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5/Septiembre/19092025/"/>
    </mc:Choice>
  </mc:AlternateContent>
  <xr:revisionPtr revIDLastSave="2790" documentId="13_ncr:1_{296C3464-93C7-45B7-B61D-EE307DE42777}" xr6:coauthVersionLast="47" xr6:coauthVersionMax="47" xr10:uidLastSave="{8D5F50AE-2974-4535-92FC-F249A322E7D3}"/>
  <bookViews>
    <workbookView xWindow="-120" yWindow="-120" windowWidth="29040" windowHeight="15720" tabRatio="876" activeTab="1" xr2:uid="{00000000-000D-0000-FFFF-FFFF00000000}"/>
  </bookViews>
  <sheets>
    <sheet name="Dinámica" sheetId="152" r:id="rId1"/>
    <sheet name="Fiscal Mes" sheetId="141" r:id="rId2"/>
    <sheet name="Económica" sheetId="3" r:id="rId3"/>
    <sheet name="Institucional" sheetId="4" r:id="rId4"/>
    <sheet name="Funcional" sheetId="130" r:id="rId5"/>
    <sheet name="Objetal" sheetId="131" r:id="rId6"/>
    <sheet name="Proyectos Inversión" sheetId="154" r:id="rId7"/>
    <sheet name="Género" sheetId="148" r:id="rId8"/>
    <sheet name="Cambio climático" sheetId="149"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8">#REF!</definedName>
    <definedName name="\0" localSheetId="7">#REF!</definedName>
    <definedName name="\0">#REF!</definedName>
    <definedName name="\A" localSheetId="8">#REF!</definedName>
    <definedName name="\A" localSheetId="7">#REF!</definedName>
    <definedName name="\A">#REF!</definedName>
    <definedName name="\B" localSheetId="8">#REF!</definedName>
    <definedName name="\B" localSheetId="7">#REF!</definedName>
    <definedName name="\B">#REF!</definedName>
    <definedName name="\bmiii">[1]Q6!$E$32:$AH$32</definedName>
    <definedName name="\C" localSheetId="8">#REF!</definedName>
    <definedName name="\C" localSheetId="7">#REF!</definedName>
    <definedName name="\C">#REF!</definedName>
    <definedName name="\cc" localSheetId="8">[2]Debt!#REF!</definedName>
    <definedName name="\cc" localSheetId="7">[2]Debt!#REF!</definedName>
    <definedName name="\cc">[2]Debt!#REF!</definedName>
    <definedName name="\D" localSheetId="8">#REF!</definedName>
    <definedName name="\D" localSheetId="7">#REF!</definedName>
    <definedName name="\D">#REF!</definedName>
    <definedName name="\E" localSheetId="8">#REF!</definedName>
    <definedName name="\E" localSheetId="7">#REF!</definedName>
    <definedName name="\E">#REF!</definedName>
    <definedName name="\F" localSheetId="8">#REF!</definedName>
    <definedName name="\F" localSheetId="7">#REF!</definedName>
    <definedName name="\F">#REF!</definedName>
    <definedName name="\G" localSheetId="7">#REF!</definedName>
    <definedName name="\G">#REF!</definedName>
    <definedName name="\gg">[2]Debt!#REF!</definedName>
    <definedName name="\H" localSheetId="8">#REF!</definedName>
    <definedName name="\H" localSheetId="7">#REF!</definedName>
    <definedName name="\H">#REF!</definedName>
    <definedName name="\I" localSheetId="8">#REF!</definedName>
    <definedName name="\I" localSheetId="7">#REF!</definedName>
    <definedName name="\I">#REF!</definedName>
    <definedName name="\J" localSheetId="8">#REF!</definedName>
    <definedName name="\J" localSheetId="7">#REF!</definedName>
    <definedName name="\J">#REF!</definedName>
    <definedName name="\K" localSheetId="7">#REF!</definedName>
    <definedName name="\K">#REF!</definedName>
    <definedName name="\kk">[2]Debt!#REF!</definedName>
    <definedName name="\L" localSheetId="8">#REF!</definedName>
    <definedName name="\L" localSheetId="7">#REF!</definedName>
    <definedName name="\L">#REF!</definedName>
    <definedName name="\M" localSheetId="8">#REF!</definedName>
    <definedName name="\M" localSheetId="7">#REF!</definedName>
    <definedName name="\M">#REF!</definedName>
    <definedName name="\N" localSheetId="8">#REF!</definedName>
    <definedName name="\N" localSheetId="7">#REF!</definedName>
    <definedName name="\N">#REF!</definedName>
    <definedName name="\Ñ" localSheetId="7">#REF!</definedName>
    <definedName name="\Ñ">#REF!</definedName>
    <definedName name="\O" localSheetId="7">#REF!</definedName>
    <definedName name="\O">#REF!</definedName>
    <definedName name="\P" localSheetId="7">#REF!</definedName>
    <definedName name="\P">#REF!</definedName>
    <definedName name="\Q" localSheetId="7">#REF!</definedName>
    <definedName name="\Q">#REF!</definedName>
    <definedName name="\R" localSheetId="7">#REF!</definedName>
    <definedName name="\R">#REF!</definedName>
    <definedName name="\S" localSheetId="7">#REF!</definedName>
    <definedName name="\S">#REF!</definedName>
    <definedName name="\T" localSheetId="7">#REF!</definedName>
    <definedName name="\T">#REF!</definedName>
    <definedName name="\T1" localSheetId="7">#REF!</definedName>
    <definedName name="\T1">#REF!</definedName>
    <definedName name="\T2" localSheetId="7">[3]BOP!#REF!</definedName>
    <definedName name="\T2">[3]BOP!#REF!</definedName>
    <definedName name="\tt">[2]Debt!#REF!</definedName>
    <definedName name="\U" localSheetId="8">#REF!</definedName>
    <definedName name="\U" localSheetId="7">#REF!</definedName>
    <definedName name="\U">#REF!</definedName>
    <definedName name="\V" localSheetId="8">#REF!</definedName>
    <definedName name="\V" localSheetId="7">#REF!</definedName>
    <definedName name="\V">#REF!</definedName>
    <definedName name="\W" localSheetId="8">#REF!</definedName>
    <definedName name="\W" localSheetId="7">#REF!</definedName>
    <definedName name="\W">#REF!</definedName>
    <definedName name="\X" localSheetId="7">#REF!</definedName>
    <definedName name="\X">#REF!</definedName>
    <definedName name="\Y" localSheetId="7">#REF!</definedName>
    <definedName name="\Y">#REF!</definedName>
    <definedName name="\Z" localSheetId="7">#REF!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8">#REF!</definedName>
    <definedName name="_______FAL4" localSheetId="7">#REF!</definedName>
    <definedName name="_______FAL4">#REF!</definedName>
    <definedName name="_______FAL6" localSheetId="8">#REF!</definedName>
    <definedName name="_______FAL6" localSheetId="7">#REF!</definedName>
    <definedName name="_______FAL6">#REF!</definedName>
    <definedName name="_______FAL7" localSheetId="8">#REF!</definedName>
    <definedName name="_______FAL7" localSheetId="7">#REF!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8">#REF!</definedName>
    <definedName name="______AUS1" localSheetId="7">#REF!</definedName>
    <definedName name="______AUS1">#REF!</definedName>
    <definedName name="______DEG1" localSheetId="8">#REF!</definedName>
    <definedName name="______DEG1" localSheetId="7">#REF!</definedName>
    <definedName name="______DEG1">#REF!</definedName>
    <definedName name="______DKR1" localSheetId="8">#REF!</definedName>
    <definedName name="______DKR1" localSheetId="7">#REF!</definedName>
    <definedName name="______DKR1">#REF!</definedName>
    <definedName name="______ECU1" localSheetId="7">#REF!</definedName>
    <definedName name="______ECU1">#REF!</definedName>
    <definedName name="______ESC1" localSheetId="7">#REF!</definedName>
    <definedName name="______ESC1">#REF!</definedName>
    <definedName name="______FAL2" localSheetId="7">#REF!</definedName>
    <definedName name="______FAL2">#REF!</definedName>
    <definedName name="______FAL3" localSheetId="7">#REF!</definedName>
    <definedName name="______FAL3">#REF!</definedName>
    <definedName name="______FAL4" localSheetId="7">#REF!</definedName>
    <definedName name="______FAL4">#REF!</definedName>
    <definedName name="______FAL5" localSheetId="7">#REF!</definedName>
    <definedName name="______FAL5">#REF!</definedName>
    <definedName name="______FAL6" localSheetId="7">#REF!</definedName>
    <definedName name="______FAL6">#REF!</definedName>
    <definedName name="______FAL7" localSheetId="7">#REF!</definedName>
    <definedName name="______FAL7">#REF!</definedName>
    <definedName name="______FMK1" localSheetId="7">#REF!</definedName>
    <definedName name="______FMK1">#REF!</definedName>
    <definedName name="______IKR1" localSheetId="7">#REF!</definedName>
    <definedName name="______IKR1">#REF!</definedName>
    <definedName name="______IRP1" localSheetId="7">#REF!</definedName>
    <definedName name="______IRP1">#REF!</definedName>
    <definedName name="______LIT1" localSheetId="7">#REF!</definedName>
    <definedName name="______LIT1">#REF!</definedName>
    <definedName name="_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8">#REF!</definedName>
    <definedName name="______MEX1" localSheetId="7">#REF!</definedName>
    <definedName name="______MEX1">#REF!</definedName>
    <definedName name="______PTA1" localSheetId="8">#REF!</definedName>
    <definedName name="______PTA1" localSheetId="7">#REF!</definedName>
    <definedName name="______PTA1">#REF!</definedName>
    <definedName name="______ROS1">#N/A</definedName>
    <definedName name="______ROS2">#N/A</definedName>
    <definedName name="______ROS3">#N/A</definedName>
    <definedName name="______ROS4">#N/A</definedName>
    <definedName name="______SAR1" localSheetId="8">#REF!</definedName>
    <definedName name="______SAR1" localSheetId="7">#REF!</definedName>
    <definedName name="______SAR1">#REF!</definedName>
    <definedName name="______SRT11" localSheetId="8" hidden="1">{"Minpmon",#N/A,FALSE,"Monthinput"}</definedName>
    <definedName name="______SRT11" localSheetId="1" hidden="1">{"Minpmon",#N/A,FALSE,"Monthinput"}</definedName>
    <definedName name="______SRT11" localSheetId="7"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8">#REF!</definedName>
    <definedName name="_____AUS1" localSheetId="7">#REF!</definedName>
    <definedName name="_____AUS1">#REF!</definedName>
    <definedName name="_____DEG1" localSheetId="8">#REF!</definedName>
    <definedName name="_____DEG1" localSheetId="7">#REF!</definedName>
    <definedName name="_____DEG1">#REF!</definedName>
    <definedName name="_____DKR1" localSheetId="8">#REF!</definedName>
    <definedName name="_____DKR1" localSheetId="7">#REF!</definedName>
    <definedName name="_____DKR1">#REF!</definedName>
    <definedName name="_____ECU1" localSheetId="7">#REF!</definedName>
    <definedName name="_____ECU1">#REF!</definedName>
    <definedName name="_____ESC1" localSheetId="7">#REF!</definedName>
    <definedName name="_____ESC1">#REF!</definedName>
    <definedName name="_____FAL2" localSheetId="7">#REF!</definedName>
    <definedName name="_____FAL2">#REF!</definedName>
    <definedName name="_____FAL3" localSheetId="7">#REF!</definedName>
    <definedName name="_____FAL3">#REF!</definedName>
    <definedName name="_____FAL4" localSheetId="7">#REF!</definedName>
    <definedName name="_____FAL4">#REF!</definedName>
    <definedName name="_____FAL5" localSheetId="7">#REF!</definedName>
    <definedName name="_____FAL5">#REF!</definedName>
    <definedName name="_____FAL6" localSheetId="7">#REF!</definedName>
    <definedName name="_____FAL6">#REF!</definedName>
    <definedName name="_____FAL7" localSheetId="7">#REF!</definedName>
    <definedName name="_____FAL7">#REF!</definedName>
    <definedName name="_____FMK1" localSheetId="7">#REF!</definedName>
    <definedName name="_____FMK1">#REF!</definedName>
    <definedName name="_____IKR1" localSheetId="7">#REF!</definedName>
    <definedName name="_____IKR1">#REF!</definedName>
    <definedName name="_____IRP1" localSheetId="7">#REF!</definedName>
    <definedName name="_____IRP1">#REF!</definedName>
    <definedName name="_____LIT1" localSheetId="7">#REF!</definedName>
    <definedName name="_____LIT1">#REF!</definedName>
    <definedName name="_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8">#REF!</definedName>
    <definedName name="_____MEX1" localSheetId="7">#REF!</definedName>
    <definedName name="_____MEX1">#REF!</definedName>
    <definedName name="_____PTA1" localSheetId="8">#REF!</definedName>
    <definedName name="_____PTA1" localSheetId="7">#REF!</definedName>
    <definedName name="_____PTA1">#REF!</definedName>
    <definedName name="_____ROS1">#N/A</definedName>
    <definedName name="_____ROS2">#N/A</definedName>
    <definedName name="_____ROS3">#N/A</definedName>
    <definedName name="_____ROS4">#N/A</definedName>
    <definedName name="_____SAR1" localSheetId="8">#REF!</definedName>
    <definedName name="_____SAR1" localSheetId="7">#REF!</definedName>
    <definedName name="_____SAR1">#REF!</definedName>
    <definedName name="_____SRT11" localSheetId="8" hidden="1">{"Minpmon",#N/A,FALSE,"Monthinput"}</definedName>
    <definedName name="_____SRT11" localSheetId="1" hidden="1">{"Minpmon",#N/A,FALSE,"Monthinput"}</definedName>
    <definedName name="_____SRT11" localSheetId="7" hidden="1">{"Minpmon",#N/A,FALSE,"Monthinput"}</definedName>
    <definedName name="_____SRT11" hidden="1">{"Minpmon",#N/A,FALSE,"Monthinput"}</definedName>
    <definedName name="_____tAB4">'[6]shared data'!$A$1:$G$71</definedName>
    <definedName name="_____tnt1">#N/A</definedName>
    <definedName name="_____TOT58" localSheetId="8">[7]GROWTH!#REF!</definedName>
    <definedName name="_____TOT58" localSheetId="7">[7]GROWTH!#REF!</definedName>
    <definedName name="_____TOT58">[7]GROWTH!#REF!</definedName>
    <definedName name="____asd1">#N/A</definedName>
    <definedName name="____AUS1" localSheetId="8">#REF!</definedName>
    <definedName name="____AUS1" localSheetId="7">#REF!</definedName>
    <definedName name="____AUS1">#REF!</definedName>
    <definedName name="____DEG1" localSheetId="8">#REF!</definedName>
    <definedName name="____DEG1" localSheetId="7">#REF!</definedName>
    <definedName name="____DEG1">#REF!</definedName>
    <definedName name="____DKR1" localSheetId="8">#REF!</definedName>
    <definedName name="____DKR1" localSheetId="7">#REF!</definedName>
    <definedName name="____DKR1">#REF!</definedName>
    <definedName name="____ECU1" localSheetId="7">#REF!</definedName>
    <definedName name="____ECU1">#REF!</definedName>
    <definedName name="____ESC1" localSheetId="7">#REF!</definedName>
    <definedName name="____ESC1">#REF!</definedName>
    <definedName name="____FAL2" localSheetId="7">#REF!</definedName>
    <definedName name="____FAL2">#REF!</definedName>
    <definedName name="____FAL3" localSheetId="7">#REF!</definedName>
    <definedName name="____FAL3">#REF!</definedName>
    <definedName name="____FAL4" localSheetId="7">#REF!</definedName>
    <definedName name="____FAL4">#REF!</definedName>
    <definedName name="____FAL5" localSheetId="7">#REF!</definedName>
    <definedName name="____FAL5">#REF!</definedName>
    <definedName name="____FAL6" localSheetId="7">#REF!</definedName>
    <definedName name="____FAL6">#REF!</definedName>
    <definedName name="____FAL7" localSheetId="7">#REF!</definedName>
    <definedName name="____FAL7">#REF!</definedName>
    <definedName name="____FMK1" localSheetId="7">#REF!</definedName>
    <definedName name="____FMK1">#REF!</definedName>
    <definedName name="____IKR1" localSheetId="7">#REF!</definedName>
    <definedName name="____IKR1">#REF!</definedName>
    <definedName name="____IRP1" localSheetId="7">#REF!</definedName>
    <definedName name="____IRP1">#REF!</definedName>
    <definedName name="____LIT1" localSheetId="7">#REF!</definedName>
    <definedName name="____LIT1">#REF!</definedName>
    <definedName name="_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8">#REF!</definedName>
    <definedName name="____MEX1" localSheetId="7">#REF!</definedName>
    <definedName name="____MEX1">#REF!</definedName>
    <definedName name="____PTA1" localSheetId="8">#REF!</definedName>
    <definedName name="____PTA1" localSheetId="7">#REF!</definedName>
    <definedName name="____PTA1">#REF!</definedName>
    <definedName name="____ROS1">#N/A</definedName>
    <definedName name="____ROS2">#N/A</definedName>
    <definedName name="____ROS3">#N/A</definedName>
    <definedName name="____ROS4">#N/A</definedName>
    <definedName name="____SAR1" localSheetId="8">#REF!</definedName>
    <definedName name="____SAR1" localSheetId="7">#REF!</definedName>
    <definedName name="____SAR1">#REF!</definedName>
    <definedName name="____SRT11" localSheetId="8" hidden="1">{"Minpmon",#N/A,FALSE,"Monthinput"}</definedName>
    <definedName name="____SRT11" localSheetId="1" hidden="1">{"Minpmon",#N/A,FALSE,"Monthinput"}</definedName>
    <definedName name="____SRT11" localSheetId="7" hidden="1">{"Minpmon",#N/A,FALSE,"Monthinput"}</definedName>
    <definedName name="____SRT11" hidden="1">{"Minpmon",#N/A,FALSE,"Monthinput"}</definedName>
    <definedName name="____tAB4">'[6]shared data'!$A$1:$G$71</definedName>
    <definedName name="____tnt1">#N/A</definedName>
    <definedName name="____TOT58" localSheetId="8">[7]GROWTH!#REF!</definedName>
    <definedName name="____TOT58" localSheetId="7">[7]GROWTH!#REF!</definedName>
    <definedName name="____TOT58">[7]GROWTH!#REF!</definedName>
    <definedName name="___asd1">#N/A</definedName>
    <definedName name="___AUS1" localSheetId="8">#REF!</definedName>
    <definedName name="___AUS1" localSheetId="7">#REF!</definedName>
    <definedName name="___AUS1">#REF!</definedName>
    <definedName name="___DEG1" localSheetId="8">#REF!</definedName>
    <definedName name="___DEG1" localSheetId="7">#REF!</definedName>
    <definedName name="___DEG1">#REF!</definedName>
    <definedName name="___DKR1" localSheetId="8">#REF!</definedName>
    <definedName name="___DKR1" localSheetId="7">#REF!</definedName>
    <definedName name="___DKR1">#REF!</definedName>
    <definedName name="___ECU1" localSheetId="7">#REF!</definedName>
    <definedName name="___ECU1">#REF!</definedName>
    <definedName name="___ESC1" localSheetId="7">#REF!</definedName>
    <definedName name="___ESC1">#REF!</definedName>
    <definedName name="___F" hidden="1">'[8]Fax a enviar'!#REF!</definedName>
    <definedName name="___FAL2" localSheetId="8">#REF!</definedName>
    <definedName name="___FAL2" localSheetId="7">#REF!</definedName>
    <definedName name="___FAL2">#REF!</definedName>
    <definedName name="___FAL3" localSheetId="8">#REF!</definedName>
    <definedName name="___FAL3" localSheetId="7">#REF!</definedName>
    <definedName name="___FAL3">#REF!</definedName>
    <definedName name="___FAL4" localSheetId="8">#REF!</definedName>
    <definedName name="___FAL4" localSheetId="7">#REF!</definedName>
    <definedName name="___FAL4">#REF!</definedName>
    <definedName name="___FAL5" localSheetId="7">#REF!</definedName>
    <definedName name="___FAL5">#REF!</definedName>
    <definedName name="___FAL6" localSheetId="7">#REF!</definedName>
    <definedName name="___FAL6">#REF!</definedName>
    <definedName name="___FAL7" localSheetId="7">#REF!</definedName>
    <definedName name="___FAL7">#REF!</definedName>
    <definedName name="___FMK1" localSheetId="7">#REF!</definedName>
    <definedName name="___FMK1">#REF!</definedName>
    <definedName name="___IKR1" localSheetId="7">#REF!</definedName>
    <definedName name="___IKR1">#REF!</definedName>
    <definedName name="___IRP1" localSheetId="7">#REF!</definedName>
    <definedName name="___IRP1">#REF!</definedName>
    <definedName name="___LIT1" localSheetId="7">#REF!</definedName>
    <definedName name="___LIT1">#REF!</definedName>
    <definedName name="___LL2" localSheetId="8" hidden="1">{FALSE,FALSE,-1.25,-15.5,484.5,276.75,FALSE,FALSE,TRUE,TRUE,0,12,#N/A,46,#N/A,2.93460490463215,15.35,1,FALSE,FALSE,3,TRUE,1,FALSE,100,"Swvu.PLA1.","ACwvu.PLA1.",#N/A,FALSE,FALSE,0,0,0,0,2,"","",TRUE,TRUE,FALSE,FALSE,1,60,#N/A,#N/A,FALSE,FALSE,FALSE,FALSE,FALSE,FALSE,FALSE,9,65532,65532,FALSE,FALSE,TRUE,TRUE,TRUE}</definedName>
    <definedName name="___LL2" localSheetId="1" hidden="1">{FALSE,FALSE,-1.25,-15.5,484.5,276.75,FALSE,FALSE,TRUE,TRUE,0,12,#N/A,46,#N/A,2.93460490463215,15.35,1,FALSE,FALSE,3,TRUE,1,FALSE,100,"Swvu.PLA1.","ACwvu.PLA1.",#N/A,FALSE,FALSE,0,0,0,0,2,"","",TRUE,TRUE,FALSE,FALSE,1,60,#N/A,#N/A,FALSE,FALSE,FALSE,FALSE,FALSE,FALSE,FALSE,9,65532,65532,FALSE,FALSE,TRUE,TRUE,TRUE}</definedName>
    <definedName name="___LL2" localSheetId="7"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8">#REF!</definedName>
    <definedName name="___MEX1" localSheetId="7">#REF!</definedName>
    <definedName name="___MEX1">#REF!</definedName>
    <definedName name="___PTA1" localSheetId="8">#REF!</definedName>
    <definedName name="___PTA1" localSheetId="7">#REF!</definedName>
    <definedName name="___PTA1">#REF!</definedName>
    <definedName name="___ROS1">#N/A</definedName>
    <definedName name="___ROS2">#N/A</definedName>
    <definedName name="___ROS3">#N/A</definedName>
    <definedName name="___ROS4">#N/A</definedName>
    <definedName name="___SAR1" localSheetId="8">#REF!</definedName>
    <definedName name="___SAR1" localSheetId="7">#REF!</definedName>
    <definedName name="___SAR1">#REF!</definedName>
    <definedName name="___SRT11" localSheetId="8" hidden="1">{"Minpmon",#N/A,FALSE,"Monthinput"}</definedName>
    <definedName name="___SRT11" localSheetId="1" hidden="1">{"Minpmon",#N/A,FALSE,"Monthinput"}</definedName>
    <definedName name="___SRT11" localSheetId="7" hidden="1">{"Minpmon",#N/A,FALSE,"Monthinput"}</definedName>
    <definedName name="___SRT11" hidden="1">{"Minpmon",#N/A,FALSE,"Monthinput"}</definedName>
    <definedName name="___tAB4">'[6]shared data'!$A$1:$G$71</definedName>
    <definedName name="___tnt1">#N/A</definedName>
    <definedName name="___TOT58" localSheetId="8">[7]GROWTH!#REF!</definedName>
    <definedName name="___TOT58" localSheetId="7">[7]GROWTH!#REF!</definedName>
    <definedName name="___TOT58">[7]GROWTH!#REF!</definedName>
    <definedName name="__10FA_L" localSheetId="8">#REF!</definedName>
    <definedName name="__10FA_L" localSheetId="7">#REF!</definedName>
    <definedName name="__10FA_L">#REF!</definedName>
    <definedName name="__11GAZ_LIABS" localSheetId="8">#REF!</definedName>
    <definedName name="__11GAZ_LIABS" localSheetId="7">#REF!</definedName>
    <definedName name="__11GAZ_LIABS">#REF!</definedName>
    <definedName name="__123Graph_A" localSheetId="8" hidden="1">[9]C!#REF!</definedName>
    <definedName name="__123Graph_A" localSheetId="7" hidden="1">[9]C!#REF!</definedName>
    <definedName name="__123Graph_A" hidden="1">[9]C!#REF!</definedName>
    <definedName name="__123Graph_AChart1" localSheetId="8" hidden="1">[10]IN_Cable!#REF!</definedName>
    <definedName name="__123Graph_AChart1" localSheetId="7"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8" hidden="1">#REF!</definedName>
    <definedName name="__123Graph_ADEBT" localSheetId="7" hidden="1">#REF!</definedName>
    <definedName name="__123Graph_ADEBT" hidden="1">#REF!</definedName>
    <definedName name="__123Graph_ADIFFERENTIAL" localSheetId="7" hidden="1">[11]TAB25b!#REF!</definedName>
    <definedName name="__123Graph_ADIFFERENTIAL" hidden="1">[11]TAB25b!#REF!</definedName>
    <definedName name="__123Graph_AINTEREST" localSheetId="7" hidden="1">[11]TAB25b!#REF!</definedName>
    <definedName name="__123Graph_AINTEREST" hidden="1">[11]TAB25b!#REF!</definedName>
    <definedName name="__123Graph_AREER" hidden="1">[12]ER!#REF!</definedName>
    <definedName name="__123Graph_ASPREAD" hidden="1">[11]TAB25b!#REF!</definedName>
    <definedName name="__123Graph_B" localSheetId="8" hidden="1">[13]FLUJO!$B$7929:$C$7929</definedName>
    <definedName name="__123Graph_B" localSheetId="7" hidden="1">[13]FLUJO!$B$7929:$C$7929</definedName>
    <definedName name="__123Graph_B" hidden="1">[14]FLUJO!$B$7929:$C$7929</definedName>
    <definedName name="__123Graph_BChart1" localSheetId="8" hidden="1">#REF!</definedName>
    <definedName name="__123Graph_BChart1" localSheetId="7" hidden="1">#REF!</definedName>
    <definedName name="__123Graph_BChart1" hidden="1">#REF!</definedName>
    <definedName name="__123Graph_BChart2" localSheetId="8" hidden="1">#REF!</definedName>
    <definedName name="__123Graph_BChart2" localSheetId="7" hidden="1">#REF!</definedName>
    <definedName name="__123Graph_BChart2" hidden="1">#REF!</definedName>
    <definedName name="__123Graph_BChart3" localSheetId="8" hidden="1">#REF!</definedName>
    <definedName name="__123Graph_BChart3" localSheetId="7" hidden="1">#REF!</definedName>
    <definedName name="__123Graph_BChart3" hidden="1">#REF!</definedName>
    <definedName name="__123Graph_BChart4" localSheetId="7" hidden="1">#REF!</definedName>
    <definedName name="__123Graph_BChart4" hidden="1">#REF!</definedName>
    <definedName name="__123Graph_BChart5" localSheetId="7" hidden="1">#REF!</definedName>
    <definedName name="__123Graph_BChart5" hidden="1">#REF!</definedName>
    <definedName name="__123Graph_BChart6" localSheetId="7" hidden="1">#REF!</definedName>
    <definedName name="__123Graph_BChart6" hidden="1">#REF!</definedName>
    <definedName name="__123Graph_BChart7" localSheetId="7" hidden="1">#REF!</definedName>
    <definedName name="__123Graph_BChart7" hidden="1">#REF!</definedName>
    <definedName name="__123Graph_BCurrent" localSheetId="7" hidden="1">[15]G!#REF!</definedName>
    <definedName name="__123Graph_BCurrent" hidden="1">[15]G!#REF!</definedName>
    <definedName name="__123Graph_BDEBT" localSheetId="8" hidden="1">#REF!</definedName>
    <definedName name="__123Graph_BDEBT" localSheetId="7" hidden="1">#REF!</definedName>
    <definedName name="__123Graph_BDEBT" hidden="1">#REF!</definedName>
    <definedName name="__123Graph_BINTEREST" localSheetId="7" hidden="1">[11]TAB25b!#REF!</definedName>
    <definedName name="__123Graph_BINTEREST" hidden="1">[11]TAB25b!#REF!</definedName>
    <definedName name="__123Graph_BREER" localSheetId="7" hidden="1">[12]ER!#REF!</definedName>
    <definedName name="__123Graph_BREER" hidden="1">[12]ER!#REF!</definedName>
    <definedName name="__123Graph_C" localSheetId="8" hidden="1">[13]FLUJO!$B$7936:$C$7936</definedName>
    <definedName name="__123Graph_C" localSheetId="7" hidden="1">[13]FLUJO!$B$7936:$C$7936</definedName>
    <definedName name="__123Graph_C" hidden="1">[14]FLUJO!$B$7936:$C$7936</definedName>
    <definedName name="__123Graph_CCurrent" localSheetId="8" hidden="1">'[16]Base Original'!#REF!</definedName>
    <definedName name="__123Graph_CCurrent" localSheetId="7" hidden="1">'[16]Base Original'!#REF!</definedName>
    <definedName name="__123Graph_CCurrent" hidden="1">'[16]Base Original'!#REF!</definedName>
    <definedName name="__123Graph_CREER" localSheetId="8" hidden="1">[12]ER!#REF!</definedName>
    <definedName name="__123Graph_CREER" localSheetId="7" hidden="1">[12]ER!#REF!</definedName>
    <definedName name="__123Graph_CREER" hidden="1">[12]ER!#REF!</definedName>
    <definedName name="__123Graph_D" localSheetId="8" hidden="1">[13]FLUJO!$B$7942:$C$7942</definedName>
    <definedName name="__123Graph_D" localSheetId="7" hidden="1">[13]FLUJO!$B$7942:$C$7942</definedName>
    <definedName name="__123Graph_D" hidden="1">[14]FLUJO!$B$7942:$C$7942</definedName>
    <definedName name="__123Graph_DCurrent" localSheetId="8" hidden="1">'[16]Base Original'!#REF!</definedName>
    <definedName name="__123Graph_DCurrent" localSheetId="7" hidden="1">'[16]Base Original'!#REF!</definedName>
    <definedName name="__123Graph_DCurrent" hidden="1">'[16]Base Original'!#REF!</definedName>
    <definedName name="__123Graph_E" localSheetId="8" hidden="1">[9]C!#REF!</definedName>
    <definedName name="__123Graph_E" localSheetId="7" hidden="1">[9]C!#REF!</definedName>
    <definedName name="__123Graph_E" hidden="1">[9]C!#REF!</definedName>
    <definedName name="__123Graph_ECurrent" localSheetId="8" hidden="1">'[16]Base Original'!#REF!</definedName>
    <definedName name="__123Graph_ECurrent" localSheetId="7" hidden="1">'[16]Base Original'!#REF!</definedName>
    <definedName name="__123Graph_ECurrent" hidden="1">'[16]Base Original'!#REF!</definedName>
    <definedName name="__123Graph_F" localSheetId="8" hidden="1">[9]C!#REF!</definedName>
    <definedName name="__123Graph_F" localSheetId="7" hidden="1">[9]C!#REF!</definedName>
    <definedName name="__123Graph_F" hidden="1">[9]C!#REF!</definedName>
    <definedName name="__123Graph_FCurrent" localSheetId="8" hidden="1">[17]Base!#REF!</definedName>
    <definedName name="__123Graph_FCurrent" localSheetId="7" hidden="1">[17]Base!#REF!</definedName>
    <definedName name="__123Graph_FCurrent" hidden="1">[17]Base!#REF!</definedName>
    <definedName name="__123Graph_X" localSheetId="8" hidden="1">[13]FLUJO!$B$7906:$C$7906</definedName>
    <definedName name="__123Graph_X" localSheetId="7" hidden="1">[13]FLUJO!$B$7906:$C$7906</definedName>
    <definedName name="__123Graph_X" hidden="1">[14]FLUJO!$B$7906:$C$7906</definedName>
    <definedName name="__123Graph_XDIFFERENTIAL" localSheetId="8" hidden="1">[11]TAB25b!#REF!</definedName>
    <definedName name="__123Graph_XDIFFERENTIAL" localSheetId="7" hidden="1">[11]TAB25b!#REF!</definedName>
    <definedName name="__123Graph_XDIFFERENTIAL" hidden="1">[11]TAB25b!#REF!</definedName>
    <definedName name="__123Graph_XSPREAD" localSheetId="8" hidden="1">[11]TAB25b!#REF!</definedName>
    <definedName name="__123Graph_XSPREAD" localSheetId="7" hidden="1">[11]TAB25b!#REF!</definedName>
    <definedName name="__123Graph_XSPREAD" hidden="1">[11]TAB25b!#REF!</definedName>
    <definedName name="__12INT_RESERVES" localSheetId="8">#REF!</definedName>
    <definedName name="__12INT_RESERVES" localSheetId="7">#REF!</definedName>
    <definedName name="__12INT_RESERVES">#REF!</definedName>
    <definedName name="__1r" localSheetId="8">#REF!</definedName>
    <definedName name="__1r" localSheetId="7">#REF!</definedName>
    <definedName name="__1r">#REF!</definedName>
    <definedName name="__2Macros_Import_.qbop" localSheetId="7">[18]!'[Macros Import].qbop'</definedName>
    <definedName name="__2Macros_Import_.qbop">[18]!'[Macros Import].qbop'</definedName>
    <definedName name="__3__123Graph_ACPI_ER_LOG" localSheetId="8" hidden="1">[12]ER!#REF!</definedName>
    <definedName name="__3__123Graph_ACPI_ER_LOG" localSheetId="7" hidden="1">[12]ER!#REF!</definedName>
    <definedName name="__3__123Graph_ACPI_ER_LOG" hidden="1">[12]ER!#REF!</definedName>
    <definedName name="__4__123Graph_BCPI_ER_LOG" localSheetId="8" hidden="1">[12]ER!#REF!</definedName>
    <definedName name="__4__123Graph_BCPI_ER_LOG" localSheetId="7" hidden="1">[12]ER!#REF!</definedName>
    <definedName name="__4__123Graph_BCPI_ER_LOG" hidden="1">[12]ER!#REF!</definedName>
    <definedName name="__5__123Graph_BIBA_IBRD" localSheetId="8" hidden="1">[12]WB!#REF!</definedName>
    <definedName name="__5__123Graph_BIBA_IBRD" localSheetId="7" hidden="1">[12]WB!#REF!</definedName>
    <definedName name="__5__123Graph_BIBA_IBRD" hidden="1">[12]WB!#REF!</definedName>
    <definedName name="__6B.2_B.3" localSheetId="8">#REF!</definedName>
    <definedName name="__6B.2_B.3" localSheetId="7">#REF!</definedName>
    <definedName name="__6B.2_B.3">#REF!</definedName>
    <definedName name="__7B.4___5" localSheetId="8">#REF!</definedName>
    <definedName name="__7B.4___5" localSheetId="7">#REF!</definedName>
    <definedName name="__7B.4___5">#REF!</definedName>
    <definedName name="__8CONSOL_B2" localSheetId="8">#REF!</definedName>
    <definedName name="__8CONSOL_B2" localSheetId="7">#REF!</definedName>
    <definedName name="__8CONSOL_B2">#REF!</definedName>
    <definedName name="__9CONSOL_DEPOSITS" localSheetId="8">'[19]A 11'!#REF!</definedName>
    <definedName name="__9CONSOL_DEPOSITS" localSheetId="7">'[19]A 11'!#REF!</definedName>
    <definedName name="__9CONSOL_DEPOSITS">'[19]A 11'!#REF!</definedName>
    <definedName name="__asd1">[5]!__asd1</definedName>
    <definedName name="__AUS1" localSheetId="8">#REF!</definedName>
    <definedName name="__AUS1" localSheetId="7">#REF!</definedName>
    <definedName name="__AUS1">#REF!</definedName>
    <definedName name="__BOP2" localSheetId="8">[20]BoP!#REF!</definedName>
    <definedName name="__BOP2" localSheetId="7">[20]BoP!#REF!</definedName>
    <definedName name="__BOP2">[20]BoP!#REF!</definedName>
    <definedName name="__DEG1" localSheetId="8">#REF!</definedName>
    <definedName name="__DEG1" localSheetId="7">#REF!</definedName>
    <definedName name="__DEG1">#REF!</definedName>
    <definedName name="__DKR1" localSheetId="8">#REF!</definedName>
    <definedName name="__DKR1" localSheetId="7">#REF!</definedName>
    <definedName name="__DKR1">#REF!</definedName>
    <definedName name="__ECU1" localSheetId="8">#REF!</definedName>
    <definedName name="__ECU1" localSheetId="7">#REF!</definedName>
    <definedName name="__ECU1">#REF!</definedName>
    <definedName name="__END94" localSheetId="7">#REF!</definedName>
    <definedName name="__END94">#REF!</definedName>
    <definedName name="__ESC1" localSheetId="7">#REF!</definedName>
    <definedName name="__ESC1">#REF!</definedName>
    <definedName name="__F" hidden="1">'[8]Fax a enviar'!#REF!</definedName>
    <definedName name="__FAL2" localSheetId="8">#REF!</definedName>
    <definedName name="__FAL2" localSheetId="7">#REF!</definedName>
    <definedName name="__FAL2">#REF!</definedName>
    <definedName name="__FAL3" localSheetId="8">#REF!</definedName>
    <definedName name="__FAL3" localSheetId="7">#REF!</definedName>
    <definedName name="__FAL3">#REF!</definedName>
    <definedName name="__FAL4" localSheetId="8">#REF!</definedName>
    <definedName name="__FAL4" localSheetId="7">#REF!</definedName>
    <definedName name="__FAL4">#REF!</definedName>
    <definedName name="__FAL5" localSheetId="7">#REF!</definedName>
    <definedName name="__FAL5">#REF!</definedName>
    <definedName name="__FAL6" localSheetId="7">#REF!</definedName>
    <definedName name="__FAL6">#REF!</definedName>
    <definedName name="__FAL7" localSheetId="7">#REF!</definedName>
    <definedName name="__FAL7">#REF!</definedName>
    <definedName name="__FMK1" localSheetId="7">#REF!</definedName>
    <definedName name="__FMK1">#REF!</definedName>
    <definedName name="__IKR1" localSheetId="7">#REF!</definedName>
    <definedName name="__IKR1">#REF!</definedName>
    <definedName name="__IRP1" localSheetId="7">#REF!</definedName>
    <definedName name="__IRP1">#REF!</definedName>
    <definedName name="__LIT1" localSheetId="7">#REF!</definedName>
    <definedName name="__LIT1">#REF!</definedName>
    <definedName name="__MEX1" localSheetId="7">#REF!</definedName>
    <definedName name="__MEX1">#REF!</definedName>
    <definedName name="__PTA1" localSheetId="7">#REF!</definedName>
    <definedName name="__PTA1">#REF!</definedName>
    <definedName name="__RES2">[20]RES!#REF!</definedName>
    <definedName name="__ROS1">#N/A</definedName>
    <definedName name="__ROS2">#N/A</definedName>
    <definedName name="__ROS3">#N/A</definedName>
    <definedName name="__ROS4">#N/A</definedName>
    <definedName name="__SAR1" localSheetId="8">#REF!</definedName>
    <definedName name="__SAR1" localSheetId="7">#REF!</definedName>
    <definedName name="__SAR1">#REF!</definedName>
    <definedName name="__SUM2" localSheetId="8">#REF!</definedName>
    <definedName name="__SUM2" localSheetId="7">#REF!</definedName>
    <definedName name="__SUM2">#REF!</definedName>
    <definedName name="__TAB1" localSheetId="8">#REF!</definedName>
    <definedName name="__TAB1" localSheetId="7">#REF!</definedName>
    <definedName name="__TAB1">#REF!</definedName>
    <definedName name="__Tab19" localSheetId="7">#REF!</definedName>
    <definedName name="__Tab19">#REF!</definedName>
    <definedName name="__Tab20" localSheetId="7">#REF!</definedName>
    <definedName name="__Tab20">#REF!</definedName>
    <definedName name="__Tab21" localSheetId="7">#REF!</definedName>
    <definedName name="__Tab21">#REF!</definedName>
    <definedName name="__Tab22" localSheetId="7">#REF!</definedName>
    <definedName name="__Tab22">#REF!</definedName>
    <definedName name="__Tab23" localSheetId="7">#REF!</definedName>
    <definedName name="__Tab23">#REF!</definedName>
    <definedName name="__Tab24" localSheetId="7">#REF!</definedName>
    <definedName name="__Tab24">#REF!</definedName>
    <definedName name="__Tab26" localSheetId="7">#REF!</definedName>
    <definedName name="__Tab26">#REF!</definedName>
    <definedName name="__Tab27" localSheetId="7">#REF!</definedName>
    <definedName name="__Tab27">#REF!</definedName>
    <definedName name="__Tab28" localSheetId="7">#REF!</definedName>
    <definedName name="__Tab28">#REF!</definedName>
    <definedName name="__Tab29" localSheetId="7">#REF!</definedName>
    <definedName name="__Tab29">#REF!</definedName>
    <definedName name="__Tab30" localSheetId="7">#REF!</definedName>
    <definedName name="__Tab30">#REF!</definedName>
    <definedName name="__Tab31" localSheetId="7">#REF!</definedName>
    <definedName name="__Tab31">#REF!</definedName>
    <definedName name="__Tab32" localSheetId="7">#REF!</definedName>
    <definedName name="__Tab32">#REF!</definedName>
    <definedName name="__Tab33" localSheetId="7">#REF!</definedName>
    <definedName name="__Tab33">#REF!</definedName>
    <definedName name="__Tab34" localSheetId="7">#REF!</definedName>
    <definedName name="__Tab34">#REF!</definedName>
    <definedName name="__Tab35" localSheetId="7">#REF!</definedName>
    <definedName name="__Tab35">#REF!</definedName>
    <definedName name="__tAB4">'[6]shared data'!$A$1:$G$71</definedName>
    <definedName name="__tnt1">[5]!__tnt1</definedName>
    <definedName name="__TOT58" localSheetId="8">[7]GROWTH!#REF!</definedName>
    <definedName name="__TOT58" localSheetId="7">[7]GROWTH!#REF!</definedName>
    <definedName name="__TOT58">[7]GROWTH!#REF!</definedName>
    <definedName name="__WB2" localSheetId="8">#REF!</definedName>
    <definedName name="__WB2" localSheetId="7">#REF!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8">[22]Afiliados!#REF!</definedName>
    <definedName name="_10_0GRÁFICO_N_10.2" localSheetId="7">[22]Afiliados!#REF!</definedName>
    <definedName name="_10_0GRÁFICO_N_10.2">[22]Afiliados!#REF!</definedName>
    <definedName name="_10FA_L" localSheetId="8">#REF!</definedName>
    <definedName name="_10FA_L" localSheetId="7">#REF!</definedName>
    <definedName name="_10FA_L">#REF!</definedName>
    <definedName name="_11__123Graph_AFIG_D" localSheetId="8" hidden="1">#REF!</definedName>
    <definedName name="_11__123Graph_AFIG_D" localSheetId="7" hidden="1">#REF!</definedName>
    <definedName name="_11__123Graph_AFIG_D" hidden="1">#REF!</definedName>
    <definedName name="_11__123Graph_BCPI_ER_LOG" localSheetId="8" hidden="1">[21]ER!#REF!</definedName>
    <definedName name="_11__123Graph_BCPI_ER_LOG" localSheetId="7" hidden="1">[21]ER!#REF!</definedName>
    <definedName name="_11__123Graph_BCPI_ER_LOG" hidden="1">[21]ER!#REF!</definedName>
    <definedName name="_11absorc" localSheetId="8">[23]Programa!#REF!</definedName>
    <definedName name="_11absorc" localSheetId="7">[23]Programa!#REF!</definedName>
    <definedName name="_11absorc">[23]Programa!#REF!</definedName>
    <definedName name="_11GAZ_LIABS" localSheetId="8">#REF!</definedName>
    <definedName name="_11GAZ_LIABS" localSheetId="7">#REF!</definedName>
    <definedName name="_11GAZ_LIABS">#REF!</definedName>
    <definedName name="_12__123Graph_AIBA_IBRD" hidden="1">[21]WB!$Q$62:$AK$62</definedName>
    <definedName name="_12__123Graph_BIBA_IBRD" localSheetId="8" hidden="1">[21]WB!#REF!</definedName>
    <definedName name="_12__123Graph_BIBA_IBRD" localSheetId="7" hidden="1">[21]WB!#REF!</definedName>
    <definedName name="_12__123Graph_BIBA_IBRD" hidden="1">[21]WB!#REF!</definedName>
    <definedName name="_12c" localSheetId="8">[23]Programa!#REF!</definedName>
    <definedName name="_12c" localSheetId="7">[23]Programa!#REF!</definedName>
    <definedName name="_12c">[23]Programa!#REF!</definedName>
    <definedName name="_12INT_RESERVES" localSheetId="8">#REF!</definedName>
    <definedName name="_12INT_RESERVES" localSheetId="7">#REF!</definedName>
    <definedName name="_12INT_RESERVES">#REF!</definedName>
    <definedName name="_15Macros_Import_.qbop" localSheetId="7">[18]!'[Macros Import].qbop'</definedName>
    <definedName name="_15Macros_Import_.qbop">[18]!'[Macros Import].qbop'</definedName>
    <definedName name="_16__123Graph_ATERMS_OF_TRADE" localSheetId="8" hidden="1">#REF!</definedName>
    <definedName name="_16__123Graph_ATERMS_OF_TRADE" localSheetId="7"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8" hidden="1">[21]ER!#REF!</definedName>
    <definedName name="_19__123Graph_BCPI_ER_LOG" localSheetId="7" hidden="1">[21]ER!#REF!</definedName>
    <definedName name="_19__123Graph_BCPI_ER_LOG" hidden="1">[21]ER!#REF!</definedName>
    <definedName name="_1981" localSheetId="8">#REF!</definedName>
    <definedName name="_1981" localSheetId="7">#REF!</definedName>
    <definedName name="_1981">#REF!</definedName>
    <definedName name="_1982" localSheetId="8">#REF!</definedName>
    <definedName name="_1982" localSheetId="7">#REF!</definedName>
    <definedName name="_1982">#REF!</definedName>
    <definedName name="_1983" localSheetId="8">#REF!</definedName>
    <definedName name="_1983" localSheetId="7">#REF!</definedName>
    <definedName name="_1983">#REF!</definedName>
    <definedName name="_1984">#REF!</definedName>
    <definedName name="_1985">#REF!</definedName>
    <definedName name="_1986">#REF!</definedName>
    <definedName name="_1987">#N/A</definedName>
    <definedName name="_1988" localSheetId="8">#REF!</definedName>
    <definedName name="_1988" localSheetId="7">#REF!</definedName>
    <definedName name="_1988">#REF!</definedName>
    <definedName name="_1989" localSheetId="8">#REF!</definedName>
    <definedName name="_1989" localSheetId="7">#REF!</definedName>
    <definedName name="_1989">#REF!</definedName>
    <definedName name="_1990" localSheetId="8">#REF!</definedName>
    <definedName name="_1990" localSheetId="7">#REF!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7">#REF!</definedName>
    <definedName name="_1IMPRESION">#REF!</definedName>
    <definedName name="_1Macros_Import_.qbop" localSheetId="8">#N/A</definedName>
    <definedName name="_1Macros_Import_.qbop" localSheetId="7">#N/A</definedName>
    <definedName name="_1Macros_Import_.qbop">[24]!'[Macros Import].qbop'</definedName>
    <definedName name="_1r" localSheetId="8">#REF!</definedName>
    <definedName name="_1r" localSheetId="7">#REF!</definedName>
    <definedName name="_1r">#REF!</definedName>
    <definedName name="_2">#N/A</definedName>
    <definedName name="_2__123Graph_ACPI_ER_LOG" localSheetId="8" hidden="1">[21]ER!#REF!</definedName>
    <definedName name="_2__123Graph_ACPI_ER_LOG" localSheetId="7" hidden="1">[21]ER!#REF!</definedName>
    <definedName name="_2__123Graph_ACPI_ER_LOG" hidden="1">[21]ER!#REF!</definedName>
    <definedName name="_2__123Graph_AFIG_D" localSheetId="8" hidden="1">#REF!</definedName>
    <definedName name="_2__123Graph_AFIG_D" localSheetId="7" hidden="1">#REF!</definedName>
    <definedName name="_2__123Graph_AFIG_D" hidden="1">#REF!</definedName>
    <definedName name="_20__123Graph_BIBA_IBRD" localSheetId="8" hidden="1">[21]WB!#REF!</definedName>
    <definedName name="_20__123Graph_BIBA_IBRD" localSheetId="7" hidden="1">[21]WB!#REF!</definedName>
    <definedName name="_20__123Graph_BIBA_IBRD" hidden="1">[21]WB!#REF!</definedName>
    <definedName name="_20__123Graph_XREALEX_WAGE" localSheetId="8" hidden="1">[25]PRIVATE!#REF!</definedName>
    <definedName name="_20__123Graph_XREALEX_WAGE" localSheetId="7" hidden="1">[25]PRIVATE!#REF!</definedName>
    <definedName name="_20__123Graph_XREALEX_WAGE" hidden="1">[25]PRIVATE!#REF!</definedName>
    <definedName name="_2000" localSheetId="8">#REF!</definedName>
    <definedName name="_2000" localSheetId="7">#REF!</definedName>
    <definedName name="_2000">#REF!</definedName>
    <definedName name="_2001" localSheetId="8">#REF!</definedName>
    <definedName name="_2001" localSheetId="7">#REF!</definedName>
    <definedName name="_2001">#REF!</definedName>
    <definedName name="_2002" localSheetId="8">#REF!</definedName>
    <definedName name="_2002" localSheetId="7">#REF!</definedName>
    <definedName name="_2002">#REF!</definedName>
    <definedName name="_2003">#REF!</definedName>
    <definedName name="_24__123Graph_BTERMS_OF_TRADE" localSheetId="7" hidden="1">#REF!</definedName>
    <definedName name="_24__123Graph_BTERMS_OF_TRADE" hidden="1">#REF!</definedName>
    <definedName name="_24Macros_Import_.qbop" localSheetId="7">[26]!'[Macros Import].qbop'</definedName>
    <definedName name="_24Macros_Import_.qbop">[26]!'[Macros Import].qbop'</definedName>
    <definedName name="_25__123Graph_ACPI_ER_LOG" localSheetId="8" hidden="1">[27]ER!#REF!</definedName>
    <definedName name="_25__123Graph_ACPI_ER_LOG" localSheetId="7" hidden="1">[27]ER!#REF!</definedName>
    <definedName name="_25__123Graph_ACPI_ER_LOG" hidden="1">[27]ER!#REF!</definedName>
    <definedName name="_25__123Graph_BWB_ADJ_PRJ" hidden="1">[21]WB!$Q$257:$AK$257</definedName>
    <definedName name="_26__123Graph_BCPI_ER_LOG" localSheetId="8" hidden="1">[27]ER!#REF!</definedName>
    <definedName name="_26__123Graph_BCPI_ER_LOG" localSheetId="7" hidden="1">[27]ER!#REF!</definedName>
    <definedName name="_26__123Graph_BCPI_ER_LOG" hidden="1">[27]ER!#REF!</definedName>
    <definedName name="_27__123Graph_ACPI_ER_LOG" localSheetId="8" hidden="1">[12]ER!#REF!</definedName>
    <definedName name="_27__123Graph_ACPI_ER_LOG" localSheetId="7" hidden="1">[12]ER!#REF!</definedName>
    <definedName name="_27__123Graph_ACPI_ER_LOG" hidden="1">[12]ER!#REF!</definedName>
    <definedName name="_27__123Graph_BIBA_IBRD" localSheetId="8" hidden="1">[27]WB!#REF!</definedName>
    <definedName name="_27__123Graph_BIBA_IBRD" localSheetId="7" hidden="1">[27]WB!#REF!</definedName>
    <definedName name="_27__123Graph_BIBA_IBRD" hidden="1">[27]WB!#REF!</definedName>
    <definedName name="_27_0CUADRO_N__4." localSheetId="8">[28]monthly!#REF!</definedName>
    <definedName name="_27_0CUADRO_N__4." localSheetId="7">[28]monthly!#REF!</definedName>
    <definedName name="_27_0CUADRO_N__4.">[29]monthly!#REF!</definedName>
    <definedName name="_28B.2_B.3" localSheetId="8">#REF!</definedName>
    <definedName name="_28B.2_B.3" localSheetId="7">#REF!</definedName>
    <definedName name="_28B.2_B.3">#REF!</definedName>
    <definedName name="_29__123Graph_XFIG_D" localSheetId="8" hidden="1">#REF!</definedName>
    <definedName name="_29__123Graph_XFIG_D" localSheetId="7" hidden="1">#REF!</definedName>
    <definedName name="_29__123Graph_XFIG_D" hidden="1">#REF!</definedName>
    <definedName name="_29B.4___5" localSheetId="8">#REF!</definedName>
    <definedName name="_29B.4___5" localSheetId="7">#REF!</definedName>
    <definedName name="_29B.4___5">#REF!</definedName>
    <definedName name="_2IMPRESION" localSheetId="7">#REF!</definedName>
    <definedName name="_2IMPRESION">#REF!</definedName>
    <definedName name="_2Macros_Import_.qbop" localSheetId="7">[30]!'[Macros Import].qbop'</definedName>
    <definedName name="_2Macros_Import_.qbop">[30]!'[Macros Import].qbop'</definedName>
    <definedName name="_3">#N/A</definedName>
    <definedName name="_3.__No_club_de_París__Después_del_30_Jun_84" localSheetId="8">#REF!</definedName>
    <definedName name="_3.__No_club_de_París__Después_del_30_Jun_84" localSheetId="7">#REF!</definedName>
    <definedName name="_3.__No_club_de_París__Después_del_30_Jun_84">#REF!</definedName>
    <definedName name="_3__123Graph_ACPI_ER_LOG" localSheetId="8" hidden="1">[12]ER!#REF!</definedName>
    <definedName name="_3__123Graph_ACPI_ER_LOG" localSheetId="7" hidden="1">[12]ER!#REF!</definedName>
    <definedName name="_3__123Graph_ACPI_ER_LOG" hidden="1">[12]ER!#REF!</definedName>
    <definedName name="_3__123Graph_ATERMS_OF_TRADE" localSheetId="8" hidden="1">#REF!</definedName>
    <definedName name="_3__123Graph_ATERMS_OF_TRADE" localSheetId="7" hidden="1">#REF!</definedName>
    <definedName name="_3__123Graph_ATERMS_OF_TRADE" hidden="1">#REF!</definedName>
    <definedName name="_30__123Graph_XREALEX_WAGE" localSheetId="8" hidden="1">[25]PRIVATE!#REF!</definedName>
    <definedName name="_30__123Graph_XREALEX_WAGE" localSheetId="7" hidden="1">[25]PRIVATE!#REF!</definedName>
    <definedName name="_30__123Graph_XREALEX_WAGE" hidden="1">[25]PRIVATE!#REF!</definedName>
    <definedName name="_30CONSOL_B2" localSheetId="8">#REF!</definedName>
    <definedName name="_30CONSOL_B2" localSheetId="7">#REF!</definedName>
    <definedName name="_30CONSOL_B2">#REF!</definedName>
    <definedName name="_31_0GRÁFICO_N_10.2" localSheetId="8">[28]monthly!#REF!</definedName>
    <definedName name="_31_0GRÁFICO_N_10.2" localSheetId="7">[28]monthly!#REF!</definedName>
    <definedName name="_31_0GRÁFICO_N_10.2">[29]monthly!#REF!</definedName>
    <definedName name="_31CONSOL_DEPOSITS" localSheetId="8">'[31]A 11'!#REF!</definedName>
    <definedName name="_31CONSOL_DEPOSITS" localSheetId="7">'[31]A 11'!#REF!</definedName>
    <definedName name="_31CONSOL_DEPOSITS">'[31]A 11'!#REF!</definedName>
    <definedName name="_32FA_L" localSheetId="8">#REF!</definedName>
    <definedName name="_32FA_L" localSheetId="7">#REF!</definedName>
    <definedName name="_32FA_L">#REF!</definedName>
    <definedName name="_33GAZ_LIABS" localSheetId="8">#REF!</definedName>
    <definedName name="_33GAZ_LIABS" localSheetId="7">#REF!</definedName>
    <definedName name="_33GAZ_LIABS">#REF!</definedName>
    <definedName name="_34__123Graph_XTERMS_OF_TRADE" localSheetId="8" hidden="1">#REF!</definedName>
    <definedName name="_34__123Graph_XTERMS_OF_TRADE" localSheetId="7" hidden="1">#REF!</definedName>
    <definedName name="_34__123Graph_XTERMS_OF_TRADE" hidden="1">#REF!</definedName>
    <definedName name="_34INT_RESERVES" localSheetId="7">#REF!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8" hidden="1">#REF!</definedName>
    <definedName name="_4__123Graph_BTERMS_OF_TRADE" localSheetId="7" hidden="1">#REF!</definedName>
    <definedName name="_4__123Graph_BTERMS_OF_TRADE" hidden="1">#REF!</definedName>
    <definedName name="_5">#N/A</definedName>
    <definedName name="_5__123Graph_BIBA_IBRD" hidden="1">[12]WB!#REF!</definedName>
    <definedName name="_5__123Graph_XFIG_D" localSheetId="8" hidden="1">#REF!</definedName>
    <definedName name="_5__123Graph_XFIG_D" localSheetId="7" hidden="1">#REF!</definedName>
    <definedName name="_5__123Graph_XFIG_D" hidden="1">#REF!</definedName>
    <definedName name="_51__123Graph_BIBA_IBRD" hidden="1">[12]WB!#REF!</definedName>
    <definedName name="_518" localSheetId="8">#REF!</definedName>
    <definedName name="_518" localSheetId="7">#REF!</definedName>
    <definedName name="_518">#REF!</definedName>
    <definedName name="_52B.2_B.3" localSheetId="8">#REF!</definedName>
    <definedName name="_52B.2_B.3" localSheetId="7">#REF!</definedName>
    <definedName name="_52B.2_B.3">#REF!</definedName>
    <definedName name="_53B.4___5" localSheetId="8">#REF!</definedName>
    <definedName name="_53B.4___5" localSheetId="7">#REF!</definedName>
    <definedName name="_53B.4___5">#REF!</definedName>
    <definedName name="_54CONSOL_B2" localSheetId="7">#REF!</definedName>
    <definedName name="_54CONSOL_B2">#REF!</definedName>
    <definedName name="_6">#N/A</definedName>
    <definedName name="_6__123Graph_AIBA_IBRD" hidden="1">[21]WB!$Q$62:$AK$62</definedName>
    <definedName name="_6__123Graph_XTERMS_OF_TRADE" localSheetId="8" hidden="1">#REF!</definedName>
    <definedName name="_6__123Graph_XTERMS_OF_TRADE" localSheetId="7" hidden="1">#REF!</definedName>
    <definedName name="_6__123Graph_XTERMS_OF_TRADE" hidden="1">#REF!</definedName>
    <definedName name="_617" localSheetId="8">#REF!</definedName>
    <definedName name="_617" localSheetId="7">#REF!</definedName>
    <definedName name="_617">#REF!</definedName>
    <definedName name="_675" localSheetId="8">#REF!</definedName>
    <definedName name="_675" localSheetId="7">#REF!</definedName>
    <definedName name="_675">#REF!</definedName>
    <definedName name="_681">#REF!</definedName>
    <definedName name="_68CONSOL_DEPOSITS" localSheetId="7">'[19]A 11'!#REF!</definedName>
    <definedName name="_68CONSOL_DEPOSITS">'[19]A 11'!#REF!</definedName>
    <definedName name="_69FA_L" localSheetId="8">#REF!</definedName>
    <definedName name="_69FA_L" localSheetId="7">#REF!</definedName>
    <definedName name="_69FA_L">#REF!</definedName>
    <definedName name="_6B.2_B.3" localSheetId="8">#REF!</definedName>
    <definedName name="_6B.2_B.3" localSheetId="7">#REF!</definedName>
    <definedName name="_6B.2_B.3">#REF!</definedName>
    <definedName name="_7">#N/A</definedName>
    <definedName name="_7__123Graph_ACPI_ER_LOG" localSheetId="8" hidden="1">[21]ER!#REF!</definedName>
    <definedName name="_7__123Graph_ACPI_ER_LOG" localSheetId="7" hidden="1">[21]ER!#REF!</definedName>
    <definedName name="_7__123Graph_ACPI_ER_LOG" hidden="1">[21]ER!#REF!</definedName>
    <definedName name="_7_0absorc" localSheetId="8">[23]Programa!#REF!</definedName>
    <definedName name="_7_0absorc" localSheetId="7">[23]Programa!#REF!</definedName>
    <definedName name="_7_0absorc">[23]Programa!#REF!</definedName>
    <definedName name="_70GAZ_LIABS" localSheetId="8">#REF!</definedName>
    <definedName name="_70GAZ_LIABS" localSheetId="7">#REF!</definedName>
    <definedName name="_70GAZ_LIABS">#REF!</definedName>
    <definedName name="_71INT_RESERVES" localSheetId="8">#REF!</definedName>
    <definedName name="_71INT_RESERVES" localSheetId="7">#REF!</definedName>
    <definedName name="_71INT_RESERVES">#REF!</definedName>
    <definedName name="_7B.4___5" localSheetId="8">#REF!</definedName>
    <definedName name="_7B.4___5" localSheetId="7">#REF!</definedName>
    <definedName name="_7B.4___5">#REF!</definedName>
    <definedName name="_8">#N/A</definedName>
    <definedName name="_8_0c" localSheetId="8">[23]Programa!#REF!</definedName>
    <definedName name="_8_0c" localSheetId="7">[23]Programa!#REF!</definedName>
    <definedName name="_8_0c">[23]Programa!#REF!</definedName>
    <definedName name="_88" localSheetId="8">#REF!</definedName>
    <definedName name="_88" localSheetId="7">#REF!</definedName>
    <definedName name="_88">#REF!</definedName>
    <definedName name="_89" localSheetId="8">#REF!</definedName>
    <definedName name="_89" localSheetId="7">#REF!</definedName>
    <definedName name="_89">#REF!</definedName>
    <definedName name="_8CONSOL_B2" localSheetId="8">#REF!</definedName>
    <definedName name="_8CONSOL_B2" localSheetId="7">#REF!</definedName>
    <definedName name="_8CONSOL_B2">#REF!</definedName>
    <definedName name="_9_0CUADRO_N__4." localSheetId="8">[22]Afiliados!#REF!</definedName>
    <definedName name="_9_0CUADRO_N__4." localSheetId="7">[22]Afiliados!#REF!</definedName>
    <definedName name="_9_0CUADRO_N__4.">[22]Afiliados!#REF!</definedName>
    <definedName name="_9CONSOL_DEPOSITS" localSheetId="8">'[32]A 11'!#REF!</definedName>
    <definedName name="_9CONSOL_DEPOSITS" localSheetId="7">'[32]A 11'!#REF!</definedName>
    <definedName name="_9CONSOL_DEPOSITS">'[32]A 11'!#REF!</definedName>
    <definedName name="_aaV110" localSheetId="8">[33]QNEWLOR!#REF!</definedName>
    <definedName name="_aaV110" localSheetId="7">[33]QNEWLOR!#REF!</definedName>
    <definedName name="_aaV110">[33]QNEWLOR!#REF!</definedName>
    <definedName name="_aIV114" localSheetId="8">[33]QNEWLOR!#REF!</definedName>
    <definedName name="_aIV114" localSheetId="7">[33]QNEWLOR!#REF!</definedName>
    <definedName name="_aIV114">[33]QNEWLOR!#REF!</definedName>
    <definedName name="_aIV190" localSheetId="7">[33]QNEWLOR!#REF!</definedName>
    <definedName name="_aIV190">[33]QNEWLOR!#REF!</definedName>
    <definedName name="_AJU97" localSheetId="8">#REF!</definedName>
    <definedName name="_AJU97" localSheetId="7">#REF!</definedName>
    <definedName name="_AJU97">#REF!</definedName>
    <definedName name="_AJU98" localSheetId="8">#REF!</definedName>
    <definedName name="_AJU98" localSheetId="7">#REF!</definedName>
    <definedName name="_AJU98">#REF!</definedName>
    <definedName name="_AJU99" localSheetId="8">#REF!</definedName>
    <definedName name="_AJU99" localSheetId="7">#REF!</definedName>
    <definedName name="_AJU99">#REF!</definedName>
    <definedName name="_ANO97">#REF!</definedName>
    <definedName name="_ANO98">#REF!</definedName>
    <definedName name="_ANO99">#REF!</definedName>
    <definedName name="_asd1">#N/A</definedName>
    <definedName name="_AUS1" localSheetId="8">#REF!</definedName>
    <definedName name="_AUS1" localSheetId="7">#REF!</definedName>
    <definedName name="_AUS1">#REF!</definedName>
    <definedName name="_bla2" localSheetId="8" hidden="1">#REF!</definedName>
    <definedName name="_bla2" localSheetId="7" hidden="1">#REF!</definedName>
    <definedName name="_bla2" hidden="1">#REF!</definedName>
    <definedName name="_bla3" localSheetId="8" hidden="1">#REF!</definedName>
    <definedName name="_bla3" localSheetId="7" hidden="1">#REF!</definedName>
    <definedName name="_bla3" hidden="1">#REF!</definedName>
    <definedName name="_bla4" localSheetId="7" hidden="1">#REF!</definedName>
    <definedName name="_bla4" hidden="1">#REF!</definedName>
    <definedName name="_BOP1">#REF!</definedName>
    <definedName name="_BOP2">[34]BoP!#REF!</definedName>
    <definedName name="_bop3">[35]BOP!#REF!</definedName>
    <definedName name="_BTO2" localSheetId="8">#REF!</definedName>
    <definedName name="_BTO2" localSheetId="7">#REF!</definedName>
    <definedName name="_BTO2">#REF!</definedName>
    <definedName name="_CEL96" localSheetId="8">#REF!</definedName>
    <definedName name="_CEL96" localSheetId="7">#REF!</definedName>
    <definedName name="_CEL96">#REF!</definedName>
    <definedName name="_cud21" localSheetId="8">#REF!</definedName>
    <definedName name="_cud21" localSheetId="7">#REF!</definedName>
    <definedName name="_cud21">#REF!</definedName>
    <definedName name="_D" localSheetId="7">#REF!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8">#REF!</definedName>
    <definedName name="_dcc99" localSheetId="7">#REF!</definedName>
    <definedName name="_dcc99">#REF!</definedName>
    <definedName name="_DEG1" localSheetId="8">#REF!</definedName>
    <definedName name="_DEG1" localSheetId="7">#REF!</definedName>
    <definedName name="_DEG1">#REF!</definedName>
    <definedName name="_dic96" localSheetId="8">#REF!</definedName>
    <definedName name="_dic96" localSheetId="7">#REF!</definedName>
    <definedName name="_dic96">#REF!</definedName>
    <definedName name="_DKR1" localSheetId="7">#REF!</definedName>
    <definedName name="_DKR1">#REF!</definedName>
    <definedName name="_DLX1.EMA" localSheetId="7">#REF!</definedName>
    <definedName name="_DLX1.EMA">#REF!</definedName>
    <definedName name="_DLX1.EMG" localSheetId="7">#REF!</definedName>
    <definedName name="_DLX1.EMG">#REF!</definedName>
    <definedName name="_DLX10.EMA" localSheetId="7">#REF!</definedName>
    <definedName name="_DLX10.EMA">#REF!</definedName>
    <definedName name="_DLX11.EMA" localSheetId="7">#REF!</definedName>
    <definedName name="_DLX11.EMA">#REF!</definedName>
    <definedName name="_DLX12.EMA" localSheetId="7">#REF!</definedName>
    <definedName name="_DLX12.EMA">#REF!</definedName>
    <definedName name="_DLX13.EMA" localSheetId="7">#REF!</definedName>
    <definedName name="_DLX13.EMA">#REF!</definedName>
    <definedName name="_DLX14.EMA" localSheetId="7">#REF!</definedName>
    <definedName name="_DLX14.EMA">#REF!</definedName>
    <definedName name="_DLX16.EMA" localSheetId="7">#REF!</definedName>
    <definedName name="_DLX16.EMA">#REF!</definedName>
    <definedName name="_DLX2.EMA" localSheetId="8">#REF!,#REF!</definedName>
    <definedName name="_DLX2.EMA" localSheetId="7">#REF!,#REF!</definedName>
    <definedName name="_DLX2.EMA">#REF!,#REF!</definedName>
    <definedName name="_DLX2.EMG" localSheetId="8">#REF!</definedName>
    <definedName name="_DLX2.EMG" localSheetId="7">#REF!</definedName>
    <definedName name="_DLX2.EMG">#REF!</definedName>
    <definedName name="_DLX4.EMA" localSheetId="8">#REF!</definedName>
    <definedName name="_DLX4.EMA" localSheetId="7">#REF!</definedName>
    <definedName name="_DLX4.EMA">#REF!</definedName>
    <definedName name="_DLX4.EMG" localSheetId="8">#REF!</definedName>
    <definedName name="_DLX4.EMG" localSheetId="7">#REF!</definedName>
    <definedName name="_DLX4.EMG">#REF!</definedName>
    <definedName name="_DLX5.EMA" localSheetId="7">#REF!</definedName>
    <definedName name="_DLX5.EMA">#REF!</definedName>
    <definedName name="_DLX6.EMA" localSheetId="7">#REF!</definedName>
    <definedName name="_DLX6.EMA">#REF!</definedName>
    <definedName name="_DLX7.EMA" localSheetId="7">#REF!</definedName>
    <definedName name="_DLX7.EMA">#REF!</definedName>
    <definedName name="_DLX8.EMA" localSheetId="7">#REF!</definedName>
    <definedName name="_DLX8.EMA">#REF!</definedName>
    <definedName name="_DLX9.EMA" localSheetId="7">#REF!</definedName>
    <definedName name="_DLX9.EMA">#REF!</definedName>
    <definedName name="_ECU1" localSheetId="7">#REF!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7">#REF!</definedName>
    <definedName name="_END94">#REF!</definedName>
    <definedName name="_ESC1" localSheetId="7">#REF!</definedName>
    <definedName name="_ESC1">#REF!</definedName>
    <definedName name="_EX9596" localSheetId="7">#REF!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8">#REF!</definedName>
    <definedName name="_FAL1" localSheetId="7">#REF!</definedName>
    <definedName name="_FAL1">#REF!</definedName>
    <definedName name="_FAL10" localSheetId="8">#REF!</definedName>
    <definedName name="_FAL10" localSheetId="7">#REF!</definedName>
    <definedName name="_FAL10">#REF!</definedName>
    <definedName name="_FAL11" localSheetId="8">#REF!</definedName>
    <definedName name="_FAL11" localSheetId="7">#REF!</definedName>
    <definedName name="_FAL11">#REF!</definedName>
    <definedName name="_FAL12">#REF!</definedName>
    <definedName name="_FAL2" localSheetId="7">#REF!</definedName>
    <definedName name="_FAL2">#REF!</definedName>
    <definedName name="_FAL3" localSheetId="7">#REF!</definedName>
    <definedName name="_FAL3">#REF!</definedName>
    <definedName name="_FAL4" localSheetId="7">#REF!</definedName>
    <definedName name="_FAL4">#REF!</definedName>
    <definedName name="_FAL5" localSheetId="7">#REF!</definedName>
    <definedName name="_FAL5">#REF!</definedName>
    <definedName name="_FAL6" localSheetId="7">#REF!</definedName>
    <definedName name="_FAL6">#REF!</definedName>
    <definedName name="_FAL7" localSheetId="7">#REF!</definedName>
    <definedName name="_FAL7">#REF!</definedName>
    <definedName name="_FAL8">#REF!</definedName>
    <definedName name="_FAL89" localSheetId="7">#REF!</definedName>
    <definedName name="_FAL89">#REF!</definedName>
    <definedName name="_FAL9">#REF!</definedName>
    <definedName name="_Fill" localSheetId="7" hidden="1">#REF!</definedName>
    <definedName name="_Fill" hidden="1">#REF!</definedName>
    <definedName name="_Fill1" localSheetId="7" hidden="1">#REF!</definedName>
    <definedName name="_Fill1" hidden="1">#REF!</definedName>
    <definedName name="_xlnm._FilterDatabase" localSheetId="1" hidden="1">'Fiscal Mes'!$C$31:$D$42</definedName>
    <definedName name="_xlnm._FilterDatabase" hidden="1">[37]C!$P$428:$T$428</definedName>
    <definedName name="_FIS96" localSheetId="8">#REF!</definedName>
    <definedName name="_FIS96" localSheetId="7">#REF!</definedName>
    <definedName name="_FIS96">#REF!</definedName>
    <definedName name="_FIV1" localSheetId="8">#REF!</definedName>
    <definedName name="_FIV1" localSheetId="7">#REF!</definedName>
    <definedName name="_FIV1">#REF!</definedName>
    <definedName name="_FMK1" localSheetId="8">#REF!</definedName>
    <definedName name="_FMK1" localSheetId="7">#REF!</definedName>
    <definedName name="_FMK1">#REF!</definedName>
    <definedName name="_ftnref1" localSheetId="7">#REF!</definedName>
    <definedName name="_ftnref1">#REF!</definedName>
    <definedName name="_IKR1" localSheetId="7">#REF!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7">#REF!</definedName>
    <definedName name="_IRP1">#REF!</definedName>
    <definedName name="_Jin2">[38]CCFF!#REF!</definedName>
    <definedName name="_JR1" localSheetId="8">#REF!</definedName>
    <definedName name="_JR1" localSheetId="7">#REF!</definedName>
    <definedName name="_JR1">#REF!</definedName>
    <definedName name="_JR2" localSheetId="8">#REF!</definedName>
    <definedName name="_JR2" localSheetId="7">#REF!</definedName>
    <definedName name="_JR2">#REF!</definedName>
    <definedName name="_Key1" localSheetId="8" hidden="1">#REF!</definedName>
    <definedName name="_Key1" localSheetId="7" hidden="1">#REF!</definedName>
    <definedName name="_Key1" hidden="1">#REF!</definedName>
    <definedName name="_Key2" localSheetId="7" hidden="1">#REF!</definedName>
    <definedName name="_Key2" hidden="1">#REF!</definedName>
    <definedName name="_LIT1" localSheetId="7">#REF!</definedName>
    <definedName name="_LIT1">#REF!</definedName>
    <definedName name="_LL2" localSheetId="8" hidden="1">{FALSE,FALSE,-1.25,-15.5,484.5,276.75,FALSE,FALSE,TRUE,TRUE,0,12,#N/A,46,#N/A,2.93460490463215,15.35,1,FALSE,FALSE,3,TRUE,1,FALSE,100,"Swvu.PLA1.","ACwvu.PLA1.",#N/A,FALSE,FALSE,0,0,0,0,2,"","",TRUE,TRUE,FALSE,FALSE,1,60,#N/A,#N/A,FALSE,FALSE,FALSE,FALSE,FALSE,FALSE,FALSE,9,65532,65532,FALSE,FALSE,TRUE,TRUE,TRUE}</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8">#REF!</definedName>
    <definedName name="_M" localSheetId="7">#REF!</definedName>
    <definedName name="_M">#REF!</definedName>
    <definedName name="_MAR1" localSheetId="8">#REF!</definedName>
    <definedName name="_MAR1" localSheetId="7">#REF!</definedName>
    <definedName name="_MAR1">#REF!</definedName>
    <definedName name="_MAR2" localSheetId="8">#REF!</definedName>
    <definedName name="_MAR2" localSheetId="7">#REF!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8">[23]Programa!#REF!</definedName>
    <definedName name="_me98" localSheetId="7">[23]Programa!#REF!</definedName>
    <definedName name="_me98">[23]Programa!#REF!</definedName>
    <definedName name="_MEX1" localSheetId="8">#REF!</definedName>
    <definedName name="_MEX1" localSheetId="7">#REF!</definedName>
    <definedName name="_MEX1">#REF!</definedName>
    <definedName name="_mk14" localSheetId="8">[41]NFPEntps!#REF!</definedName>
    <definedName name="_mk14" localSheetId="7">[41]NFPEntps!#REF!</definedName>
    <definedName name="_mk14">[41]NFPEntps!#REF!</definedName>
    <definedName name="_MTS2" localSheetId="8">'[42]Annual Tables'!#REF!</definedName>
    <definedName name="_MTS2" localSheetId="7">'[42]Annual Tables'!#REF!</definedName>
    <definedName name="_MTS2">'[42]Annual Tables'!#REF!</definedName>
    <definedName name="_NA1" localSheetId="8">[43]raw!#REF!</definedName>
    <definedName name="_NA1" localSheetId="7">[43]raw!#REF!</definedName>
    <definedName name="_NA1">[43]raw!#REF!</definedName>
    <definedName name="_NA2" localSheetId="8">[43]raw!#REF!</definedName>
    <definedName name="_NA2" localSheetId="7">[43]raw!#REF!</definedName>
    <definedName name="_NA2">[43]raw!#REF!</definedName>
    <definedName name="_NA3" localSheetId="8">[43]raw!#REF!</definedName>
    <definedName name="_NA3" localSheetId="7">[43]raw!#REF!</definedName>
    <definedName name="_NA3">[43]raw!#REF!</definedName>
    <definedName name="_NB1">[43]raw!#REF!</definedName>
    <definedName name="_NB2">[43]raw!#REF!</definedName>
    <definedName name="_NB3">[44]raw!$A$513:$F$513</definedName>
    <definedName name="_NC1" localSheetId="8">[43]raw!#REF!</definedName>
    <definedName name="_NC1" localSheetId="7">[43]raw!#REF!</definedName>
    <definedName name="_NC1">[43]raw!#REF!</definedName>
    <definedName name="_NC3" localSheetId="8">[43]raw!#REF!</definedName>
    <definedName name="_NC3" localSheetId="7">[43]raw!#REF!</definedName>
    <definedName name="_NC3">[43]raw!#REF!</definedName>
    <definedName name="_NC4" localSheetId="8">[43]raw!#REF!</definedName>
    <definedName name="_NC4" localSheetId="7">[43]raw!#REF!</definedName>
    <definedName name="_NC4">[43]raw!#REF!</definedName>
    <definedName name="_npp2000" localSheetId="8">#REF!</definedName>
    <definedName name="_npp2000" localSheetId="7">#REF!</definedName>
    <definedName name="_npp2000">#REF!</definedName>
    <definedName name="_npp2001" localSheetId="8">#REF!</definedName>
    <definedName name="_npp2001" localSheetId="7">#REF!</definedName>
    <definedName name="_npp2001">#REF!</definedName>
    <definedName name="_npp2002" localSheetId="8">#REF!</definedName>
    <definedName name="_npp2002" localSheetId="7">#REF!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8">#REF!</definedName>
    <definedName name="_P" localSheetId="7">#REF!</definedName>
    <definedName name="_P">#REF!</definedName>
    <definedName name="_PAG2" localSheetId="7">[42]Index!#REF!</definedName>
    <definedName name="_PAG2">[42]Index!#REF!</definedName>
    <definedName name="_PAG3" localSheetId="7">[42]Index!#REF!</definedName>
    <definedName name="_PAG3">[42]Index!#REF!</definedName>
    <definedName name="_PAG4">[42]Index!#REF!</definedName>
    <definedName name="_PAG5">[42]Index!#REF!</definedName>
    <definedName name="_PAG6">[42]Index!#REF!</definedName>
    <definedName name="_PAG7" localSheetId="8">#REF!</definedName>
    <definedName name="_PAG7" localSheetId="7">#REF!</definedName>
    <definedName name="_PAG7">#REF!</definedName>
    <definedName name="_Parse_Out" localSheetId="8" hidden="1">#REF!</definedName>
    <definedName name="_Parse_Out" localSheetId="7" hidden="1">#REF!</definedName>
    <definedName name="_Parse_Out" hidden="1">#REF!</definedName>
    <definedName name="_pib2000" localSheetId="8">#REF!</definedName>
    <definedName name="_pib2000" localSheetId="7">#REF!</definedName>
    <definedName name="_pib2000">#REF!</definedName>
    <definedName name="_pib2001">#REF!</definedName>
    <definedName name="_pib2002">#REF!</definedName>
    <definedName name="_pib2003">#REF!</definedName>
    <definedName name="_pib98">[23]Programa!#REF!</definedName>
    <definedName name="_pib99" localSheetId="8">#REF!</definedName>
    <definedName name="_pib99" localSheetId="7">#REF!</definedName>
    <definedName name="_pib99">#REF!</definedName>
    <definedName name="_POR96" localSheetId="8">#REF!</definedName>
    <definedName name="_POR96" localSheetId="7">#REF!</definedName>
    <definedName name="_POR96">#REF!</definedName>
    <definedName name="_PRN96" localSheetId="8">#REF!</definedName>
    <definedName name="_PRN96" localSheetId="7">#REF!</definedName>
    <definedName name="_PRN96">#REF!</definedName>
    <definedName name="_PTA1" localSheetId="7">#REF!</definedName>
    <definedName name="_PTA1">#REF!</definedName>
    <definedName name="_qV196" localSheetId="7">[33]QNEWLOR!#REF!</definedName>
    <definedName name="_qV196">[33]QNEWLOR!#REF!</definedName>
    <definedName name="_red42">'[45]RED Table 41'!$A$7:$I$7</definedName>
    <definedName name="_ref2" localSheetId="8">#REF!</definedName>
    <definedName name="_ref2" localSheetId="7">#REF!</definedName>
    <definedName name="_ref2">#REF!</definedName>
    <definedName name="_Regression_Int" hidden="1">1</definedName>
    <definedName name="_Regression_Out" localSheetId="8" hidden="1">#REF!</definedName>
    <definedName name="_Regression_Out" localSheetId="7" hidden="1">#REF!</definedName>
    <definedName name="_Regression_Out" hidden="1">#REF!</definedName>
    <definedName name="_Regression_X" localSheetId="8" hidden="1">#REF!</definedName>
    <definedName name="_Regression_X" localSheetId="7" hidden="1">#REF!</definedName>
    <definedName name="_Regression_X" hidden="1">#REF!</definedName>
    <definedName name="_Regression_Y" localSheetId="8" hidden="1">#REF!</definedName>
    <definedName name="_Regression_Y" localSheetId="7" hidden="1">#REF!</definedName>
    <definedName name="_Regression_Y" hidden="1">#REF!</definedName>
    <definedName name="_RES2" localSheetId="8">[34]RES!#REF!</definedName>
    <definedName name="_RES2" localSheetId="7">[34]RES!#REF!</definedName>
    <definedName name="_RES2">[34]RES!#REF!</definedName>
    <definedName name="_rge1" localSheetId="8">#REF!</definedName>
    <definedName name="_rge1" localSheetId="7">#REF!</definedName>
    <definedName name="_rge1">#REF!</definedName>
    <definedName name="_ROS1">#N/A</definedName>
    <definedName name="_ROS2">#N/A</definedName>
    <definedName name="_ROS3">#N/A</definedName>
    <definedName name="_ROS4">#N/A</definedName>
    <definedName name="_SAR1" localSheetId="8">#REF!</definedName>
    <definedName name="_SAR1" localSheetId="7">#REF!</definedName>
    <definedName name="_SAR1">#REF!</definedName>
    <definedName name="_sei2" localSheetId="8">#REF!</definedName>
    <definedName name="_sei2" localSheetId="7">#REF!</definedName>
    <definedName name="_sei2">#REF!</definedName>
    <definedName name="_sei98" localSheetId="8">#REF!</definedName>
    <definedName name="_sei98" localSheetId="7">#REF!</definedName>
    <definedName name="_sei98">#REF!</definedName>
    <definedName name="_Sort" localSheetId="7" hidden="1">#REF!</definedName>
    <definedName name="_Sort" hidden="1">#REF!</definedName>
    <definedName name="_SRN96">#REF!</definedName>
    <definedName name="_SRT11" localSheetId="8" hidden="1">{"Minpmon",#N/A,FALSE,"Monthinput"}</definedName>
    <definedName name="_SRT11" localSheetId="1" hidden="1">{"Minpmon",#N/A,FALSE,"Monthinput"}</definedName>
    <definedName name="_SRT11" localSheetId="7" hidden="1">{"Minpmon",#N/A,FALSE,"Monthinput"}</definedName>
    <definedName name="_SRT11" hidden="1">{"Minpmon",#N/A,FALSE,"Monthinput"}</definedName>
    <definedName name="_SRT111" localSheetId="8" hidden="1">{"Minpmon",#N/A,FALSE,"Monthinput"}</definedName>
    <definedName name="_SRT111" localSheetId="1" hidden="1">{"Minpmon",#N/A,FALSE,"Monthinput"}</definedName>
    <definedName name="_SRT111" localSheetId="7" hidden="1">{"Minpmon",#N/A,FALSE,"Monthinput"}</definedName>
    <definedName name="_SRT111" hidden="1">{"Minpmon",#N/A,FALSE,"Monthinput"}</definedName>
    <definedName name="_SUM2" localSheetId="8">#REF!</definedName>
    <definedName name="_SUM2" localSheetId="7">#REF!</definedName>
    <definedName name="_SUM2">#REF!</definedName>
    <definedName name="_t7">[46]R7!$A$1:$G$31</definedName>
    <definedName name="_TAB1" localSheetId="8">#REF!</definedName>
    <definedName name="_TAB1" localSheetId="7">#REF!</definedName>
    <definedName name="_TAB1">#REF!</definedName>
    <definedName name="_TAB10" localSheetId="7">[47]TC!#REF!</definedName>
    <definedName name="_TAB10">[47]TC!#REF!</definedName>
    <definedName name="_TAB11" localSheetId="7">[47]TC!#REF!</definedName>
    <definedName name="_TAB11">[47]TC!#REF!</definedName>
    <definedName name="_TAB12" localSheetId="8">#REF!</definedName>
    <definedName name="_TAB12" localSheetId="7">#REF!</definedName>
    <definedName name="_TAB12">#REF!</definedName>
    <definedName name="_TAB13" localSheetId="7">[47]TC!#REF!</definedName>
    <definedName name="_TAB13">[47]TC!#REF!</definedName>
    <definedName name="_TAB16" localSheetId="7">[47]Null1!#REF!</definedName>
    <definedName name="_TAB16">[47]Null1!#REF!</definedName>
    <definedName name="_TAB18">[47]TC!#REF!</definedName>
    <definedName name="_Tab19" localSheetId="8">#REF!</definedName>
    <definedName name="_Tab19" localSheetId="7">#REF!</definedName>
    <definedName name="_Tab19">#REF!</definedName>
    <definedName name="_Tab2" localSheetId="8">#REF!</definedName>
    <definedName name="_Tab2" localSheetId="7">#REF!</definedName>
    <definedName name="_Tab2">#REF!</definedName>
    <definedName name="_Tab20" localSheetId="8">#REF!</definedName>
    <definedName name="_Tab20" localSheetId="7">#REF!</definedName>
    <definedName name="_Tab20">#REF!</definedName>
    <definedName name="_Tab21" localSheetId="7">#REF!</definedName>
    <definedName name="_Tab21">#REF!</definedName>
    <definedName name="_Tab22" localSheetId="7">#REF!</definedName>
    <definedName name="_Tab22">#REF!</definedName>
    <definedName name="_Tab23" localSheetId="7">#REF!</definedName>
    <definedName name="_Tab23">#REF!</definedName>
    <definedName name="_Tab24" localSheetId="7">#REF!</definedName>
    <definedName name="_Tab24">#REF!</definedName>
    <definedName name="_Tab26" localSheetId="7">#REF!</definedName>
    <definedName name="_Tab26">#REF!</definedName>
    <definedName name="_Tab27" localSheetId="7">#REF!</definedName>
    <definedName name="_Tab27">#REF!</definedName>
    <definedName name="_Tab28" localSheetId="7">#REF!</definedName>
    <definedName name="_Tab28">#REF!</definedName>
    <definedName name="_Tab29" localSheetId="7">#REF!</definedName>
    <definedName name="_Tab29">#REF!</definedName>
    <definedName name="_TAB3">[47]TC!#REF!</definedName>
    <definedName name="_Tab30" localSheetId="8">#REF!</definedName>
    <definedName name="_Tab30" localSheetId="7">#REF!</definedName>
    <definedName name="_Tab30">#REF!</definedName>
    <definedName name="_Tab31" localSheetId="8">#REF!</definedName>
    <definedName name="_Tab31" localSheetId="7">#REF!</definedName>
    <definedName name="_Tab31">#REF!</definedName>
    <definedName name="_Tab32" localSheetId="8">#REF!</definedName>
    <definedName name="_Tab32" localSheetId="7">#REF!</definedName>
    <definedName name="_Tab32">#REF!</definedName>
    <definedName name="_Tab33" localSheetId="7">#REF!</definedName>
    <definedName name="_Tab33">#REF!</definedName>
    <definedName name="_Tab34" localSheetId="7">#REF!</definedName>
    <definedName name="_Tab34">#REF!</definedName>
    <definedName name="_Tab35" localSheetId="7">#REF!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8">#REF!</definedName>
    <definedName name="_Tab40" localSheetId="7">#REF!</definedName>
    <definedName name="_Tab40">#REF!</definedName>
    <definedName name="_tab41" localSheetId="8">#REF!</definedName>
    <definedName name="_tab41" localSheetId="7">#REF!</definedName>
    <definedName name="_tab41">#REF!</definedName>
    <definedName name="_TAB5" localSheetId="8">[47]TC!#REF!</definedName>
    <definedName name="_TAB5" localSheetId="7">[47]TC!#REF!</definedName>
    <definedName name="_TAB5">[47]TC!#REF!</definedName>
    <definedName name="_TAB6" localSheetId="8">[47]TC!#REF!</definedName>
    <definedName name="_TAB6" localSheetId="7">[47]TC!#REF!</definedName>
    <definedName name="_TAB6">[47]TC!#REF!</definedName>
    <definedName name="_TAB7" localSheetId="8">#REF!</definedName>
    <definedName name="_TAB7" localSheetId="7">#REF!</definedName>
    <definedName name="_TAB7">#REF!</definedName>
    <definedName name="_TAB8" localSheetId="8">[47]TC!#REF!</definedName>
    <definedName name="_TAB8" localSheetId="7">[47]TC!#REF!</definedName>
    <definedName name="_TAB8">[47]TC!#REF!</definedName>
    <definedName name="_TAB9" localSheetId="8">[47]TC!#REF!</definedName>
    <definedName name="_TAB9" localSheetId="7">[47]TC!#REF!</definedName>
    <definedName name="_TAB9">[47]TC!#REF!</definedName>
    <definedName name="_tbl1" localSheetId="8">#REF!</definedName>
    <definedName name="_tbl1" localSheetId="7">#REF!</definedName>
    <definedName name="_tbl1">#REF!</definedName>
    <definedName name="_tnt1">#N/A</definedName>
    <definedName name="_Toc191191306_3" localSheetId="8">[49]anex7!#REF!</definedName>
    <definedName name="_Toc191191306_3" localSheetId="7">[49]anex7!#REF!</definedName>
    <definedName name="_Toc191191306_3">[49]anex7!#REF!</definedName>
    <definedName name="_TOT58" localSheetId="8">[7]GROWTH!#REF!</definedName>
    <definedName name="_TOT58" localSheetId="7">[7]GROWTH!#REF!</definedName>
    <definedName name="_TOT58">[7]GROWTH!#REF!</definedName>
    <definedName name="_UES96" localSheetId="8">#REF!</definedName>
    <definedName name="_UES96" localSheetId="7">#REF!</definedName>
    <definedName name="_UES96">#REF!</definedName>
    <definedName name="_VAO98" localSheetId="8">#REF!</definedName>
    <definedName name="_VAO98" localSheetId="7">#REF!</definedName>
    <definedName name="_VAO98">#REF!</definedName>
    <definedName name="_VAO99" localSheetId="8">#REF!</definedName>
    <definedName name="_VAO99" localSheetId="7">#REF!</definedName>
    <definedName name="_VAO99">#REF!</definedName>
    <definedName name="_WB2" localSheetId="7">#REF!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8">[3]Imp!#REF!</definedName>
    <definedName name="_Z" localSheetId="7">[3]Imp!#REF!</definedName>
    <definedName name="_Z">[3]Imp!#REF!</definedName>
    <definedName name="a" localSheetId="8" hidden="1">[21]WB!#REF!</definedName>
    <definedName name="a" localSheetId="7" hidden="1">[21]WB!#REF!</definedName>
    <definedName name="a" hidden="1">[21]WB!#REF!</definedName>
    <definedName name="a\V104" localSheetId="8">[33]QNEWLOR!#REF!</definedName>
    <definedName name="a\V104" localSheetId="7">[33]QNEWLOR!#REF!</definedName>
    <definedName name="a\V104">[33]QNEWLOR!#REF!</definedName>
    <definedName name="A_impresión_IM">'[51]ponder a y p '!$A$1:$N$50</definedName>
    <definedName name="aa" localSheetId="8" hidden="1">{FALSE,FALSE,-1.25,-15.5,484.5,276.75,FALSE,FALSE,TRUE,TRUE,0,12,#N/A,46,#N/A,2.93460490463215,15.35,1,FALSE,FALSE,3,TRUE,1,FALSE,100,"Swvu.PLA1.","ACwvu.PLA1.",#N/A,FALSE,FALSE,0,0,0,0,2,"","",TRUE,TRUE,FALSE,FALSE,1,60,#N/A,#N/A,FALSE,FALSE,FALSE,FALSE,FALSE,FALSE,FALSE,9,65532,65532,FALSE,FALSE,TRUE,TRUE,TRUE}</definedName>
    <definedName name="aa" localSheetId="1" hidden="1">{FALSE,FALSE,-1.25,-15.5,484.5,276.75,FALSE,FALSE,TRUE,TRUE,0,12,#N/A,46,#N/A,2.93460490463215,15.35,1,FALSE,FALSE,3,TRUE,1,FALSE,100,"Swvu.PLA1.","ACwvu.PLA1.",#N/A,FALSE,FALSE,0,0,0,0,2,"","",TRUE,TRUE,FALSE,FALSE,1,60,#N/A,#N/A,FALSE,FALSE,FALSE,FALSE,FALSE,FALSE,FALSE,9,65532,65532,FALSE,FALSE,TRUE,TRUE,TRUE}</definedName>
    <definedName name="aa" localSheetId="7"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8" hidden="1">{"Riqfin97",#N/A,FALSE,"Tran";"Riqfinpro",#N/A,FALSE,"Tran"}</definedName>
    <definedName name="aaa" localSheetId="1" hidden="1">{"Riqfin97",#N/A,FALSE,"Tran";"Riqfinpro",#N/A,FALSE,"Tran"}</definedName>
    <definedName name="aaa" localSheetId="7" hidden="1">{"Riqfin97",#N/A,FALSE,"Tran";"Riqfinpro",#N/A,FALSE,"Tran"}</definedName>
    <definedName name="aaa" hidden="1">{"Riqfin97",#N/A,FALSE,"Tran";"Riqfinpro",#N/A,FALSE,"Tran"}</definedName>
    <definedName name="aaaaaaaaaa">#N/A</definedName>
    <definedName name="ABR._89" localSheetId="8">#REF!</definedName>
    <definedName name="ABR._89" localSheetId="7">#REF!</definedName>
    <definedName name="ABR._89">#REF!</definedName>
    <definedName name="abu" localSheetId="8" hidden="1">{FALSE,FALSE,-1.25,-15.5,484.5,276.75,FALSE,FALSE,TRUE,TRUE,0,12,#N/A,46,#N/A,2.93460490463215,15.35,1,FALSE,FALSE,3,TRUE,1,FALSE,100,"Swvu.PLA1.","ACwvu.PLA1.",#N/A,FALSE,FALSE,0,0,0,0,2,"","",TRUE,TRUE,FALSE,FALSE,1,60,#N/A,#N/A,FALSE,FALSE,FALSE,FALSE,FALSE,FALSE,FALSE,9,65532,65532,FALSE,FALSE,TRUE,TRUE,TRUE}</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8">#REF!</definedName>
    <definedName name="abv" localSheetId="7">#REF!</definedName>
    <definedName name="abv">#REF!</definedName>
    <definedName name="abx" localSheetId="8">#REF!</definedName>
    <definedName name="abx" localSheetId="7">#REF!</definedName>
    <definedName name="abx">#REF!</definedName>
    <definedName name="AccessDatabase" hidden="1">"\\De2kp-42538\BOLETIN\Claga\CLAGA2000.mdb"</definedName>
    <definedName name="ACENARIO" localSheetId="8">#REF!</definedName>
    <definedName name="ACENARIO" localSheetId="7">#REF!</definedName>
    <definedName name="ACENARIO">#REF!</definedName>
    <definedName name="acentral" localSheetId="8">#REF!</definedName>
    <definedName name="acentral" localSheetId="7">#REF!</definedName>
    <definedName name="acentral">#REF!</definedName>
    <definedName name="ACT" localSheetId="8">#REF!</definedName>
    <definedName name="ACT" localSheetId="7">#REF!</definedName>
    <definedName name="ACT">#REF!</definedName>
    <definedName name="Act.Inmv.Bruto">'[52]Ranking Bancario'!$AX$4:$BB$54</definedName>
    <definedName name="Act.Inmv.Neto">'[52]Ranking Bancario'!$AP$4:$AT$54</definedName>
    <definedName name="ACTIVATE" localSheetId="8">#REF!</definedName>
    <definedName name="ACTIVATE" localSheetId="7">#REF!</definedName>
    <definedName name="ACTIVATE">#REF!</definedName>
    <definedName name="Actual" localSheetId="8">#REF!</definedName>
    <definedName name="Actual" localSheetId="7">#REF!</definedName>
    <definedName name="Actual">#REF!</definedName>
    <definedName name="ACUMULADO">#N/A</definedName>
    <definedName name="ACwvu.PLA1." localSheetId="8" hidden="1">'[53]COP FED'!#REF!</definedName>
    <definedName name="ACwvu.PLA1." localSheetId="7" hidden="1">'[53]COP FED'!#REF!</definedName>
    <definedName name="ACwvu.PLA1." hidden="1">'[53]COP FED'!#REF!</definedName>
    <definedName name="ACwvu.PLA2." hidden="1">'[53]COP FED'!$A$1:$N$49</definedName>
    <definedName name="ad" localSheetId="8" hidden="1">{"Riqfin97",#N/A,FALSE,"Tran";"Riqfinpro",#N/A,FALSE,"Tran"}</definedName>
    <definedName name="ad" localSheetId="1" hidden="1">{"Riqfin97",#N/A,FALSE,"Tran";"Riqfinpro",#N/A,FALSE,"Tran"}</definedName>
    <definedName name="ad" localSheetId="7" hidden="1">{"Riqfin97",#N/A,FALSE,"Tran";"Riqfinpro",#N/A,FALSE,"Tran"}</definedName>
    <definedName name="ad" hidden="1">{"Riqfin97",#N/A,FALSE,"Tran";"Riqfinpro",#N/A,FALSE,"Tran"}</definedName>
    <definedName name="adaD" localSheetId="8">#REF!</definedName>
    <definedName name="adaD" localSheetId="7">#REF!</definedName>
    <definedName name="adaD">#REF!</definedName>
    <definedName name="Adb">[54]CIRRs!$C$59</definedName>
    <definedName name="Adf">[54]CIRRs!$C$60</definedName>
    <definedName name="ADICIONAIS" localSheetId="8">#REF!</definedName>
    <definedName name="ADICIONAIS" localSheetId="7">#REF!</definedName>
    <definedName name="ADICIONAIS">#REF!</definedName>
    <definedName name="adrra" localSheetId="8">#REF!</definedName>
    <definedName name="adrra" localSheetId="7">#REF!</definedName>
    <definedName name="adrra">#REF!</definedName>
    <definedName name="adsadrr" localSheetId="8" hidden="1">#REF!</definedName>
    <definedName name="adsadrr" localSheetId="7" hidden="1">#REF!</definedName>
    <definedName name="adsadrr" hidden="1">#REF!</definedName>
    <definedName name="adsftreagtrgtqergt">[5]!adsftreagtrgtqergt</definedName>
    <definedName name="af" localSheetId="8" hidden="1">{"Tab1",#N/A,FALSE,"P";"Tab2",#N/A,FALSE,"P"}</definedName>
    <definedName name="af" localSheetId="1" hidden="1">{"Tab1",#N/A,FALSE,"P";"Tab2",#N/A,FALSE,"P"}</definedName>
    <definedName name="af" localSheetId="7" hidden="1">{"Tab1",#N/A,FALSE,"P";"Tab2",#N/A,FALSE,"P"}</definedName>
    <definedName name="af" hidden="1">{"Tab1",#N/A,FALSE,"P";"Tab2",#N/A,FALSE,"P"}</definedName>
    <definedName name="aff" localSheetId="8" hidden="1">{"Tab1",#N/A,FALSE,"P";"Tab2",#N/A,FALSE,"P"}</definedName>
    <definedName name="aff" localSheetId="1" hidden="1">{"Tab1",#N/A,FALSE,"P";"Tab2",#N/A,FALSE,"P"}</definedName>
    <definedName name="aff" localSheetId="7" hidden="1">{"Tab1",#N/A,FALSE,"P";"Tab2",#N/A,FALSE,"P"}</definedName>
    <definedName name="aff" hidden="1">{"Tab1",#N/A,FALSE,"P";"Tab2",#N/A,FALSE,"P"}</definedName>
    <definedName name="ag" localSheetId="8" hidden="1">{"Tab1",#N/A,FALSE,"P";"Tab2",#N/A,FALSE,"P"}</definedName>
    <definedName name="ag" localSheetId="1" hidden="1">{"Tab1",#N/A,FALSE,"P";"Tab2",#N/A,FALSE,"P"}</definedName>
    <definedName name="ag" localSheetId="7" hidden="1">{"Tab1",#N/A,FALSE,"P";"Tab2",#N/A,FALSE,"P"}</definedName>
    <definedName name="ag" hidden="1">{"Tab1",#N/A,FALSE,"P";"Tab2",#N/A,FALSE,"P"}</definedName>
    <definedName name="AGO._89" localSheetId="8">#REF!</definedName>
    <definedName name="AGO._89" localSheetId="7">#REF!</definedName>
    <definedName name="AGO._89">#REF!</definedName>
    <definedName name="Agregados">'[52]Ganancias o Pérdidas BC'!$C$10:$H$34</definedName>
    <definedName name="ah" localSheetId="8" hidden="1">{"Riqfin97",#N/A,FALSE,"Tran";"Riqfinpro",#N/A,FALSE,"Tran"}</definedName>
    <definedName name="ah" localSheetId="1" hidden="1">{"Riqfin97",#N/A,FALSE,"Tran";"Riqfinpro",#N/A,FALSE,"Tran"}</definedName>
    <definedName name="ah" localSheetId="7" hidden="1">{"Riqfin97",#N/A,FALSE,"Tran";"Riqfinpro",#N/A,FALSE,"Tran"}</definedName>
    <definedName name="ah" hidden="1">{"Riqfin97",#N/A,FALSE,"Tran";"Riqfinpro",#N/A,FALSE,"Tran"}</definedName>
    <definedName name="AI">'[55]Expenditure &amp; Saving'!$AF$1:$AF$65536</definedName>
    <definedName name="aj" localSheetId="8" hidden="1">{"Riqfin97",#N/A,FALSE,"Tran";"Riqfinpro",#N/A,FALSE,"Tran"}</definedName>
    <definedName name="aj" localSheetId="1" hidden="1">{"Riqfin97",#N/A,FALSE,"Tran";"Riqfinpro",#N/A,FALSE,"Tran"}</definedName>
    <definedName name="aj" localSheetId="7" hidden="1">{"Riqfin97",#N/A,FALSE,"Tran";"Riqfinpro",#N/A,FALSE,"Tran"}</definedName>
    <definedName name="aj" hidden="1">{"Riqfin97",#N/A,FALSE,"Tran";"Riqfinpro",#N/A,FALSE,"Tran"}</definedName>
    <definedName name="AJU00" localSheetId="8">#REF!</definedName>
    <definedName name="AJU00" localSheetId="7">#REF!</definedName>
    <definedName name="AJU00">#REF!</definedName>
    <definedName name="AJUSTE">[56]GYP!$A$2</definedName>
    <definedName name="AJUSTE2">[57]GYP!$A$2</definedName>
    <definedName name="AJUV00" localSheetId="8">#REF!</definedName>
    <definedName name="AJUV00" localSheetId="7">#REF!</definedName>
    <definedName name="AJUV00">#REF!</definedName>
    <definedName name="AJUV97" localSheetId="8">#REF!</definedName>
    <definedName name="AJUV97" localSheetId="7">#REF!</definedName>
    <definedName name="AJUV97">#REF!</definedName>
    <definedName name="AJUV98" localSheetId="8">#REF!</definedName>
    <definedName name="AJUV98" localSheetId="7">#REF!</definedName>
    <definedName name="AJUV98">#REF!</definedName>
    <definedName name="AJUV99">#REF!</definedName>
    <definedName name="al" localSheetId="8" hidden="1">{"Riqfin97",#N/A,FALSE,"Tran";"Riqfinpro",#N/A,FALSE,"Tran"}</definedName>
    <definedName name="al" localSheetId="1" hidden="1">{"Riqfin97",#N/A,FALSE,"Tran";"Riqfinpro",#N/A,FALSE,"Tran"}</definedName>
    <definedName name="al" localSheetId="7" hidden="1">{"Riqfin97",#N/A,FALSE,"Tran";"Riqfinpro",#N/A,FALSE,"Tran"}</definedName>
    <definedName name="al" hidden="1">{"Riqfin97",#N/A,FALSE,"Tran";"Riqfinpro",#N/A,FALSE,"Tran"}</definedName>
    <definedName name="alimento">#N/A</definedName>
    <definedName name="alj" localSheetId="8" hidden="1">{"Riqfin97",#N/A,FALSE,"Tran";"Riqfinpro",#N/A,FALSE,"Tran"}</definedName>
    <definedName name="alj" localSheetId="1" hidden="1">{"Riqfin97",#N/A,FALSE,"Tran";"Riqfinpro",#N/A,FALSE,"Tran"}</definedName>
    <definedName name="alj" localSheetId="7" hidden="1">{"Riqfin97",#N/A,FALSE,"Tran";"Riqfinpro",#N/A,FALSE,"Tran"}</definedName>
    <definedName name="alj" hidden="1">{"Riqfin97",#N/A,FALSE,"Tran";"Riqfinpro",#N/A,FALSE,"Tran"}</definedName>
    <definedName name="ALL">'[3]Imp:DSA output'!$C$9:$R$464</definedName>
    <definedName name="ALLBIRR" localSheetId="8">#REF!</definedName>
    <definedName name="ALLBIRR" localSheetId="7">#REF!</definedName>
    <definedName name="ALLBIRR">#REF!</definedName>
    <definedName name="AllData" localSheetId="8">#REF!</definedName>
    <definedName name="AllData" localSheetId="7">#REF!</definedName>
    <definedName name="AllData">#REF!</definedName>
    <definedName name="ALLSDR" localSheetId="8">#REF!</definedName>
    <definedName name="ALLSDR" localSheetId="7">#REF!</definedName>
    <definedName name="ALLSDR">#REF!</definedName>
    <definedName name="alpha">'[58]Int rate table spreads'!$C$7</definedName>
    <definedName name="ALRM" localSheetId="8">#REF!</definedName>
    <definedName name="ALRM" localSheetId="7">#REF!</definedName>
    <definedName name="ALRM">#REF!</definedName>
    <definedName name="alter3a" localSheetId="8">#REF!</definedName>
    <definedName name="alter3a" localSheetId="7">#REF!</definedName>
    <definedName name="alter3a">#REF!</definedName>
    <definedName name="alter3b" localSheetId="8">#REF!</definedName>
    <definedName name="alter3b" localSheetId="7">#REF!</definedName>
    <definedName name="alter3b">#REF!</definedName>
    <definedName name="ALTNGDP_R" localSheetId="8">[59]Q1!#REF!</definedName>
    <definedName name="ALTNGDP_R" localSheetId="7">[59]Q1!#REF!</definedName>
    <definedName name="ALTNGDP_R">[59]Q1!#REF!</definedName>
    <definedName name="ALTPCPI" localSheetId="8">[59]Q3!#REF!</definedName>
    <definedName name="ALTPCPI" localSheetId="7">[59]Q3!#REF!</definedName>
    <definedName name="ALTPCPI">[59]Q3!#REF!</definedName>
    <definedName name="amort" localSheetId="8">#REF!</definedName>
    <definedName name="amort" localSheetId="7">#REF!</definedName>
    <definedName name="amort">#REF!</definedName>
    <definedName name="AMORTI" localSheetId="8">#REF!</definedName>
    <definedName name="AMORTI" localSheetId="7">#REF!</definedName>
    <definedName name="AMORTI">#REF!</definedName>
    <definedName name="AMPO5">"Gráfico 8"</definedName>
    <definedName name="AMTZ_NEW" localSheetId="8">[60]Debt!#REF!</definedName>
    <definedName name="AMTZ_NEW" localSheetId="7">[60]Debt!#REF!</definedName>
    <definedName name="AMTZ_NEW">[60]Debt!#REF!</definedName>
    <definedName name="AMTZ_OLD" localSheetId="8">[60]Debt!#REF!</definedName>
    <definedName name="AMTZ_OLD" localSheetId="7">[60]Debt!#REF!</definedName>
    <definedName name="AMTZ_OLD">[60]Debt!#REF!</definedName>
    <definedName name="AMTZ_TOT" localSheetId="8">[60]Debt!#REF!</definedName>
    <definedName name="AMTZ_TOT" localSheetId="7">[60]Debt!#REF!</definedName>
    <definedName name="AMTZ_TOT">[60]Debt!#REF!</definedName>
    <definedName name="ANEXO2" localSheetId="8">[61]BCP!#REF!</definedName>
    <definedName name="ANEXO2" localSheetId="7">[61]BCP!#REF!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8">#REF!</definedName>
    <definedName name="ANO00" localSheetId="7">#REF!</definedName>
    <definedName name="ANO00">#REF!</definedName>
    <definedName name="ANO00A" localSheetId="8">#REF!</definedName>
    <definedName name="ANO00A" localSheetId="7">#REF!</definedName>
    <definedName name="ANO00A">#REF!</definedName>
    <definedName name="ANO00B" localSheetId="8">#REF!</definedName>
    <definedName name="ANO00B" localSheetId="7">#REF!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8">#REF!</definedName>
    <definedName name="APU" localSheetId="7">#REF!</definedName>
    <definedName name="APU">#REF!</definedName>
    <definedName name="AR">[64]ARBOL!$C$3</definedName>
    <definedName name="Arbol">'[52]Arbol Rentabilidad'!$B$6:$H$68</definedName>
    <definedName name="_xlnm.Print_Area">[134]MONTHLY!$A$2:$U$25,[134]MONTHLY!$A$29:$U$66,[134]MONTHLY!$A$71:$U$124,[134]MONTHLY!$A$127:$U$180,[134]MONTHLY!$A$183:$U$238,[134]MONTHLY!$A$244:$U$287,[134]MONTHLY!$A$291:$U$330</definedName>
    <definedName name="area_de_impressaoEST" localSheetId="8">#REF!</definedName>
    <definedName name="area_de_impressaoEST" localSheetId="7">#REF!</definedName>
    <definedName name="area_de_impressaoEST">#REF!</definedName>
    <definedName name="Área_impressão_DIR" localSheetId="8">#REF!</definedName>
    <definedName name="Área_impressão_DIR" localSheetId="7">#REF!</definedName>
    <definedName name="Área_impressão_DIR">#REF!</definedName>
    <definedName name="AREACONSTRUCCIO" localSheetId="8">#REF!</definedName>
    <definedName name="AREACONSTRUCCIO" localSheetId="7">#REF!</definedName>
    <definedName name="AREACONSTRUCCIO">#REF!</definedName>
    <definedName name="ARREC98">#REF!</definedName>
    <definedName name="ARREC99">#REF!</definedName>
    <definedName name="as" localSheetId="7" hidden="1">'[65]Fax a enviar'!#REF!</definedName>
    <definedName name="as" hidden="1">'[65]Fax a enviar'!#REF!</definedName>
    <definedName name="ASAU" localSheetId="8">#REF!</definedName>
    <definedName name="ASAU" localSheetId="7">#REF!</definedName>
    <definedName name="ASAU">#REF!</definedName>
    <definedName name="ASAU1" localSheetId="8">#REF!</definedName>
    <definedName name="ASAU1" localSheetId="7">#REF!</definedName>
    <definedName name="ASAU1">#REF!</definedName>
    <definedName name="asd" localSheetId="8">#REF!</definedName>
    <definedName name="asd" localSheetId="7">#REF!</definedName>
    <definedName name="asd">#REF!</definedName>
    <definedName name="ASDF">#REF!</definedName>
    <definedName name="ASDFG">#REF!</definedName>
    <definedName name="asdrae" localSheetId="7" hidden="1">#REF!</definedName>
    <definedName name="asdrae" hidden="1">#REF!</definedName>
    <definedName name="asdrra" localSheetId="7">#REF!</definedName>
    <definedName name="asdrra">#REF!</definedName>
    <definedName name="ase" localSheetId="7">#REF!</definedName>
    <definedName name="ase">#REF!</definedName>
    <definedName name="aser" localSheetId="7">#REF!</definedName>
    <definedName name="aser">#REF!</definedName>
    <definedName name="AsignadoA" localSheetId="7">#REF!</definedName>
    <definedName name="AsignadoA">#REF!</definedName>
    <definedName name="ASO" localSheetId="7">#REF!</definedName>
    <definedName name="ASO">#REF!</definedName>
    <definedName name="asraa" localSheetId="7">#REF!</definedName>
    <definedName name="asraa">#REF!</definedName>
    <definedName name="asrraa44" localSheetId="7">#REF!</definedName>
    <definedName name="asrraa44">#REF!</definedName>
    <definedName name="ass">#N/A</definedName>
    <definedName name="ASSET">[64]SOLVENCIA!$D$48</definedName>
    <definedName name="Assistance">[66]Sheet1!$B$2:$T$56</definedName>
    <definedName name="ASSUM" localSheetId="8">#REF!</definedName>
    <definedName name="ASSUM" localSheetId="7">#REF!</definedName>
    <definedName name="ASSUM">#REF!</definedName>
    <definedName name="ASSUMPB" localSheetId="8">#REF!</definedName>
    <definedName name="ASSUMPB" localSheetId="7">#REF!</definedName>
    <definedName name="ASSUMPB">#REF!</definedName>
    <definedName name="atlantic">[67]nonopec!$D$424:$D$433</definedName>
    <definedName name="atrade" localSheetId="7">[18]!atrade</definedName>
    <definedName name="atrade">[18]!atrade</definedName>
    <definedName name="ATS" localSheetId="8">#REF!</definedName>
    <definedName name="ATS" localSheetId="7">#REF!</definedName>
    <definedName name="ATS">#REF!</definedName>
    <definedName name="AUS" localSheetId="8">#REF!</definedName>
    <definedName name="AUS" localSheetId="7">#REF!</definedName>
    <definedName name="AUS">#REF!</definedName>
    <definedName name="Australia_wt">'[68]OECD wgt'!$B$13</definedName>
    <definedName name="Austria_wt">'[68]OECD wgt'!$B$14</definedName>
    <definedName name="Average_Daily_Depreciation">'[69]Inter-Bank'!$G$5</definedName>
    <definedName name="Average_Weekly_Depreciation">'[69]Inter-Bank'!$K$5</definedName>
    <definedName name="Average_Weekly_Inter_Bank_Exchange_Rate">'[69]Inter-Bank'!$H$5</definedName>
    <definedName name="AVISO" localSheetId="8">#REF!</definedName>
    <definedName name="AVISO" localSheetId="7">#REF!</definedName>
    <definedName name="AVISO">#REF!</definedName>
    <definedName name="AZUA1.1.00___Administración_General" localSheetId="8">#REF!</definedName>
    <definedName name="AZUA1.1.00___Administración_General" localSheetId="7">#REF!</definedName>
    <definedName name="AZUA1.1.00___Administración_General">#REF!</definedName>
    <definedName name="AZUA2.1.00___Asuntos_económicos__comerciales_y_laborales" localSheetId="8">#REF!</definedName>
    <definedName name="AZUA2.1.00___Asuntos_económicos__comerciales_y_laborales" localSheetId="7">#REF!</definedName>
    <definedName name="AZUA2.1.00___Asuntos_económicos__comerciales_y_laborales">#REF!</definedName>
    <definedName name="B" localSheetId="7">#REF!</definedName>
    <definedName name="B">#REF!</definedName>
    <definedName name="b1std">#REF!</definedName>
    <definedName name="b2std">#REF!</definedName>
    <definedName name="ba">#N/A</definedName>
    <definedName name="Badea">[54]CIRRs!$C$67</definedName>
    <definedName name="BAL" localSheetId="8">#REF!</definedName>
    <definedName name="BAL" localSheetId="7">#REF!</definedName>
    <definedName name="BAL">#REF!</definedName>
    <definedName name="bALANCE" localSheetId="8" hidden="1">{"Minpmon",#N/A,FALSE,"Monthinput"}</definedName>
    <definedName name="bALANCE" localSheetId="1" hidden="1">{"Minpmon",#N/A,FALSE,"Monthinput"}</definedName>
    <definedName name="bALANCE" localSheetId="7" hidden="1">{"Minpmon",#N/A,FALSE,"Monthinput"}</definedName>
    <definedName name="bALANCE" hidden="1">{"Minpmon",#N/A,FALSE,"Monthinput"}</definedName>
    <definedName name="BANCOS" localSheetId="8">#REF!</definedName>
    <definedName name="BANCOS" localSheetId="7">#REF!</definedName>
    <definedName name="BANCOS">#REF!</definedName>
    <definedName name="banks1" localSheetId="8">#REF!</definedName>
    <definedName name="banks1" localSheetId="7">#REF!</definedName>
    <definedName name="banks1">#REF!</definedName>
    <definedName name="banks2" localSheetId="8">#REF!</definedName>
    <definedName name="banks2" localSheetId="7">#REF!</definedName>
    <definedName name="banks2">#REF!</definedName>
    <definedName name="baron" hidden="1">#REF!</definedName>
    <definedName name="BASDAT">'[42]Annual Tables'!#REF!</definedName>
    <definedName name="base">'[70]K. IMF Base'!$A$170:$CI$255</definedName>
    <definedName name="_xlnm.Database" localSheetId="8">#REF!</definedName>
    <definedName name="_xlnm.Database" localSheetId="7">#REF!</definedName>
    <definedName name="_xlnm.Database">#REF!</definedName>
    <definedName name="baseflow" localSheetId="8">'[70]K. IMF Base'!#REF!</definedName>
    <definedName name="baseflow" localSheetId="7">'[70]K. IMF Base'!#REF!</definedName>
    <definedName name="baseflow">'[70]K. IMF Base'!#REF!</definedName>
    <definedName name="BaseYear" localSheetId="8">#REF!</definedName>
    <definedName name="BaseYear" localSheetId="7">#REF!</definedName>
    <definedName name="BaseYear">#REF!</definedName>
    <definedName name="Basic_Data" localSheetId="8">#REF!</definedName>
    <definedName name="Basic_Data" localSheetId="7">#REF!</definedName>
    <definedName name="Basic_Data">#REF!</definedName>
    <definedName name="BASOMA" localSheetId="8">#REF!</definedName>
    <definedName name="BASOMA" localSheetId="7">#REF!</definedName>
    <definedName name="BASOMA">#REF!</definedName>
    <definedName name="Batumi_debt" localSheetId="7">#REF!</definedName>
    <definedName name="Batumi_debt">#REF!</definedName>
    <definedName name="Bave">#REF!</definedName>
    <definedName name="bb" localSheetId="8" hidden="1">{"Riqfin97",#N/A,FALSE,"Tran";"Riqfinpro",#N/A,FALSE,"Tran"}</definedName>
    <definedName name="bb" localSheetId="1" hidden="1">{"Riqfin97",#N/A,FALSE,"Tran";"Riqfinpro",#N/A,FALSE,"Tran"}</definedName>
    <definedName name="bb" localSheetId="7" hidden="1">{"Riqfin97",#N/A,FALSE,"Tran";"Riqfinpro",#N/A,FALSE,"Tran"}</definedName>
    <definedName name="bb" hidden="1">{"Riqfin97",#N/A,FALSE,"Tran";"Riqfinpro",#N/A,FALSE,"Tran"}</definedName>
    <definedName name="BBB" localSheetId="8">#REF!</definedName>
    <definedName name="BBB" localSheetId="7">#REF!</definedName>
    <definedName name="BBB">#REF!</definedName>
    <definedName name="bbbb" localSheetId="8" hidden="1">{"Minpmon",#N/A,FALSE,"Monthinput"}</definedName>
    <definedName name="bbbb" localSheetId="1" hidden="1">{"Minpmon",#N/A,FALSE,"Monthinput"}</definedName>
    <definedName name="bbbb" localSheetId="7" hidden="1">{"Minpmon",#N/A,FALSE,"Monthinput"}</definedName>
    <definedName name="bbbb" hidden="1">{"Minpmon",#N/A,FALSE,"Monthinput"}</definedName>
    <definedName name="bbbbbbbbbbbbb" localSheetId="8" hidden="1">{"Tab1",#N/A,FALSE,"P";"Tab2",#N/A,FALSE,"P"}</definedName>
    <definedName name="bbbbbbbbbbbbb" localSheetId="1" hidden="1">{"Tab1",#N/A,FALSE,"P";"Tab2",#N/A,FALSE,"P"}</definedName>
    <definedName name="bbbbbbbbbbbbb" localSheetId="7" hidden="1">{"Tab1",#N/A,FALSE,"P";"Tab2",#N/A,FALSE,"P"}</definedName>
    <definedName name="bbbbbbbbbbbbb" hidden="1">{"Tab1",#N/A,FALSE,"P";"Tab2",#N/A,FALSE,"P"}</definedName>
    <definedName name="BC" localSheetId="8">#REF!</definedName>
    <definedName name="BC" localSheetId="7">#REF!</definedName>
    <definedName name="BC">#REF!</definedName>
    <definedName name="BCA">#N/A</definedName>
    <definedName name="BCA_GDP">#N/A</definedName>
    <definedName name="BCA_NGDP" localSheetId="8">#REF!</definedName>
    <definedName name="BCA_NGDP" localSheetId="7">#REF!</definedName>
    <definedName name="BCA_NGDP">#REF!</definedName>
    <definedName name="BCEProg" localSheetId="8">#REF!</definedName>
    <definedName name="BCEProg" localSheetId="7">#REF!</definedName>
    <definedName name="BCEProg">#REF!</definedName>
    <definedName name="BCH" localSheetId="8">#REF!</definedName>
    <definedName name="BCH" localSheetId="7">#REF!</definedName>
    <definedName name="BCH">#REF!</definedName>
    <definedName name="BCH_10G" localSheetId="7">#REF!</definedName>
    <definedName name="BCH_10G">#REF!</definedName>
    <definedName name="BCH_10R" localSheetId="7">#REF!</definedName>
    <definedName name="BCH_10R">#REF!</definedName>
    <definedName name="Bcos_Com_20G" localSheetId="7">#REF!</definedName>
    <definedName name="Bcos_Com_20G">#REF!</definedName>
    <definedName name="Bcos_Com20R" localSheetId="7">#REF!</definedName>
    <definedName name="Bcos_Com20R">#REF!</definedName>
    <definedName name="BCRD15" hidden="1">'[71]Crédito SPNF (fiscal)'!#REF!</definedName>
    <definedName name="BDEAC">[54]CIRRs!$C$70</definedName>
    <definedName name="BE">#N/A</definedName>
    <definedName name="BEA" localSheetId="8">#REF!</definedName>
    <definedName name="BEA" localSheetId="7">#REF!</definedName>
    <definedName name="BEA">#REF!</definedName>
    <definedName name="BEABA" localSheetId="8">#REF!</definedName>
    <definedName name="BEABA" localSheetId="7">#REF!</definedName>
    <definedName name="BEABA">#REF!</definedName>
    <definedName name="BEABI" localSheetId="8">#REF!</definedName>
    <definedName name="BEABI" localSheetId="7">#REF!</definedName>
    <definedName name="BEABI">#REF!</definedName>
    <definedName name="BEAI">#N/A</definedName>
    <definedName name="BEAIB">#N/A</definedName>
    <definedName name="BEAIG">#N/A</definedName>
    <definedName name="BEAMU" localSheetId="8">#REF!</definedName>
    <definedName name="BEAMU" localSheetId="7">#REF!</definedName>
    <definedName name="BEAMU">#REF!</definedName>
    <definedName name="BEAP">#N/A</definedName>
    <definedName name="BEAPB">#N/A</definedName>
    <definedName name="BEAPG">#N/A</definedName>
    <definedName name="BEC" localSheetId="8">#REF!</definedName>
    <definedName name="BEC" localSheetId="7">#REF!</definedName>
    <definedName name="BEC">#REF!</definedName>
    <definedName name="BED" localSheetId="8">#REF!</definedName>
    <definedName name="BED" localSheetId="7">#REF!</definedName>
    <definedName name="BED">#REF!</definedName>
    <definedName name="BED_6" localSheetId="8">#REF!</definedName>
    <definedName name="BED_6" localSheetId="7">#REF!</definedName>
    <definedName name="BED_6">#REF!</definedName>
    <definedName name="BEDE">#REF!</definedName>
    <definedName name="BEF">[54]CIRRs!$C$79</definedName>
    <definedName name="Bei" localSheetId="8">[72]terms!#REF!</definedName>
    <definedName name="Bei" localSheetId="7">[72]terms!#REF!</definedName>
    <definedName name="Bei">[72]terms!#REF!</definedName>
    <definedName name="Belgium_wt">'[68]OECD wgt'!$B$15</definedName>
    <definedName name="BENEF98" localSheetId="8">#REF!</definedName>
    <definedName name="BENEF98" localSheetId="7">#REF!</definedName>
    <definedName name="BENEF98">#REF!</definedName>
    <definedName name="BENEF99" localSheetId="8">#REF!</definedName>
    <definedName name="BENEF99" localSheetId="7">#REF!</definedName>
    <definedName name="BENEF99">#REF!</definedName>
    <definedName name="BeneficioNetoY3">'[73]Vaciado 1'!$F$153</definedName>
    <definedName name="BEO" localSheetId="8">#REF!</definedName>
    <definedName name="BEO" localSheetId="7">#REF!</definedName>
    <definedName name="BEO">#REF!</definedName>
    <definedName name="BER" localSheetId="8">#REF!</definedName>
    <definedName name="BER" localSheetId="7">#REF!</definedName>
    <definedName name="BER">#REF!</definedName>
    <definedName name="BERBA" localSheetId="8">#REF!</definedName>
    <definedName name="BERBA" localSheetId="7">#REF!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 localSheetId="7">#REF!</definedName>
    <definedName name="BFD">#REF!</definedName>
    <definedName name="BFDA" localSheetId="8">#REF!</definedName>
    <definedName name="BFDA" localSheetId="7">#REF!</definedName>
    <definedName name="BFDA">#REF!</definedName>
    <definedName name="BFDI" localSheetId="8">#REF!</definedName>
    <definedName name="BFDI" localSheetId="7">#REF!</definedName>
    <definedName name="BFDI">#REF!</definedName>
    <definedName name="BFDIL" localSheetId="7">#REF!</definedName>
    <definedName name="BFDIL">#REF!</definedName>
    <definedName name="BFL">#N/A</definedName>
    <definedName name="BFL_C_G" localSheetId="8">#REF!</definedName>
    <definedName name="BFL_C_G" localSheetId="7">#REF!</definedName>
    <definedName name="BFL_C_G">#REF!</definedName>
    <definedName name="BFL_C_P" localSheetId="8">#REF!</definedName>
    <definedName name="BFL_C_P" localSheetId="7">#REF!</definedName>
    <definedName name="BFL_C_P">#REF!</definedName>
    <definedName name="BFL_CBA" localSheetId="8">#REF!</definedName>
    <definedName name="BFL_CBA" localSheetId="7">#REF!</definedName>
    <definedName name="BFL_CBA">#REF!</definedName>
    <definedName name="BFL_CBI">#REF!</definedName>
    <definedName name="BFL_CMU">#REF!</definedName>
    <definedName name="BFL_D">#N/A</definedName>
    <definedName name="BFL_D_G" localSheetId="8">#REF!</definedName>
    <definedName name="BFL_D_G" localSheetId="7">#REF!</definedName>
    <definedName name="BFL_D_G">#REF!</definedName>
    <definedName name="BFL_D_P" localSheetId="8">#REF!</definedName>
    <definedName name="BFL_D_P" localSheetId="7">#REF!</definedName>
    <definedName name="BFL_D_P">#REF!</definedName>
    <definedName name="BFL_DBA" localSheetId="8">#REF!</definedName>
    <definedName name="BFL_DBA" localSheetId="7">#REF!</definedName>
    <definedName name="BFL_DBA">#REF!</definedName>
    <definedName name="BFL_DBI">#REF!</definedName>
    <definedName name="BFL_DF">#N/A</definedName>
    <definedName name="BFL_DMU" localSheetId="8">#REF!</definedName>
    <definedName name="BFL_DMU" localSheetId="7">#REF!</definedName>
    <definedName name="BFL_DMU">#REF!</definedName>
    <definedName name="BFLB">#N/A</definedName>
    <definedName name="BFLB_D">#N/A</definedName>
    <definedName name="BFLB_DF">#N/A</definedName>
    <definedName name="BFLD_DF" localSheetId="7">[74]!BFLD_DF</definedName>
    <definedName name="BFLD_DF">[74]!BFLD_DF</definedName>
    <definedName name="BFLD_DF1">#N/A</definedName>
    <definedName name="BFLD_DF2">#N/A</definedName>
    <definedName name="BFLG">#N/A</definedName>
    <definedName name="BFLG_D">#N/A</definedName>
    <definedName name="BFLG_DF">#N/A</definedName>
    <definedName name="BFLRES" localSheetId="8">#REF!</definedName>
    <definedName name="BFLRES" localSheetId="7">#REF!</definedName>
    <definedName name="BFLRES">#REF!</definedName>
    <definedName name="BFO" localSheetId="8">#REF!</definedName>
    <definedName name="BFO" localSheetId="7">#REF!</definedName>
    <definedName name="BFO">#REF!</definedName>
    <definedName name="BFO_S" localSheetId="8">#REF!</definedName>
    <definedName name="BFO_S" localSheetId="7">#REF!</definedName>
    <definedName name="BFO_S">#REF!</definedName>
    <definedName name="BFOA" localSheetId="7">#REF!</definedName>
    <definedName name="BFOA">#REF!</definedName>
    <definedName name="BFOAG" localSheetId="7">#REF!</definedName>
    <definedName name="BFOAG">#REF!</definedName>
    <definedName name="BFOL" localSheetId="7">#REF!</definedName>
    <definedName name="BFOL">#REF!</definedName>
    <definedName name="BFOL_B" localSheetId="7">#REF!</definedName>
    <definedName name="BFOL_B">#REF!</definedName>
    <definedName name="BFOL_G" localSheetId="7">#REF!</definedName>
    <definedName name="BFOL_G">#REF!</definedName>
    <definedName name="BFOL_L" localSheetId="7">#REF!</definedName>
    <definedName name="BFOL_L">#REF!</definedName>
    <definedName name="BFOL_O" localSheetId="7">#REF!</definedName>
    <definedName name="BFOL_O">#REF!</definedName>
    <definedName name="BFOL_S" localSheetId="7">#REF!</definedName>
    <definedName name="BFOL_S">#REF!</definedName>
    <definedName name="BFOLB" localSheetId="7">#REF!</definedName>
    <definedName name="BFOLB">#REF!</definedName>
    <definedName name="BFOLG_L" localSheetId="7">#REF!</definedName>
    <definedName name="BFOLG_L">#REF!</definedName>
    <definedName name="BFOTH">#REF!</definedName>
    <definedName name="BFP" localSheetId="7">#REF!</definedName>
    <definedName name="BFP">#REF!</definedName>
    <definedName name="BFPA" localSheetId="7">#REF!</definedName>
    <definedName name="BFPA">#REF!</definedName>
    <definedName name="BFPAG" localSheetId="7">#REF!</definedName>
    <definedName name="BFPAG">#REF!</definedName>
    <definedName name="BFPL" localSheetId="7">#REF!</definedName>
    <definedName name="BFPL">#REF!</definedName>
    <definedName name="BFPLBN" localSheetId="7">#REF!</definedName>
    <definedName name="BFPLBN">#REF!</definedName>
    <definedName name="BFPLD" localSheetId="7">#REF!</definedName>
    <definedName name="BFPLD">#REF!</definedName>
    <definedName name="BFPLD_G" localSheetId="7">#REF!</definedName>
    <definedName name="BFPLD_G">#REF!</definedName>
    <definedName name="BFPLE" localSheetId="7">#REF!</definedName>
    <definedName name="BFPLE">#REF!</definedName>
    <definedName name="BFPLE_G" localSheetId="7">#REF!</definedName>
    <definedName name="BFPLE_G">#REF!</definedName>
    <definedName name="BFPLMM" localSheetId="7">#REF!</definedName>
    <definedName name="BFPLMM">#REF!</definedName>
    <definedName name="BFRA">#N/A</definedName>
    <definedName name="BFUND" localSheetId="8">#REF!</definedName>
    <definedName name="BFUND" localSheetId="7">#REF!</definedName>
    <definedName name="BFUND">#REF!</definedName>
    <definedName name="BGS" localSheetId="8">#REF!</definedName>
    <definedName name="BGS" localSheetId="7">#REF!</definedName>
    <definedName name="BGS">#REF!</definedName>
    <definedName name="BI">#N/A</definedName>
    <definedName name="BIO" localSheetId="8">[43]raw!#REF!</definedName>
    <definedName name="BIO" localSheetId="7">[43]raw!#REF!</definedName>
    <definedName name="BIO">[43]raw!#REF!</definedName>
    <definedName name="BIP" localSheetId="8">#REF!</definedName>
    <definedName name="BIP" localSheetId="7">#REF!</definedName>
    <definedName name="BIP">#REF!</definedName>
    <definedName name="BK">#N/A</definedName>
    <definedName name="BKF">#N/A</definedName>
    <definedName name="BKFA" localSheetId="8">#REF!</definedName>
    <definedName name="BKFA" localSheetId="7">#REF!</definedName>
    <definedName name="BKFA">#REF!</definedName>
    <definedName name="BKFBA" localSheetId="8">#REF!</definedName>
    <definedName name="BKFBA" localSheetId="7">#REF!</definedName>
    <definedName name="BKFBA">#REF!</definedName>
    <definedName name="BKFBI" localSheetId="8">#REF!</definedName>
    <definedName name="BKFBI" localSheetId="7">#REF!</definedName>
    <definedName name="BKFBI">#REF!</definedName>
    <definedName name="BKFMU">#REF!</definedName>
    <definedName name="BKO" localSheetId="7">#REF!</definedName>
    <definedName name="BKO">#REF!</definedName>
    <definedName name="bla" localSheetId="7" hidden="1">#REF!</definedName>
    <definedName name="bla" hidden="1">#REF!</definedName>
    <definedName name="bloco1">#REF!</definedName>
    <definedName name="BLOQUE1">[75]RECIMP99!$A$1:$Q$74</definedName>
    <definedName name="BLOQUE2">[75]RECIMP2000!$A$1:$Q$74</definedName>
    <definedName name="BLOQUE3">[75]RECIMP99!$A$274:$Q$274</definedName>
    <definedName name="BLOQUE4">[75]RECIMP2000real!$A$1:$Q$74</definedName>
    <definedName name="BLOQUE5">[75]RECIMP99!$V$1:$AK$74</definedName>
    <definedName name="BLOQUE6">[75]RECIMP2000!$W$1:$AJ$75</definedName>
    <definedName name="BLOQUE7">[75]RECIMP99!$V$274:$AK$274</definedName>
    <definedName name="BLOQUE8">[75]RECIMP2000real!$V$1:$AK$74</definedName>
    <definedName name="BLPH1" hidden="1">'[76]Ex rate bloom'!$A$4</definedName>
    <definedName name="BLPH2" hidden="1">'[76]Ex rate bloom'!$D$4</definedName>
    <definedName name="BLPH3" hidden="1">'[76]Ex rate bloom'!$G$4</definedName>
    <definedName name="BLPH4" hidden="1">'[76]Ex rate bloom'!$J$4</definedName>
    <definedName name="BLPH5" hidden="1">'[76]Ex rate bloom'!$M$4</definedName>
    <definedName name="BLPH6" hidden="1">'[76]Ex rate bloom'!$P$4</definedName>
    <definedName name="BLPH7" hidden="1">'[76]Ex rate bloom'!$S$4</definedName>
    <definedName name="BLPH8" hidden="1">'[76]Ex rate bloom'!$V$4</definedName>
    <definedName name="BM" localSheetId="8">#REF!</definedName>
    <definedName name="BM" localSheetId="7">#REF!</definedName>
    <definedName name="BM">#REF!</definedName>
    <definedName name="BMG">[77]Q6!$E$28:$AH$28</definedName>
    <definedName name="BMI" localSheetId="8">#REF!</definedName>
    <definedName name="BMI" localSheetId="7">#REF!</definedName>
    <definedName name="BMI">#REF!</definedName>
    <definedName name="BMII">#N/A</definedName>
    <definedName name="BMII_7" localSheetId="8">#REF!</definedName>
    <definedName name="BMII_7" localSheetId="7">#REF!</definedName>
    <definedName name="BMII_7">#REF!</definedName>
    <definedName name="BMII_G" localSheetId="8">#REF!</definedName>
    <definedName name="BMII_G" localSheetId="7">#REF!</definedName>
    <definedName name="BMII_G">#REF!</definedName>
    <definedName name="BMII_P" localSheetId="8">#REF!</definedName>
    <definedName name="BMII_P" localSheetId="7">#REF!</definedName>
    <definedName name="BMII_P">#REF!</definedName>
    <definedName name="BMIIB">#N/A</definedName>
    <definedName name="BMIIBA" localSheetId="8">#REF!</definedName>
    <definedName name="BMIIBA" localSheetId="7">#REF!</definedName>
    <definedName name="BMIIBA">#REF!</definedName>
    <definedName name="BMIIBI" localSheetId="8">#REF!</definedName>
    <definedName name="BMIIBI" localSheetId="7">#REF!</definedName>
    <definedName name="BMIIBI">#REF!</definedName>
    <definedName name="BMIIG">#N/A</definedName>
    <definedName name="BMIIMU" localSheetId="8">#REF!</definedName>
    <definedName name="BMIIMU" localSheetId="7">#REF!</definedName>
    <definedName name="BMIIMU">#REF!</definedName>
    <definedName name="BMS" localSheetId="8">#REF!</definedName>
    <definedName name="BMS" localSheetId="7">#REF!</definedName>
    <definedName name="BMS">#REF!</definedName>
    <definedName name="BNEO" localSheetId="8">#REF!</definedName>
    <definedName name="BNEO" localSheetId="7">#REF!</definedName>
    <definedName name="BNEO">#REF!</definedName>
    <definedName name="BNF">"CA"</definedName>
    <definedName name="BO" localSheetId="8">#REF!</definedName>
    <definedName name="BO" localSheetId="7">#REF!</definedName>
    <definedName name="BO">#REF!</definedName>
    <definedName name="BOG" localSheetId="8">#REF!</definedName>
    <definedName name="BOG" localSheetId="7">#REF!</definedName>
    <definedName name="BOG">#REF!</definedName>
    <definedName name="BOLETIN" localSheetId="8">[61]BCP!#REF!</definedName>
    <definedName name="BOLETIN" localSheetId="7">[61]BCP!#REF!</definedName>
    <definedName name="BOLETIN">[61]BCP!#REF!</definedName>
    <definedName name="Bolivia" localSheetId="8">#REF!</definedName>
    <definedName name="Bolivia" localSheetId="7">#REF!</definedName>
    <definedName name="Bolivia">#REF!</definedName>
    <definedName name="BOP">#N/A</definedName>
    <definedName name="BOPF" localSheetId="8">#REF!</definedName>
    <definedName name="BOPF" localSheetId="7">#REF!</definedName>
    <definedName name="BOPF">#REF!</definedName>
    <definedName name="BOPUSD" localSheetId="8">#REF!</definedName>
    <definedName name="BOPUSD" localSheetId="7">#REF!</definedName>
    <definedName name="BOPUSD">#REF!</definedName>
    <definedName name="BORRA_CUADROS" localSheetId="7">[78]!BORRA_CUADROS</definedName>
    <definedName name="BORRA_CUADROS">[78]!BORRA_CUADROS</definedName>
    <definedName name="BPBNF" localSheetId="8">#REF!</definedName>
    <definedName name="BPBNF" localSheetId="7">#REF!</definedName>
    <definedName name="BPBNF">#REF!</definedName>
    <definedName name="BRASS" localSheetId="8">#REF!</definedName>
    <definedName name="BRASS" localSheetId="7">#REF!</definedName>
    <definedName name="BRASS">#REF!</definedName>
    <definedName name="BRASS_1" localSheetId="8">#REF!</definedName>
    <definedName name="BRASS_1" localSheetId="7">#REF!</definedName>
    <definedName name="BRASS_1">#REF!</definedName>
    <definedName name="BRASS_6" localSheetId="7">#REF!</definedName>
    <definedName name="BRASS_6">#REF!</definedName>
    <definedName name="Brazil">#REF!</definedName>
    <definedName name="BRECHA">[64]BRECHA!$E$3</definedName>
    <definedName name="BS" localSheetId="8">#REF!</definedName>
    <definedName name="BS" localSheetId="7">#REF!</definedName>
    <definedName name="BS">#REF!</definedName>
    <definedName name="BS1A" localSheetId="8">#REF!</definedName>
    <definedName name="BS1A" localSheetId="7">#REF!</definedName>
    <definedName name="BS1A">#REF!</definedName>
    <definedName name="Bstd" localSheetId="8">#REF!</definedName>
    <definedName name="Bstd" localSheetId="7">#REF!</definedName>
    <definedName name="Bstd">#REF!</definedName>
    <definedName name="BTO">#REF!</definedName>
    <definedName name="BTR" localSheetId="7">#REF!</definedName>
    <definedName name="BTR">#REF!</definedName>
    <definedName name="BTRG" localSheetId="7">#REF!</definedName>
    <definedName name="BTRG">#REF!</definedName>
    <definedName name="BTRP">#REF!</definedName>
    <definedName name="Budget" localSheetId="7">#REF!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8">#REF!</definedName>
    <definedName name="BX" localSheetId="7">#REF!</definedName>
    <definedName name="BX">#REF!</definedName>
    <definedName name="BXG">[77]Q6!$E$26:$AH$26</definedName>
    <definedName name="BXI" localSheetId="8">#REF!</definedName>
    <definedName name="BXI" localSheetId="7">#REF!</definedName>
    <definedName name="BXI">#REF!</definedName>
    <definedName name="BXS" localSheetId="8">#REF!</definedName>
    <definedName name="BXS" localSheetId="7">#REF!</definedName>
    <definedName name="BXS">#REF!</definedName>
    <definedName name="C.2" localSheetId="8">#REF!</definedName>
    <definedName name="C.2" localSheetId="7">#REF!</definedName>
    <definedName name="C.2">#REF!</definedName>
    <definedName name="C_" localSheetId="7">#REF!</definedName>
    <definedName name="C_">#REF!</definedName>
    <definedName name="C_1" localSheetId="8">OFFSET(#REF!,0,0,COUNT(#REF!),1)</definedName>
    <definedName name="C_1" localSheetId="7">OFFSET(#REF!,0,0,COUNT(#REF!),1)</definedName>
    <definedName name="C_1">OFFSET(#REF!,0,0,COUNT(#REF!),1)</definedName>
    <definedName name="C_2" localSheetId="7">OFFSET(#REF!,0,0,COUNT(#REF!),1)</definedName>
    <definedName name="C_2">OFFSET(#REF!,0,0,COUNT(#REF!),1)</definedName>
    <definedName name="CA" localSheetId="8">#REF!</definedName>
    <definedName name="CA" localSheetId="7">#REF!</definedName>
    <definedName name="CA">#REF!</definedName>
    <definedName name="CAD" localSheetId="8">#REF!</definedName>
    <definedName name="CAD" localSheetId="7">#REF!</definedName>
    <definedName name="CAD">#REF!</definedName>
    <definedName name="CAe" localSheetId="8">#REF!</definedName>
    <definedName name="CAe" localSheetId="7">#REF!</definedName>
    <definedName name="CAe">#REF!</definedName>
    <definedName name="caja" localSheetId="8" hidden="1">{FALSE,FALSE,-1.25,-15.5,484.5,276.75,FALSE,FALSE,TRUE,TRUE,0,12,#N/A,46,#N/A,2.93460490463215,15.35,1,FALSE,FALSE,3,TRUE,1,FALSE,100,"Swvu.PLA1.","ACwvu.PLA1.",#N/A,FALSE,FALSE,0,0,0,0,2,"","",TRUE,TRUE,FALSE,FALSE,1,60,#N/A,#N/A,FALSE,FALSE,FALSE,FALSE,FALSE,FALSE,FALSE,9,65532,65532,FALSE,FALSE,TRUE,TRUE,TRUE}</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8"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8"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8"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8" hidden="1">#REF!</definedName>
    <definedName name="calculo" localSheetId="7" hidden="1">#REF!</definedName>
    <definedName name="calculo" hidden="1">#REF!</definedName>
    <definedName name="CalificaciónFinal">'[52]base de datos MODULO I'!$B$4:$E$49</definedName>
    <definedName name="CalificIndica">'[52]base de datos MODULO I'!$F$5:$AM$50</definedName>
    <definedName name="CAMARON" localSheetId="8">#REF!</definedName>
    <definedName name="CAMARON" localSheetId="7">#REF!</definedName>
    <definedName name="CAMARON">#REF!</definedName>
    <definedName name="Canada_wt">'[68]OECD wgt'!$B$10</definedName>
    <definedName name="CAPA" localSheetId="8">#REF!</definedName>
    <definedName name="CAPA" localSheetId="7">#REF!</definedName>
    <definedName name="CAPA">#REF!</definedName>
    <definedName name="CAperc" localSheetId="8">#REF!</definedName>
    <definedName name="CAperc" localSheetId="7">#REF!</definedName>
    <definedName name="CAperc">#REF!</definedName>
    <definedName name="Capit.Neto">'[52]Ranking Bancario'!$J$4:$N$54</definedName>
    <definedName name="Capitalizacion">'[52]Calidad del Activo'!$A$5:$K$24</definedName>
    <definedName name="CAr" localSheetId="8">#REF!</definedName>
    <definedName name="CAr" localSheetId="7">#REF!</definedName>
    <definedName name="CAr">#REF!</definedName>
    <definedName name="CAS">[64]CASCADA!$C$4</definedName>
    <definedName name="Cascada">[79]Hoja3!$B$1:$L$98</definedName>
    <definedName name="Cavg" localSheetId="8">OFFSET(#REF!,0,0,COUNT(#REF!),1)</definedName>
    <definedName name="Cavg" localSheetId="7">OFFSET(#REF!,0,0,COUNT(#REF!),1)</definedName>
    <definedName name="Cavg">OFFSET(#REF!,0,0,COUNT(#REF!),1)</definedName>
    <definedName name="cc" localSheetId="8" hidden="1">{"Riqfin97",#N/A,FALSE,"Tran";"Riqfinpro",#N/A,FALSE,"Tran"}</definedName>
    <definedName name="cc" localSheetId="1" hidden="1">{"Riqfin97",#N/A,FALSE,"Tran";"Riqfinpro",#N/A,FALSE,"Tran"}</definedName>
    <definedName name="cc" localSheetId="7" hidden="1">{"Riqfin97",#N/A,FALSE,"Tran";"Riqfinpro",#N/A,FALSE,"Tran"}</definedName>
    <definedName name="cc" hidden="1">{"Riqfin97",#N/A,FALSE,"Tran";"Riqfinpro",#N/A,FALSE,"Tran"}</definedName>
    <definedName name="ccc">#N/A</definedName>
    <definedName name="cccc">#N/A</definedName>
    <definedName name="ccccc" localSheetId="8" hidden="1">{"Minpmon",#N/A,FALSE,"Monthinput"}</definedName>
    <definedName name="ccccc" localSheetId="1" hidden="1">{"Minpmon",#N/A,FALSE,"Monthinput"}</definedName>
    <definedName name="ccccc" localSheetId="7" hidden="1">{"Minpmon",#N/A,FALSE,"Monthinput"}</definedName>
    <definedName name="ccccc" hidden="1">{"Minpmon",#N/A,FALSE,"Monthinput"}</definedName>
    <definedName name="cccccccccccccc" localSheetId="8" hidden="1">{"Tab1",#N/A,FALSE,"P";"Tab2",#N/A,FALSE,"P"}</definedName>
    <definedName name="cccccccccccccc" localSheetId="1" hidden="1">{"Tab1",#N/A,FALSE,"P";"Tab2",#N/A,FALSE,"P"}</definedName>
    <definedName name="cccccccccccccc" localSheetId="7" hidden="1">{"Tab1",#N/A,FALSE,"P";"Tab2",#N/A,FALSE,"P"}</definedName>
    <definedName name="cccccccccccccc" hidden="1">{"Tab1",#N/A,FALSE,"P";"Tab2",#N/A,FALSE,"P"}</definedName>
    <definedName name="cccm" localSheetId="8" hidden="1">{"Riqfin97",#N/A,FALSE,"Tran";"Riqfinpro",#N/A,FALSE,"Tran"}</definedName>
    <definedName name="cccm" localSheetId="1" hidden="1">{"Riqfin97",#N/A,FALSE,"Tran";"Riqfinpro",#N/A,FALSE,"Tran"}</definedName>
    <definedName name="cccm" localSheetId="7" hidden="1">{"Riqfin97",#N/A,FALSE,"Tran";"Riqfinpro",#N/A,FALSE,"Tran"}</definedName>
    <definedName name="cccm" hidden="1">{"Riqfin97",#N/A,FALSE,"Tran";"Riqfinpro",#N/A,FALSE,"Tran"}</definedName>
    <definedName name="ccme" localSheetId="8">#REF!</definedName>
    <definedName name="ccme" localSheetId="7">#REF!</definedName>
    <definedName name="ccme">#REF!</definedName>
    <definedName name="ccme2000" localSheetId="8">#REF!</definedName>
    <definedName name="ccme2000" localSheetId="7">#REF!</definedName>
    <definedName name="ccme2000">#REF!</definedName>
    <definedName name="ccme2001" localSheetId="8">#REF!</definedName>
    <definedName name="ccme2001" localSheetId="7">#REF!</definedName>
    <definedName name="ccme2001">#REF!</definedName>
    <definedName name="ccme2002">#REF!</definedName>
    <definedName name="ccme2003">#REF!</definedName>
    <definedName name="ccme98">[23]Programa!#REF!</definedName>
    <definedName name="ccme98j">[23]Programa!#REF!</definedName>
    <definedName name="ccme98s" localSheetId="8">#REF!</definedName>
    <definedName name="ccme98s" localSheetId="7">#REF!</definedName>
    <definedName name="ccme98s">#REF!</definedName>
    <definedName name="ccme99" localSheetId="8">#REF!</definedName>
    <definedName name="ccme99" localSheetId="7">#REF!</definedName>
    <definedName name="ccme99">#REF!</definedName>
    <definedName name="ccode">273</definedName>
    <definedName name="CD" localSheetId="8">#REF!</definedName>
    <definedName name="CD" localSheetId="7">#REF!</definedName>
    <definedName name="CD">#REF!</definedName>
    <definedName name="CD1A" localSheetId="8">#REF!</definedName>
    <definedName name="CD1A" localSheetId="7">#REF!</definedName>
    <definedName name="CD1A">#REF!</definedName>
    <definedName name="cde" localSheetId="8" hidden="1">{"Riqfin97",#N/A,FALSE,"Tran";"Riqfinpro",#N/A,FALSE,"Tran"}</definedName>
    <definedName name="cde" localSheetId="1" hidden="1">{"Riqfin97",#N/A,FALSE,"Tran";"Riqfinpro",#N/A,FALSE,"Tran"}</definedName>
    <definedName name="cde" localSheetId="7" hidden="1">{"Riqfin97",#N/A,FALSE,"Tran";"Riqfinpro",#N/A,FALSE,"Tran"}</definedName>
    <definedName name="cde" hidden="1">{"Riqfin97",#N/A,FALSE,"Tran";"Riqfinpro",#N/A,FALSE,"Tran"}</definedName>
    <definedName name="CEMENTO" localSheetId="8">#REF!</definedName>
    <definedName name="CEMENTO" localSheetId="7">#REF!</definedName>
    <definedName name="CEMENTO">#REF!</definedName>
    <definedName name="CENGOVT" localSheetId="8">#REF!</definedName>
    <definedName name="CENGOVT" localSheetId="7">#REF!</definedName>
    <definedName name="CENGOVT">#REF!</definedName>
    <definedName name="CEPA96" localSheetId="8">#REF!</definedName>
    <definedName name="CEPA96" localSheetId="7">#REF!</definedName>
    <definedName name="CEPA96">#REF!</definedName>
    <definedName name="CFA">[54]CIRRs!$C$81</definedName>
    <definedName name="cfdfdf" localSheetId="8" hidden="1">#REF!</definedName>
    <definedName name="cfdfdf" localSheetId="7" hidden="1">#REF!</definedName>
    <definedName name="cfdfdf" hidden="1">#REF!</definedName>
    <definedName name="CG" localSheetId="8">#REF!</definedName>
    <definedName name="CG" localSheetId="7">#REF!</definedName>
    <definedName name="CG">#REF!</definedName>
    <definedName name="CGBUDG" localSheetId="8">#REF!</definedName>
    <definedName name="CGBUDG" localSheetId="7">#REF!</definedName>
    <definedName name="CGBUDG">#REF!</definedName>
    <definedName name="CGBUDG_">#REF!</definedName>
    <definedName name="CGEXBUDG">#REF!</definedName>
    <definedName name="CGFIS">#REF!</definedName>
    <definedName name="CGNRP">#REF!</definedName>
    <definedName name="CGperc">#REF!</definedName>
    <definedName name="chart" localSheetId="7">#REF!</definedName>
    <definedName name="chart">#REF!</definedName>
    <definedName name="CHF" localSheetId="7">#REF!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8">#REF!</definedName>
    <definedName name="CHK5.1" localSheetId="7">#REF!</definedName>
    <definedName name="CHK5.1">#REF!</definedName>
    <definedName name="cin" localSheetId="7">[23]Programa!#REF!</definedName>
    <definedName name="cin">[23]Programa!#REF!</definedName>
    <definedName name="cirr" localSheetId="8">#REF!</definedName>
    <definedName name="cirr" localSheetId="7">#REF!</definedName>
    <definedName name="cirr">#REF!</definedName>
    <definedName name="ClaveDeColor" localSheetId="8">#REF!</definedName>
    <definedName name="ClaveDeColor" localSheetId="7">#REF!</definedName>
    <definedName name="ClaveDeColor">#REF!</definedName>
    <definedName name="CLUB_PARIS_2004" localSheetId="8">#REF!</definedName>
    <definedName name="CLUB_PARIS_2004" localSheetId="7">#REF!</definedName>
    <definedName name="CLUB_PARIS_2004">#REF!</definedName>
    <definedName name="CLUB91" localSheetId="7">#REF!</definedName>
    <definedName name="CLUB91">#REF!</definedName>
    <definedName name="cmbccr">#REF!</definedName>
    <definedName name="cmbcom">#REF!</definedName>
    <definedName name="CMD">[61]BCP!#REF!</definedName>
    <definedName name="cmethapp" localSheetId="8">#REF!,#REF!,#REF!</definedName>
    <definedName name="cmethapp" localSheetId="7">#REF!,#REF!,#REF!</definedName>
    <definedName name="cmethapp">#REF!,#REF!,#REF!</definedName>
    <definedName name="cmethmain" localSheetId="8">#REF!</definedName>
    <definedName name="cmethmain" localSheetId="7">#REF!</definedName>
    <definedName name="cmethmain">#REF!</definedName>
    <definedName name="Cmin" localSheetId="8">OFFSET(#REF!,0,0,COUNT(#REF!),1)</definedName>
    <definedName name="Cmin" localSheetId="7">OFFSET(#REF!,0,0,COUNT(#REF!),1)</definedName>
    <definedName name="Cmin">OFFSET(#REF!,0,0,COUNT(#REF!),1)</definedName>
    <definedName name="cmsbn" localSheetId="8">#REF!</definedName>
    <definedName name="cmsbn" localSheetId="7">#REF!</definedName>
    <definedName name="cmsbn">#REF!</definedName>
    <definedName name="CN" localSheetId="8">#REF!</definedName>
    <definedName name="CN" localSheetId="7">#REF!</definedName>
    <definedName name="CN">#REF!</definedName>
    <definedName name="CN1A" localSheetId="8">#REF!</definedName>
    <definedName name="CN1A" localSheetId="7">#REF!</definedName>
    <definedName name="CN1A">#REF!</definedName>
    <definedName name="cnspnf">#REF!</definedName>
    <definedName name="CNY">#REF!</definedName>
    <definedName name="Cobertura">'[52]Ranking Bancario'!$Z$4:$AD$54</definedName>
    <definedName name="COLOMBIA" localSheetId="8">#REF!</definedName>
    <definedName name="COLOMBIA" localSheetId="7">#REF!</definedName>
    <definedName name="COLOMBIA">#REF!</definedName>
    <definedName name="Colombia___Summary_Accounts_of_the_Financial_System" localSheetId="8">base-flow</definedName>
    <definedName name="Colombia___Summary_Accounts_of_the_Financial_System" localSheetId="1">base-flow</definedName>
    <definedName name="Colombia___Summary_Accounts_of_the_Financial_System" localSheetId="7">[80]!base-flow</definedName>
    <definedName name="Colombia___Summary_Accounts_of_the_Financial_System">base-flow</definedName>
    <definedName name="Color1" localSheetId="8">#REF!</definedName>
    <definedName name="Color1" localSheetId="7">#REF!</definedName>
    <definedName name="Color1">#REF!</definedName>
    <definedName name="Color2" localSheetId="8">#REF!</definedName>
    <definedName name="Color2" localSheetId="7">#REF!</definedName>
    <definedName name="Color2">#REF!</definedName>
    <definedName name="Color3" localSheetId="8">#REF!</definedName>
    <definedName name="Color3" localSheetId="7">#REF!</definedName>
    <definedName name="Color3">#REF!</definedName>
    <definedName name="Color4" localSheetId="7">#REF!</definedName>
    <definedName name="Color4">#REF!</definedName>
    <definedName name="Color5" localSheetId="7">#REF!</definedName>
    <definedName name="Color5">#REF!</definedName>
    <definedName name="Color6" localSheetId="7">#REF!</definedName>
    <definedName name="Color6">#REF!</definedName>
    <definedName name="COM" localSheetId="7">#REF!</definedName>
    <definedName name="COM">#REF!</definedName>
    <definedName name="coma" localSheetId="8">[23]Programa!#REF!</definedName>
    <definedName name="coma" localSheetId="7">[23]Programa!#REF!</definedName>
    <definedName name="coma">[23]Programa!#REF!</definedName>
    <definedName name="COMPAR" localSheetId="8">#REF!</definedName>
    <definedName name="COMPAR" localSheetId="7">#REF!</definedName>
    <definedName name="COMPAR">#REF!</definedName>
    <definedName name="COMPIGP" localSheetId="8">#REF!</definedName>
    <definedName name="COMPIGP" localSheetId="7">#REF!</definedName>
    <definedName name="COMPIGP">#REF!</definedName>
    <definedName name="COMPROJ99" localSheetId="8">#REF!</definedName>
    <definedName name="COMPROJ99" localSheetId="7">#REF!</definedName>
    <definedName name="COMPROJ99">#REF!</definedName>
    <definedName name="CONCK">#REF!</definedName>
    <definedName name="conor">#REF!</definedName>
    <definedName name="cons">#REF!</definedName>
    <definedName name="CONS1">[81]MONTHLY!$BP$4:$CA$4</definedName>
    <definedName name="cons12mon" localSheetId="8">'[82]GDP projections'!#REF!</definedName>
    <definedName name="cons12mon" localSheetId="7">'[82]GDP projections'!#REF!</definedName>
    <definedName name="cons12mon">'[82]GDP projections'!#REF!</definedName>
    <definedName name="CONS2">[81]MONTHLY!$CB$4:$CM$4</definedName>
    <definedName name="CONSOL" localSheetId="8">#REF!</definedName>
    <definedName name="CONSOL" localSheetId="7">#REF!</definedName>
    <definedName name="CONSOL">#REF!</definedName>
    <definedName name="CONSOLC2" localSheetId="8">#REF!</definedName>
    <definedName name="CONSOLC2" localSheetId="7">#REF!</definedName>
    <definedName name="CONSOLC2">#REF!</definedName>
    <definedName name="consperc" localSheetId="8">'[82]GDP projections'!#REF!</definedName>
    <definedName name="consperc" localSheetId="7">'[82]GDP projections'!#REF!</definedName>
    <definedName name="consperc">'[82]GDP projections'!#REF!</definedName>
    <definedName name="consqtr" localSheetId="8">'[82]GDP projections'!#REF!</definedName>
    <definedName name="consqtr" localSheetId="7">'[82]GDP projections'!#REF!</definedName>
    <definedName name="consqtr">'[82]GDP projections'!#REF!</definedName>
    <definedName name="CONTENTS">[83]Contents!$A$1:$F$36</definedName>
    <definedName name="cooperantes" localSheetId="8">#REF!</definedName>
    <definedName name="cooperantes" localSheetId="7">#REF!</definedName>
    <definedName name="cooperantes">#REF!</definedName>
    <definedName name="COPA">#N/A</definedName>
    <definedName name="COPARTICIPACION_FEDERAL__LEY_N__23548">[4]C!$B$13:$N$13</definedName>
    <definedName name="copystart" localSheetId="8">#REF!</definedName>
    <definedName name="copystart" localSheetId="7">#REF!</definedName>
    <definedName name="copystart">#REF!</definedName>
    <definedName name="Copytodebt" localSheetId="8">'[3]in-out'!#REF!</definedName>
    <definedName name="Copytodebt" localSheetId="7">'[3]in-out'!#REF!</definedName>
    <definedName name="Copytodebt">'[3]in-out'!#REF!</definedName>
    <definedName name="CostoVentasY1">'[73]Vaciado 1'!$D$126</definedName>
    <definedName name="CostoVentasY2">'[73]Vaciado 1'!$E$126</definedName>
    <definedName name="CostoVentasY3">'[73]Vaciado 1'!$F$126</definedName>
    <definedName name="COUNT" localSheetId="8">#REF!</definedName>
    <definedName name="COUNT" localSheetId="7">#REF!</definedName>
    <definedName name="COUNT">#REF!</definedName>
    <definedName name="COUNTER" localSheetId="8">#REF!</definedName>
    <definedName name="COUNTER" localSheetId="7">#REF!</definedName>
    <definedName name="COUNTER">#REF!</definedName>
    <definedName name="CountryName" localSheetId="8">'[84]Exchange Rate chart'!#REF!</definedName>
    <definedName name="CountryName" localSheetId="7">'[84]Exchange Rate chart'!#REF!</definedName>
    <definedName name="CountryName">'[84]Exchange Rate chart'!#REF!</definedName>
    <definedName name="cp" localSheetId="8" hidden="1">'[85]C Summary'!#REF!</definedName>
    <definedName name="cp" localSheetId="7" hidden="1">'[85]C Summary'!#REF!</definedName>
    <definedName name="cp" hidden="1">'[85]C Summary'!#REF!</definedName>
    <definedName name="CPF" localSheetId="8">#REF!</definedName>
    <definedName name="CPF" localSheetId="7">#REF!</definedName>
    <definedName name="CPF">#REF!</definedName>
    <definedName name="CPI">[86]CPI!$A$4:$M$160</definedName>
    <definedName name="CPI_Core" localSheetId="8">#REF!</definedName>
    <definedName name="CPI_Core" localSheetId="7">#REF!</definedName>
    <definedName name="CPI_Core">#REF!</definedName>
    <definedName name="CPI_NAT_monthly" localSheetId="8">#REF!</definedName>
    <definedName name="CPI_NAT_monthly" localSheetId="7">#REF!</definedName>
    <definedName name="CPI_NAT_monthly">#REF!</definedName>
    <definedName name="CPICUM" localSheetId="8">#REF!</definedName>
    <definedName name="CPICUM" localSheetId="7">#REF!</definedName>
    <definedName name="CPICUM">#REF!</definedName>
    <definedName name="CRECWM">[87]SUPUESTOS!A$15</definedName>
    <definedName name="cred" localSheetId="8">#REF!</definedName>
    <definedName name="cred" localSheetId="7">#REF!</definedName>
    <definedName name="cred">#REF!</definedName>
    <definedName name="cred1" localSheetId="8">#REF!</definedName>
    <definedName name="cred1" localSheetId="7">#REF!</definedName>
    <definedName name="cred1">#REF!</definedName>
    <definedName name="CRED2" localSheetId="8">#REF!</definedName>
    <definedName name="CRED2" localSheetId="7">#REF!</definedName>
    <definedName name="CRED2">#REF!</definedName>
    <definedName name="cred2000">#REF!</definedName>
    <definedName name="cred2001">#REF!</definedName>
    <definedName name="cred2002">#REF!</definedName>
    <definedName name="cred2003">#REF!</definedName>
    <definedName name="cred98" localSheetId="8">[23]Programa!#REF!</definedName>
    <definedName name="cred98" localSheetId="7">[23]Programa!#REF!</definedName>
    <definedName name="cred98">[23]Programa!#REF!</definedName>
    <definedName name="cred98j" localSheetId="8">[23]Programa!#REF!</definedName>
    <definedName name="cred98j" localSheetId="7">[23]Programa!#REF!</definedName>
    <definedName name="cred98j">[23]Programa!#REF!</definedName>
    <definedName name="cred98s" localSheetId="8">#REF!</definedName>
    <definedName name="cred98s" localSheetId="7">#REF!</definedName>
    <definedName name="cred98s">#REF!</definedName>
    <definedName name="cred99" localSheetId="8">#REF!</definedName>
    <definedName name="cred99" localSheetId="7">#REF!</definedName>
    <definedName name="cred99">#REF!</definedName>
    <definedName name="CREDITO" localSheetId="8">#REF!</definedName>
    <definedName name="CREDITO" localSheetId="7">#REF!</definedName>
    <definedName name="CREDITO">#REF!</definedName>
    <definedName name="CREDITOBCH" localSheetId="7">#REF!</definedName>
    <definedName name="CREDITOBCH">#REF!</definedName>
    <definedName name="CREDITORSB" localSheetId="7">#REF!</definedName>
    <definedName name="CREDITORSB">#REF!</definedName>
    <definedName name="Crng" localSheetId="8">OFFSET(#REF!,0,0,COUNT(#REF!),1)</definedName>
    <definedName name="Crng" localSheetId="7">OFFSET(#REF!,0,0,COUNT(#REF!),1)</definedName>
    <definedName name="Crng">OFFSET(#REF!,0,0,COUNT(#REF!),1)</definedName>
    <definedName name="Crt" localSheetId="8">#REF!</definedName>
    <definedName name="Crt" localSheetId="7">#REF!</definedName>
    <definedName name="Crt">#REF!</definedName>
    <definedName name="CRUDE1">[81]MONTHLY!$B$437:$Z$444</definedName>
    <definedName name="CRUDE2">[81]MONTHLY!$B$451:$Z$458</definedName>
    <definedName name="CRUDE3">[81]MONTHLY!$B$465:$Z$472</definedName>
    <definedName name="CRUZ" localSheetId="8">#REF!</definedName>
    <definedName name="CRUZ" localSheetId="7">#REF!</definedName>
    <definedName name="CRUZ">#REF!</definedName>
    <definedName name="CRUZ1" localSheetId="8">#REF!</definedName>
    <definedName name="CRUZ1" localSheetId="7">#REF!</definedName>
    <definedName name="CRUZ1">#REF!</definedName>
    <definedName name="CS" localSheetId="8">#REF!</definedName>
    <definedName name="CS" localSheetId="7">#REF!</definedName>
    <definedName name="CS">#REF!</definedName>
    <definedName name="CS1A" localSheetId="7">#REF!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'[88]fondo promedio'!$A$36:$L$74</definedName>
    <definedName name="CUADRO_N__4.1.3" localSheetId="8">#REF!</definedName>
    <definedName name="CUADRO_N__4.1.3" localSheetId="7">#REF!</definedName>
    <definedName name="CUADRO_N__4.1.3">#REF!</definedName>
    <definedName name="CUADRO_No_9_C" localSheetId="8">#REF!</definedName>
    <definedName name="CUADRO_No_9_C" localSheetId="7">#REF!</definedName>
    <definedName name="CUADRO_No_9_C">#REF!</definedName>
    <definedName name="CUADRO9" localSheetId="8">#REF!</definedName>
    <definedName name="CUADRO9" localSheetId="7">#REF!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'[89]graf 1'!$A$1:$IV$2</definedName>
    <definedName name="cuman">[62]Contribution!$C$378:$DC$392</definedName>
    <definedName name="Cuota">'[52]Dinámica Couta Mercado'!$A$11:$O$28</definedName>
    <definedName name="CurMonth" localSheetId="8">#REF!</definedName>
    <definedName name="CurMonth" localSheetId="7">#REF!</definedName>
    <definedName name="CurMonth">#REF!</definedName>
    <definedName name="Currency" localSheetId="8">#REF!</definedName>
    <definedName name="Currency" localSheetId="7">#REF!</definedName>
    <definedName name="Currency">#REF!</definedName>
    <definedName name="CURRENTYEAR" localSheetId="8">#REF!</definedName>
    <definedName name="CURRENTYEAR" localSheetId="7">#REF!</definedName>
    <definedName name="CURRENTYEAR">#REF!</definedName>
    <definedName name="CurrVintage">[90]Current!$D$66</definedName>
    <definedName name="cutoff">'[91]LIC cutoff'!$A$2:$B$15</definedName>
    <definedName name="CYEAR2021" localSheetId="7">[92]Coal!$B$583:$J$583</definedName>
    <definedName name="CYEAR2021">[92]Coal!$B$583:$J$583</definedName>
    <definedName name="CYEAR2022" localSheetId="7">[92]Coal!$K$583:$V$583</definedName>
    <definedName name="CYEAR2022">[92]Coal!$K$583:$V$583</definedName>
    <definedName name="CYEAR2023" localSheetId="7">[92]Coal!$W$583:$AH$583</definedName>
    <definedName name="CYEAR2023">[92]Coal!$W$583:$AH$583</definedName>
    <definedName name="CYEAR2024" localSheetId="7">[92]Coal!$AI$583:$AT$583</definedName>
    <definedName name="CYEAR2024">[92]Coal!$AI$583:$AT$583</definedName>
    <definedName name="CYEAR2025" localSheetId="7">[92]Coal!$AU$583:$AX$583</definedName>
    <definedName name="CYEAR2025">[92]Coal!$AU$583:$AX$583</definedName>
    <definedName name="d" localSheetId="8" hidden="1">'[93]Fax a enviar'!#REF!</definedName>
    <definedName name="d" localSheetId="7" hidden="1">'[93]Fax a enviar'!#REF!</definedName>
    <definedName name="d" hidden="1">'[93]Fax a enviar'!#REF!</definedName>
    <definedName name="D_ALTBCA_GDP" localSheetId="8">#REF!</definedName>
    <definedName name="D_ALTBCA_GDP" localSheetId="7">#REF!</definedName>
    <definedName name="D_ALTBCA_GDP">#REF!</definedName>
    <definedName name="D_ALTNGDP_R" localSheetId="8">#REF!</definedName>
    <definedName name="D_ALTNGDP_R" localSheetId="7">#REF!</definedName>
    <definedName name="D_ALTNGDP_R">#REF!</definedName>
    <definedName name="D_ALTNGDP_RG" localSheetId="8">#REF!</definedName>
    <definedName name="D_ALTNGDP_RG" localSheetId="7">#REF!</definedName>
    <definedName name="D_ALTNGDP_RG">#REF!</definedName>
    <definedName name="D_ALTPCPI">#REF!</definedName>
    <definedName name="D_ALTPCPIG">#REF!</definedName>
    <definedName name="D_B" localSheetId="7">#REF!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[94]DA!#REF!</definedName>
    <definedName name="D_EDNA_D">[94]DA!#REF!</definedName>
    <definedName name="D_EDNA_T">[94]DA!#REF!</definedName>
    <definedName name="D_EDNE">[94]DA!#REF!</definedName>
    <definedName name="D_ENDA" localSheetId="8">#REF!</definedName>
    <definedName name="D_ENDA" localSheetId="7">#REF!</definedName>
    <definedName name="D_ENDA">#REF!</definedName>
    <definedName name="D_G" localSheetId="8">#REF!</definedName>
    <definedName name="D_G" localSheetId="7">#REF!</definedName>
    <definedName name="D_G">#REF!</definedName>
    <definedName name="D_GCB" localSheetId="8">#REF!</definedName>
    <definedName name="D_GCB" localSheetId="7">#REF!</definedName>
    <definedName name="D_GCB">#REF!</definedName>
    <definedName name="D_GGB">#REF!</definedName>
    <definedName name="D_Ind" localSheetId="7">#REF!</definedName>
    <definedName name="D_Ind">#REF!</definedName>
    <definedName name="D_L" localSheetId="7">#REF!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7">#REF!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7">#REF!</definedName>
    <definedName name="D_S">#REF!</definedName>
    <definedName name="D_SRM" localSheetId="7">#REF!</definedName>
    <definedName name="D_SRM">#REF!</definedName>
    <definedName name="D_SY" localSheetId="7">#REF!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7">#REF!</definedName>
    <definedName name="da">#REF!</definedName>
    <definedName name="DABA">#REF!</definedName>
    <definedName name="DABI">#REF!</definedName>
    <definedName name="DABproj">#N/A</definedName>
    <definedName name="DAGproj">#N/A</definedName>
    <definedName name="Daily_Depreciation">'[69]Inter-Bank'!$E$5</definedName>
    <definedName name="DAMU" localSheetId="8">#REF!</definedName>
    <definedName name="DAMU" localSheetId="7">#REF!</definedName>
    <definedName name="DAMU">#REF!</definedName>
    <definedName name="DAperc" localSheetId="8">#REF!</definedName>
    <definedName name="DAperc" localSheetId="7">#REF!</definedName>
    <definedName name="DAperc">#REF!</definedName>
    <definedName name="DAproj">#N/A</definedName>
    <definedName name="DASD">#N/A</definedName>
    <definedName name="DASDB">#N/A</definedName>
    <definedName name="DASDG">#N/A</definedName>
    <definedName name="data" localSheetId="8">#REF!</definedName>
    <definedName name="data" localSheetId="7">#REF!</definedName>
    <definedName name="data">#REF!</definedName>
    <definedName name="data1" localSheetId="8">#REF!</definedName>
    <definedName name="data1" localSheetId="7">#REF!</definedName>
    <definedName name="data1">#REF!</definedName>
    <definedName name="Data2" localSheetId="8">#REF!</definedName>
    <definedName name="Data2" localSheetId="7">#REF!</definedName>
    <definedName name="Data2">#REF!</definedName>
    <definedName name="Database_MI">#REF!</definedName>
    <definedName name="dataSeguimiento" localSheetId="7">#REF!</definedName>
    <definedName name="dataSeguimiento">#REF!</definedName>
    <definedName name="Dataset" localSheetId="7">#REF!</definedName>
    <definedName name="Dataset">#REF!</definedName>
    <definedName name="datatbl">#REF!</definedName>
    <definedName name="date">[95]Tablas!$IV$1:$IV$2</definedName>
    <definedName name="dates">'[48]shared data'!$S$8:$S$155</definedName>
    <definedName name="DATES_A">'[48]shared data'!$D$2:$AC$2</definedName>
    <definedName name="dates_w" localSheetId="8">#REF!</definedName>
    <definedName name="dates_w" localSheetId="7">#REF!</definedName>
    <definedName name="dates_w">#REF!</definedName>
    <definedName name="Dates1" localSheetId="8">#REF!</definedName>
    <definedName name="Dates1" localSheetId="7">#REF!</definedName>
    <definedName name="Dates1">#REF!</definedName>
    <definedName name="datesaa" localSheetId="8">#REF!</definedName>
    <definedName name="datesaa" localSheetId="7">#REF!</definedName>
    <definedName name="datesaa">#REF!</definedName>
    <definedName name="datess">#REF!</definedName>
    <definedName name="DB" localSheetId="7">#REF!</definedName>
    <definedName name="DB">#REF!</definedName>
    <definedName name="DBA">#REF!</definedName>
    <definedName name="DBI">#REF!</definedName>
    <definedName name="dbo" localSheetId="7">#REF!</definedName>
    <definedName name="dbo">#REF!</definedName>
    <definedName name="DBproj">#N/A</definedName>
    <definedName name="dcc" localSheetId="8">#REF!</definedName>
    <definedName name="dcc" localSheetId="7">#REF!</definedName>
    <definedName name="dcc">#REF!</definedName>
    <definedName name="dcc98j">[23]Programa!#REF!</definedName>
    <definedName name="dcc98s" localSheetId="8">#REF!</definedName>
    <definedName name="dcc98s" localSheetId="7">#REF!</definedName>
    <definedName name="dcc98s">#REF!</definedName>
    <definedName name="dd" localSheetId="8" hidden="1">{"Riqfin97",#N/A,FALSE,"Tran";"Riqfinpro",#N/A,FALSE,"Tran"}</definedName>
    <definedName name="dd" localSheetId="1" hidden="1">{"Riqfin97",#N/A,FALSE,"Tran";"Riqfinpro",#N/A,FALSE,"Tran"}</definedName>
    <definedName name="dd" localSheetId="7" hidden="1">{"Riqfin97",#N/A,FALSE,"Tran";"Riqfinpro",#N/A,FALSE,"Tran"}</definedName>
    <definedName name="dd" hidden="1">{"Riqfin97",#N/A,FALSE,"Tran";"Riqfinpro",#N/A,FALSE,"Tran"}</definedName>
    <definedName name="DD__Charts_area" localSheetId="8">#REF!</definedName>
    <definedName name="DD__Charts_area" localSheetId="7">#REF!</definedName>
    <definedName name="DD__Charts_area">#REF!</definedName>
    <definedName name="DD__GDI" localSheetId="8">#REF!</definedName>
    <definedName name="DD__GDI" localSheetId="7">#REF!</definedName>
    <definedName name="DD__GDI">#REF!</definedName>
    <definedName name="DD__GDP_real_by_sector_of_origin" localSheetId="8">#REF!</definedName>
    <definedName name="DD__GDP_real_by_sector_of_origin" localSheetId="7">#REF!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7">#REF!</definedName>
    <definedName name="DDD">#REF!</definedName>
    <definedName name="dddd" localSheetId="8" hidden="1">{"Minpmon",#N/A,FALSE,"Monthinput"}</definedName>
    <definedName name="dddd" localSheetId="1" hidden="1">{"Minpmon",#N/A,FALSE,"Monthinput"}</definedName>
    <definedName name="dddd" localSheetId="7" hidden="1">{"Minpmon",#N/A,FALSE,"Monthinput"}</definedName>
    <definedName name="dddd" hidden="1">{"Minpmon",#N/A,FALSE,"Monthinput"}</definedName>
    <definedName name="dddddd" localSheetId="8" hidden="1">{"Tab1",#N/A,FALSE,"P";"Tab2",#N/A,FALSE,"P"}</definedName>
    <definedName name="dddddd" localSheetId="1" hidden="1">{"Tab1",#N/A,FALSE,"P";"Tab2",#N/A,FALSE,"P"}</definedName>
    <definedName name="dddddd" localSheetId="7" hidden="1">{"Tab1",#N/A,FALSE,"P";"Tab2",#N/A,FALSE,"P"}</definedName>
    <definedName name="dddddd" hidden="1">{"Tab1",#N/A,FALSE,"P";"Tab2",#N/A,FALSE,"P"}</definedName>
    <definedName name="ddgdg" localSheetId="8" hidden="1">#REF!</definedName>
    <definedName name="ddgdg" localSheetId="7" hidden="1">#REF!</definedName>
    <definedName name="ddgdg" hidden="1">#REF!</definedName>
    <definedName name="DDR" localSheetId="8">#REF!</definedName>
    <definedName name="DDR" localSheetId="7">#REF!</definedName>
    <definedName name="DDR">#REF!</definedName>
    <definedName name="DDRBA" localSheetId="8">#REF!</definedName>
    <definedName name="DDRBA" localSheetId="7">#REF!</definedName>
    <definedName name="DDRBA">#REF!</definedName>
    <definedName name="Deal_Date">'[69]Inter-Bank'!$B$5</definedName>
    <definedName name="DEBRIEF" localSheetId="8">#REF!</definedName>
    <definedName name="DEBRIEF" localSheetId="7">#REF!</definedName>
    <definedName name="DEBRIEF">#REF!</definedName>
    <definedName name="DEBT" localSheetId="8">#REF!</definedName>
    <definedName name="DEBT" localSheetId="7">#REF!</definedName>
    <definedName name="DEBT">#REF!</definedName>
    <definedName name="DEBT_NEW" localSheetId="8">[60]Debt!#REF!</definedName>
    <definedName name="DEBT_NEW" localSheetId="7">[60]Debt!#REF!</definedName>
    <definedName name="DEBT_NEW">[60]Debt!#REF!</definedName>
    <definedName name="DEBT_OLD" localSheetId="8">[60]Debt!#REF!</definedName>
    <definedName name="DEBT_OLD" localSheetId="7">[60]Debt!#REF!</definedName>
    <definedName name="DEBT_OLD">[60]Debt!#REF!</definedName>
    <definedName name="DEBT_TOT" localSheetId="8">[60]Debt!#REF!</definedName>
    <definedName name="DEBT_TOT" localSheetId="7">[60]Debt!#REF!</definedName>
    <definedName name="DEBT_TOT">[60]Debt!#REF!</definedName>
    <definedName name="DEBT1" localSheetId="8">#REF!</definedName>
    <definedName name="DEBT1" localSheetId="7">#REF!</definedName>
    <definedName name="DEBT1">#REF!</definedName>
    <definedName name="DEBT10" localSheetId="8">#REF!</definedName>
    <definedName name="DEBT10" localSheetId="7">#REF!</definedName>
    <definedName name="DEBT10">#REF!</definedName>
    <definedName name="DEBT11" localSheetId="8">#REF!</definedName>
    <definedName name="DEBT11" localSheetId="7">#REF!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7">#REF!</definedName>
    <definedName name="DEFL">#REF!</definedName>
    <definedName name="DEG" localSheetId="7">#REF!</definedName>
    <definedName name="DEG">#REF!</definedName>
    <definedName name="DEM">[54]CIRRs!$C$84</definedName>
    <definedName name="DEMEURO" localSheetId="8">#REF!</definedName>
    <definedName name="DEMEURO" localSheetId="7">#REF!</definedName>
    <definedName name="DEMEURO">#REF!</definedName>
    <definedName name="Denmark_wt">'[68]OECD wgt'!$B$17</definedName>
    <definedName name="Department" localSheetId="8">'[84]Exchange Rate chart'!#REF!</definedName>
    <definedName name="Department" localSheetId="7">'[84]Exchange Rate chart'!#REF!</definedName>
    <definedName name="Department">'[84]Exchange Rate chart'!#REF!</definedName>
    <definedName name="DependenciaBrecha">[96]ROE!$B$136</definedName>
    <definedName name="DependenciaBrecha2">[97]ROE!$B$136</definedName>
    <definedName name="DependenciaSpread">[96]ROE!$B$134</definedName>
    <definedName name="DependenciaSpread2">[97]ROE!$B$134</definedName>
    <definedName name="der" localSheetId="8" hidden="1">{"Tab1",#N/A,FALSE,"P";"Tab2",#N/A,FALSE,"P"}</definedName>
    <definedName name="der" localSheetId="1" hidden="1">{"Tab1",#N/A,FALSE,"P";"Tab2",#N/A,FALSE,"P"}</definedName>
    <definedName name="der" localSheetId="7" hidden="1">{"Tab1",#N/A,FALSE,"P";"Tab2",#N/A,FALSE,"P"}</definedName>
    <definedName name="der" hidden="1">{"Tab1",#N/A,FALSE,"P";"Tab2",#N/A,FALSE,"P"}</definedName>
    <definedName name="DES" localSheetId="8">#REF!</definedName>
    <definedName name="DES" localSheetId="7">#REF!</definedName>
    <definedName name="DES">#REF!</definedName>
    <definedName name="DESC96" localSheetId="8">#REF!</definedName>
    <definedName name="DESC96" localSheetId="7">#REF!</definedName>
    <definedName name="DESC96">#REF!</definedName>
    <definedName name="DESPUESCORTE" localSheetId="8">#REF!</definedName>
    <definedName name="DESPUESCORTE" localSheetId="7">#REF!</definedName>
    <definedName name="DESPUESCORTE">#REF!</definedName>
    <definedName name="dexbccr">#REF!</definedName>
    <definedName name="df">[5]!df</definedName>
    <definedName name="dfdf" localSheetId="8" hidden="1">'[93]Fax a enviar'!#REF!</definedName>
    <definedName name="dfdf" localSheetId="7" hidden="1">'[93]Fax a enviar'!#REF!</definedName>
    <definedName name="dfdf" hidden="1">'[93]Fax a enviar'!#REF!</definedName>
    <definedName name="dfdfsd" localSheetId="8" hidden="1">'[98]Fax a enviar'!#REF!</definedName>
    <definedName name="dfdfsd" localSheetId="7" hidden="1">'[98]Fax a enviar'!#REF!</definedName>
    <definedName name="dfdfsd" hidden="1">'[98]Fax a enviar'!#REF!</definedName>
    <definedName name="dfdgfdfd" localSheetId="8" hidden="1">'[99]Fax a enviar'!#REF!</definedName>
    <definedName name="dfdgfdfd" localSheetId="7" hidden="1">'[99]Fax a enviar'!#REF!</definedName>
    <definedName name="dfdgfdfd" hidden="1">'[99]Fax a enviar'!#REF!</definedName>
    <definedName name="dfdgfdsfsd" localSheetId="8" hidden="1">#REF!</definedName>
    <definedName name="dfdgfdsfsd" localSheetId="7" hidden="1">#REF!</definedName>
    <definedName name="dfdgfdsfsd" hidden="1">#REF!</definedName>
    <definedName name="dfgd" localSheetId="8">#REF!</definedName>
    <definedName name="dfgd" localSheetId="7">#REF!</definedName>
    <definedName name="dfgd">#REF!</definedName>
    <definedName name="DG" localSheetId="8">#REF!</definedName>
    <definedName name="DG" localSheetId="7">#REF!</definedName>
    <definedName name="DG">#REF!</definedName>
    <definedName name="DG_S" localSheetId="7">#REF!</definedName>
    <definedName name="DG_S">#REF!</definedName>
    <definedName name="dgdgd" localSheetId="7" hidden="1">#REF!</definedName>
    <definedName name="dgdgd" hidden="1">#REF!</definedName>
    <definedName name="DGImonth">#REF!</definedName>
    <definedName name="DGproj">#N/A</definedName>
    <definedName name="DIARIO" localSheetId="8">#REF!</definedName>
    <definedName name="DIARIO" localSheetId="7">#REF!</definedName>
    <definedName name="DIARIO">#REF!</definedName>
    <definedName name="DIC._88" localSheetId="8">#REF!</definedName>
    <definedName name="DIC._88" localSheetId="7">#REF!</definedName>
    <definedName name="DIC._88">#REF!</definedName>
    <definedName name="DIC._89" localSheetId="8">#REF!</definedName>
    <definedName name="DIC._89" localSheetId="7">#REF!</definedName>
    <definedName name="DIC._89">#REF!</definedName>
    <definedName name="DIFCTO00">#REF!</definedName>
    <definedName name="DIFCTO97">#REF!</definedName>
    <definedName name="DIFCTO98">#REF!</definedName>
    <definedName name="DIFCTO99">#REF!</definedName>
    <definedName name="Diferencia">[100]A.11!#REF!</definedName>
    <definedName name="DISB">[60]Debt!#REF!</definedName>
    <definedName name="Discount_IDA">[101]NPV!$B$28</definedName>
    <definedName name="Discount_IDA1" localSheetId="8">#REF!</definedName>
    <definedName name="Discount_IDA1" localSheetId="7">#REF!</definedName>
    <definedName name="Discount_IDA1">#REF!</definedName>
    <definedName name="Discount_NC" localSheetId="8">[101]NPV!#REF!</definedName>
    <definedName name="Discount_NC" localSheetId="7">[101]NPV!#REF!</definedName>
    <definedName name="Discount_NC">[101]NPV!#REF!</definedName>
    <definedName name="DiscountRate" localSheetId="8">#REF!</definedName>
    <definedName name="DiscountRate" localSheetId="7">#REF!</definedName>
    <definedName name="DiscountRate">#REF!</definedName>
    <definedName name="divi">[102]Base!$H$2816</definedName>
    <definedName name="DIVISOOR">[103]Sheet2!$A$46</definedName>
    <definedName name="DIVISOR" localSheetId="8">#REF!</definedName>
    <definedName name="DIVISOR" localSheetId="7">#REF!</definedName>
    <definedName name="DIVISOR">#REF!</definedName>
    <definedName name="DIVISOR1" localSheetId="8">#REF!</definedName>
    <definedName name="DIVISOR1" localSheetId="7">#REF!</definedName>
    <definedName name="DIVISOR1">#REF!</definedName>
    <definedName name="DKK" localSheetId="8">#REF!</definedName>
    <definedName name="DKK" localSheetId="7">#REF!</definedName>
    <definedName name="DKK">#REF!</definedName>
    <definedName name="DKR" localSheetId="7">#REF!</definedName>
    <definedName name="DKR">#REF!</definedName>
    <definedName name="DM" localSheetId="7">#REF!</definedName>
    <definedName name="DM">#REF!</definedName>
    <definedName name="DM1A" localSheetId="7">#REF!</definedName>
    <definedName name="DM1A">#REF!</definedName>
    <definedName name="DMBYS">[87]RESULTADOS!$A$86:$IV$86</definedName>
    <definedName name="DMU" localSheetId="8">#REF!</definedName>
    <definedName name="DMU" localSheetId="7">#REF!</definedName>
    <definedName name="DMU">#REF!</definedName>
    <definedName name="DNP">[87]SUPUESTOS!A$18</definedName>
    <definedName name="DO" localSheetId="8">#REF!</definedName>
    <definedName name="DO" localSheetId="7">#REF!</definedName>
    <definedName name="DO">#REF!</definedName>
    <definedName name="DOMI">#N/A</definedName>
    <definedName name="DOMINIO2">#N/A</definedName>
    <definedName name="DPOB">[87]SUPUESTOS!A$7</definedName>
    <definedName name="Dproj">#N/A</definedName>
    <definedName name="DR" localSheetId="8">#REF!</definedName>
    <definedName name="DR" localSheetId="7">#REF!</definedName>
    <definedName name="DR">#REF!</definedName>
    <definedName name="DR1A" localSheetId="8">#REF!</definedName>
    <definedName name="DR1A" localSheetId="7">#REF!</definedName>
    <definedName name="DR1A">#REF!</definedName>
    <definedName name="drd" localSheetId="8" hidden="1">{FALSE,FALSE,-1.25,-15.5,484.5,276.75,FALSE,FALSE,TRUE,TRUE,0,12,#N/A,46,#N/A,2.93460490463215,15.35,1,FALSE,FALSE,3,TRUE,1,FALSE,100,"Swvu.PLA1.","ACwvu.PLA1.",#N/A,FALSE,FALSE,0,0,0,0,2,"","",TRUE,TRUE,FALSE,FALSE,1,60,#N/A,#N/A,FALSE,FALSE,FALSE,FALSE,FALSE,FALSE,FALSE,9,65532,65532,FALSE,FALSE,TRUE,TRUE,TRUE}</definedName>
    <definedName name="drd" localSheetId="1" hidden="1">{FALSE,FALSE,-1.25,-15.5,484.5,276.75,FALSE,FALSE,TRUE,TRUE,0,12,#N/A,46,#N/A,2.93460490463215,15.35,1,FALSE,FALSE,3,TRUE,1,FALSE,100,"Swvu.PLA1.","ACwvu.PLA1.",#N/A,FALSE,FALSE,0,0,0,0,2,"","",TRUE,TRUE,FALSE,FALSE,1,60,#N/A,#N/A,FALSE,FALSE,FALSE,FALSE,FALSE,FALSE,FALSE,9,65532,65532,FALSE,FALSE,TRUE,TRUE,TRUE}</definedName>
    <definedName name="drd" localSheetId="7"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'[87]SMONET-FINANC'!$A$99:$IV$99</definedName>
    <definedName name="ds" localSheetId="8" hidden="1">'[93]Fax a enviar'!#REF!</definedName>
    <definedName name="ds" localSheetId="7" hidden="1">'[93]Fax a enviar'!#REF!</definedName>
    <definedName name="ds" hidden="1">'[93]Fax a enviar'!#REF!</definedName>
    <definedName name="DSA_Assumptions" localSheetId="8">#REF!</definedName>
    <definedName name="DSA_Assumptions" localSheetId="7">#REF!</definedName>
    <definedName name="DSA_Assumptions">#REF!</definedName>
    <definedName name="dsaout" localSheetId="8">#REF!</definedName>
    <definedName name="dsaout" localSheetId="7">#REF!</definedName>
    <definedName name="dsaout">#REF!</definedName>
    <definedName name="DSD">#N/A</definedName>
    <definedName name="DSD_S">#N/A</definedName>
    <definedName name="DSDB">#N/A</definedName>
    <definedName name="DSDG">#N/A</definedName>
    <definedName name="dsds" localSheetId="8" hidden="1">'[93]Fax a enviar'!#REF!</definedName>
    <definedName name="dsds" localSheetId="7" hidden="1">'[93]Fax a enviar'!#REF!</definedName>
    <definedName name="dsds" hidden="1">'[93]Fax a enviar'!#REF!</definedName>
    <definedName name="DSI" localSheetId="8">#REF!</definedName>
    <definedName name="DSI" localSheetId="7">#REF!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 localSheetId="7">#REF!</definedName>
    <definedName name="DSP">#REF!</definedName>
    <definedName name="DSPBproj">#N/A</definedName>
    <definedName name="DSPG" localSheetId="8">#REF!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TS" localSheetId="8">#REF!</definedName>
    <definedName name="DTS" localSheetId="7">#REF!</definedName>
    <definedName name="DTS">#REF!</definedName>
    <definedName name="dummy" localSheetId="8">#REF!</definedName>
    <definedName name="dummy" localSheetId="7">#REF!</definedName>
    <definedName name="dummy">#REF!</definedName>
    <definedName name="DXBYS">[87]RESULTADOS!$A$82:$IV$82</definedName>
    <definedName name="DY" localSheetId="8">#REF!</definedName>
    <definedName name="DY" localSheetId="7">#REF!</definedName>
    <definedName name="DY">#REF!</definedName>
    <definedName name="DY1A" localSheetId="8">#REF!</definedName>
    <definedName name="DY1A" localSheetId="7">#REF!</definedName>
    <definedName name="DY1A">#REF!</definedName>
    <definedName name="E" localSheetId="8">#REF!</definedName>
    <definedName name="E" localSheetId="7">#REF!</definedName>
    <definedName name="E">#REF!</definedName>
    <definedName name="EBRD" localSheetId="7">#REF!</definedName>
    <definedName name="EBRD">#REF!</definedName>
    <definedName name="Ecowas">[72]terms!#REF!</definedName>
    <definedName name="ECU" localSheetId="8">#REF!</definedName>
    <definedName name="ECU" localSheetId="7">#REF!</definedName>
    <definedName name="ECU">#REF!</definedName>
    <definedName name="EDNA">#N/A</definedName>
    <definedName name="EDNA_B" localSheetId="7">[94]Q6!#REF!</definedName>
    <definedName name="EDNA_B">[94]Q6!#REF!</definedName>
    <definedName name="EDNA_D" localSheetId="7">[94]Q7!#REF!</definedName>
    <definedName name="EDNA_D">[94]Q7!#REF!</definedName>
    <definedName name="EDNA_T">[94]Q5!#REF!</definedName>
    <definedName name="EDNE">[94]Q7!#REF!</definedName>
    <definedName name="edr" localSheetId="8" hidden="1">{"Riqfin97",#N/A,FALSE,"Tran";"Riqfinpro",#N/A,FALSE,"Tran"}</definedName>
    <definedName name="edr" localSheetId="1" hidden="1">{"Riqfin97",#N/A,FALSE,"Tran";"Riqfinpro",#N/A,FALSE,"Tran"}</definedName>
    <definedName name="edr" localSheetId="7" hidden="1">{"Riqfin97",#N/A,FALSE,"Tran";"Riqfinpro",#N/A,FALSE,"Tran"}</definedName>
    <definedName name="edr" hidden="1">{"Riqfin97",#N/A,FALSE,"Tran";"Riqfinpro",#N/A,FALSE,"Tran"}</definedName>
    <definedName name="ee" localSheetId="8" hidden="1">{"Tab1",#N/A,FALSE,"P";"Tab2",#N/A,FALSE,"P"}</definedName>
    <definedName name="ee" localSheetId="1" hidden="1">{"Tab1",#N/A,FALSE,"P";"Tab2",#N/A,FALSE,"P"}</definedName>
    <definedName name="ee" localSheetId="7" hidden="1">{"Tab1",#N/A,FALSE,"P";"Tab2",#N/A,FALSE,"P"}</definedName>
    <definedName name="ee" hidden="1">{"Tab1",#N/A,FALSE,"P";"Tab2",#N/A,FALSE,"P"}</definedName>
    <definedName name="EE_Table_02.___Selected_National_Accounts_Aggregates" localSheetId="8">#REF!</definedName>
    <definedName name="EE_Table_02.___Selected_National_Accounts_Aggregates" localSheetId="7">#REF!</definedName>
    <definedName name="EE_Table_02.___Selected_National_Accounts_Aggregates">#REF!</definedName>
    <definedName name="EE_Table_03.___Expenditure_and_Savings" localSheetId="8">#REF!</definedName>
    <definedName name="EE_Table_03.___Expenditure_and_Savings" localSheetId="7">#REF!</definedName>
    <definedName name="EE_Table_03.___Expenditure_and_Savings">#REF!</definedName>
    <definedName name="EE_Table_04.___Consumer_Price_Indices____1" localSheetId="8">#REF!</definedName>
    <definedName name="EE_Table_04.___Consumer_Price_Indices____1" localSheetId="7">#REF!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8" hidden="1">{"Tab1",#N/A,FALSE,"P";"Tab2",#N/A,FALSE,"P"}</definedName>
    <definedName name="eee" localSheetId="1" hidden="1">{"Tab1",#N/A,FALSE,"P";"Tab2",#N/A,FALSE,"P"}</definedName>
    <definedName name="eee" localSheetId="7" hidden="1">{"Tab1",#N/A,FALSE,"P";"Tab2",#N/A,FALSE,"P"}</definedName>
    <definedName name="eee" hidden="1">{"Tab1",#N/A,FALSE,"P";"Tab2",#N/A,FALSE,"P"}</definedName>
    <definedName name="eeee" localSheetId="8" hidden="1">{"Riqfin97",#N/A,FALSE,"Tran";"Riqfinpro",#N/A,FALSE,"Tran"}</definedName>
    <definedName name="eeee" localSheetId="1" hidden="1">{"Riqfin97",#N/A,FALSE,"Tran";"Riqfinpro",#N/A,FALSE,"Tran"}</definedName>
    <definedName name="eeee" localSheetId="7" hidden="1">{"Riqfin97",#N/A,FALSE,"Tran";"Riqfinpro",#N/A,FALSE,"Tran"}</definedName>
    <definedName name="eeee" hidden="1">{"Riqfin97",#N/A,FALSE,"Tran";"Riqfinpro",#N/A,FALSE,"Tran"}</definedName>
    <definedName name="eeeee" localSheetId="8" hidden="1">{"Riqfin97",#N/A,FALSE,"Tran";"Riqfinpro",#N/A,FALSE,"Tran"}</definedName>
    <definedName name="eeeee" localSheetId="1" hidden="1">{"Riqfin97",#N/A,FALSE,"Tran";"Riqfinpro",#N/A,FALSE,"Tran"}</definedName>
    <definedName name="eeeee" localSheetId="7" hidden="1">{"Riqfin97",#N/A,FALSE,"Tran";"Riqfinpro",#N/A,FALSE,"Tran"}</definedName>
    <definedName name="eeeee" hidden="1">{"Riqfin97",#N/A,FALSE,"Tran";"Riqfinpro",#N/A,FALSE,"Tran"}</definedName>
    <definedName name="eeeeeee" localSheetId="8" hidden="1">{"Riqfin97",#N/A,FALSE,"Tran";"Riqfinpro",#N/A,FALSE,"Tran"}</definedName>
    <definedName name="eeeeeee" localSheetId="1" hidden="1">{"Riqfin97",#N/A,FALSE,"Tran";"Riqfinpro",#N/A,FALSE,"Tran"}</definedName>
    <definedName name="eeeeeee" localSheetId="7" hidden="1">{"Riqfin97",#N/A,FALSE,"Tran";"Riqfinpro",#N/A,FALSE,"Tran"}</definedName>
    <definedName name="eeeeeee" hidden="1">{"Riqfin97",#N/A,FALSE,"Tran";"Riqfinpro",#N/A,FALSE,"Tran"}</definedName>
    <definedName name="eeeeeeeeee" localSheetId="8" hidden="1">#REF!</definedName>
    <definedName name="eeeeeeeeee" localSheetId="7" hidden="1">#REF!</definedName>
    <definedName name="eeeeeeeeee" hidden="1">#REF!</definedName>
    <definedName name="efdfrd" localSheetId="8" hidden="1">{"Tab1",#N/A,FALSE,"P";"Tab2",#N/A,FALSE,"P"}</definedName>
    <definedName name="efdfrd" localSheetId="1" hidden="1">{"Tab1",#N/A,FALSE,"P";"Tab2",#N/A,FALSE,"P"}</definedName>
    <definedName name="efdfrd" localSheetId="7" hidden="1">{"Tab1",#N/A,FALSE,"P";"Tab2",#N/A,FALSE,"P"}</definedName>
    <definedName name="efdfrd" hidden="1">{"Tab1",#N/A,FALSE,"P";"Tab2",#N/A,FALSE,"P"}</definedName>
    <definedName name="efdgd" localSheetId="7" hidden="1">'[104]Fax a enviar'!#REF!</definedName>
    <definedName name="efdgd" hidden="1">'[104]Fax a enviar'!#REF!</definedName>
    <definedName name="EfectivoCuentasBancarias">'[73]Vaciado 1'!$D$13</definedName>
    <definedName name="efefte" localSheetId="8" hidden="1">'[104]Fax a enviar'!#REF!</definedName>
    <definedName name="efefte" localSheetId="7" hidden="1">'[104]Fax a enviar'!#REF!</definedName>
    <definedName name="efefte" hidden="1">'[104]Fax a enviar'!#REF!</definedName>
    <definedName name="efsdfsd" localSheetId="8" hidden="1">#REF!</definedName>
    <definedName name="efsdfsd" localSheetId="7" hidden="1">#REF!</definedName>
    <definedName name="efsdfsd" hidden="1">#REF!</definedName>
    <definedName name="EIB">[54]CIRRs!$C$61</definedName>
    <definedName name="eka" localSheetId="8">#REF!</definedName>
    <definedName name="eka" localSheetId="7">#REF!</definedName>
    <definedName name="eka">#REF!</definedName>
    <definedName name="ele" localSheetId="8">#REF!</definedName>
    <definedName name="ele" localSheetId="7">#REF!</definedName>
    <definedName name="ele">#REF!</definedName>
    <definedName name="elect" localSheetId="8">#REF!</definedName>
    <definedName name="elect" localSheetId="7">#REF!</definedName>
    <definedName name="elect">#REF!</definedName>
    <definedName name="ELV" localSheetId="8">[105]FIN!#REF!</definedName>
    <definedName name="ELV" localSheetId="7">[105]FIN!#REF!</definedName>
    <definedName name="ELV">[105]FIN!#REF!</definedName>
    <definedName name="EMETEL" localSheetId="8">#REF!</definedName>
    <definedName name="EMETEL" localSheetId="7">#REF!</definedName>
    <definedName name="EMETEL">#REF!</definedName>
    <definedName name="emi" localSheetId="8">#REF!</definedName>
    <definedName name="emi" localSheetId="7">#REF!</definedName>
    <definedName name="emi">#REF!</definedName>
    <definedName name="emi98j" localSheetId="8">[23]Programa!#REF!</definedName>
    <definedName name="emi98j" localSheetId="7">[23]Programa!#REF!</definedName>
    <definedName name="emi98j">[23]Programa!#REF!</definedName>
    <definedName name="emi98s" localSheetId="8">#REF!</definedName>
    <definedName name="emi98s" localSheetId="7">#REF!</definedName>
    <definedName name="emi98s">#REF!</definedName>
    <definedName name="EMISION" localSheetId="8">[61]BCP!#REF!</definedName>
    <definedName name="EMISION" localSheetId="7">[61]BCP!#REF!</definedName>
    <definedName name="EMISION">[61]BCP!#REF!</definedName>
    <definedName name="EMIT">'[106]Ranking Bancario'!$BF$5:$BJ$54</definedName>
    <definedName name="empty" localSheetId="8">#REF!</definedName>
    <definedName name="empty" localSheetId="7">#REF!</definedName>
    <definedName name="empty">#REF!</definedName>
    <definedName name="encajec" localSheetId="8">#REF!</definedName>
    <definedName name="encajec" localSheetId="7">#REF!</definedName>
    <definedName name="encajec">#REF!</definedName>
    <definedName name="encajed" localSheetId="8">#REF!</definedName>
    <definedName name="encajed" localSheetId="7">#REF!</definedName>
    <definedName name="encajed">#REF!</definedName>
    <definedName name="ENDA">#N/A</definedName>
    <definedName name="ENDA_PR" localSheetId="8">#REF!</definedName>
    <definedName name="ENDA_PR" localSheetId="7">#REF!</definedName>
    <definedName name="ENDA_PR">#REF!</definedName>
    <definedName name="enda2">[1]Q6!$E$132:$AH$132</definedName>
    <definedName name="ENDE" localSheetId="8">#REF!</definedName>
    <definedName name="ENDE" localSheetId="7">#REF!</definedName>
    <definedName name="ENDE">#REF!</definedName>
    <definedName name="ENE._89" localSheetId="8">#REF!</definedName>
    <definedName name="ENE._89" localSheetId="7">#REF!</definedName>
    <definedName name="ENE._89">#REF!</definedName>
    <definedName name="ENE._90" localSheetId="8">#REF!</definedName>
    <definedName name="ENE._90" localSheetId="7">#REF!</definedName>
    <definedName name="ENE._90">#REF!</definedName>
    <definedName name="enri" localSheetId="7">#REF!</definedName>
    <definedName name="enri">#REF!</definedName>
    <definedName name="EP">#REF!</definedName>
    <definedName name="EPNF96">#REF!</definedName>
    <definedName name="erererer" localSheetId="7" hidden="1">'[93]Fax a enviar'!#REF!</definedName>
    <definedName name="erererer" hidden="1">'[93]Fax a enviar'!#REF!</definedName>
    <definedName name="ererwrw" localSheetId="7" hidden="1">'[99]Fax a enviar'!#REF!</definedName>
    <definedName name="ererwrw" hidden="1">'[99]Fax a enviar'!#REF!</definedName>
    <definedName name="ergferger" localSheetId="8" hidden="1">{"Main Economic Indicators",#N/A,FALSE,"C"}</definedName>
    <definedName name="ergferger" localSheetId="1" hidden="1">{"Main Economic Indicators",#N/A,FALSE,"C"}</definedName>
    <definedName name="ergferger" localSheetId="7" hidden="1">{"Main Economic Indicators",#N/A,FALSE,"C"}</definedName>
    <definedName name="ergferger" hidden="1">{"Main Economic Indicators",#N/A,FALSE,"C"}</definedName>
    <definedName name="ergferger1" localSheetId="8" hidden="1">{"Main Economic Indicators",#N/A,FALSE,"C"}</definedName>
    <definedName name="ergferger1" localSheetId="1" hidden="1">{"Main Economic Indicators",#N/A,FALSE,"C"}</definedName>
    <definedName name="ergferger1" localSheetId="7" hidden="1">{"Main Economic Indicators",#N/A,FALSE,"C"}</definedName>
    <definedName name="ergferger1" hidden="1">{"Main Economic Indicators",#N/A,FALSE,"C"}</definedName>
    <definedName name="ernesto">#N/A</definedName>
    <definedName name="ert" localSheetId="8" hidden="1">{"Minpmon",#N/A,FALSE,"Monthinput"}</definedName>
    <definedName name="ert" localSheetId="1" hidden="1">{"Minpmon",#N/A,FALSE,"Monthinput"}</definedName>
    <definedName name="ert" localSheetId="7" hidden="1">{"Minpmon",#N/A,FALSE,"Monthinput"}</definedName>
    <definedName name="ert" hidden="1">{"Minpmon",#N/A,FALSE,"Monthinput"}</definedName>
    <definedName name="ESAF_QUAR_GDP" localSheetId="8">#REF!</definedName>
    <definedName name="ESAF_QUAR_GDP" localSheetId="7">#REF!</definedName>
    <definedName name="ESAF_QUAR_GDP">#REF!</definedName>
    <definedName name="esafr" localSheetId="8">#REF!</definedName>
    <definedName name="esafr" localSheetId="7">#REF!</definedName>
    <definedName name="esafr">#REF!</definedName>
    <definedName name="ESC" localSheetId="8">#REF!</definedName>
    <definedName name="ESC" localSheetId="7">#REF!</definedName>
    <definedName name="ESC">#REF!</definedName>
    <definedName name="ESP">#REF!</definedName>
    <definedName name="estacional">#REF!</definedName>
    <definedName name="ESTRUCTURA" localSheetId="7" hidden="1">[9]C!#REF!</definedName>
    <definedName name="ESTRUCTURA" hidden="1">[9]C!#REF!</definedName>
    <definedName name="etewte" localSheetId="8" hidden="1">#REF!</definedName>
    <definedName name="etewte" localSheetId="7" hidden="1">#REF!</definedName>
    <definedName name="etewte" hidden="1">#REF!</definedName>
    <definedName name="etwt" localSheetId="8" hidden="1">#REF!</definedName>
    <definedName name="etwt" localSheetId="7" hidden="1">#REF!</definedName>
    <definedName name="etwt" hidden="1">#REF!</definedName>
    <definedName name="EU">[54]CIRRs!$C$62</definedName>
    <definedName name="EUR">[54]CIRRs!$C$87</definedName>
    <definedName name="EURCRUDE87" localSheetId="8">#REF!</definedName>
    <definedName name="EURCRUDE87" localSheetId="7">#REF!</definedName>
    <definedName name="EURCRUDE87">#REF!</definedName>
    <definedName name="EURCRUDE88" localSheetId="8">#REF!</definedName>
    <definedName name="EURCRUDE88" localSheetId="7">#REF!</definedName>
    <definedName name="EURCRUDE88">#REF!</definedName>
    <definedName name="EURO" localSheetId="8">#REF!</definedName>
    <definedName name="EURO" localSheetId="7">#REF!</definedName>
    <definedName name="EURO">#REF!</definedName>
    <definedName name="EURO1" localSheetId="7">#REF!</definedName>
    <definedName name="EURO1">#REF!</definedName>
    <definedName name="EURPROD87" localSheetId="7">#REF!</definedName>
    <definedName name="EURPROD87">#REF!</definedName>
    <definedName name="EURPROD88" localSheetId="7">#REF!</definedName>
    <definedName name="EURPROD88">#REF!</definedName>
    <definedName name="EURTOT87" localSheetId="7">#REF!</definedName>
    <definedName name="EURTOT87">#REF!</definedName>
    <definedName name="EURTOT88" localSheetId="7">#REF!</definedName>
    <definedName name="EURTOT88">#REF!</definedName>
    <definedName name="eustocks">#N/A</definedName>
    <definedName name="ex">[107]Sheet1!$N$2:$Q$26</definedName>
    <definedName name="EXCEDENTE_DEL_10__SEGUN_EL_TOPE_ASIGNADO_A__BUENOS_AIRES__LEY_N__23621">[4]C!$B$18:$N$18</definedName>
    <definedName name="Exch.Rate" localSheetId="8">#REF!</definedName>
    <definedName name="Exch.Rate" localSheetId="7">#REF!</definedName>
    <definedName name="Exch.Rate">#REF!</definedName>
    <definedName name="ExitWRS">[108]Main!$AB$25</definedName>
    <definedName name="Exportacion_Por_Importancia">[109]Macro1!$A$1</definedName>
    <definedName name="EXR_UPDATE" localSheetId="8">#REF!</definedName>
    <definedName name="EXR_UPDATE" localSheetId="7">#REF!</definedName>
    <definedName name="EXR_UPDATE">#REF!</definedName>
    <definedName name="External_debt_indicators">[110]Table3!$F$8:$AB$437:'[110]Table3'!$AB$9</definedName>
    <definedName name="FAL" localSheetId="8">#REF!</definedName>
    <definedName name="FAL" localSheetId="7">#REF!</definedName>
    <definedName name="FAL">#REF!</definedName>
    <definedName name="FB" localSheetId="8">#REF!</definedName>
    <definedName name="FB" localSheetId="7">#REF!</definedName>
    <definedName name="FB">#REF!</definedName>
    <definedName name="FB1A" localSheetId="8">#REF!</definedName>
    <definedName name="FB1A" localSheetId="7">#REF!</definedName>
    <definedName name="FB1A">#REF!</definedName>
    <definedName name="fdfd" localSheetId="8" hidden="1">'[36]Fax a enviar'!#REF!</definedName>
    <definedName name="fdfd" localSheetId="7" hidden="1">'[36]Fax a enviar'!#REF!</definedName>
    <definedName name="fdfd" hidden="1">'[36]Fax a enviar'!#REF!</definedName>
    <definedName name="fdfdd" localSheetId="8" hidden="1">#REF!</definedName>
    <definedName name="fdfdd" localSheetId="7" hidden="1">#REF!</definedName>
    <definedName name="fdfdd" hidden="1">#REF!</definedName>
    <definedName name="fdfddf" localSheetId="8" hidden="1">#REF!</definedName>
    <definedName name="fdfddf" localSheetId="7" hidden="1">#REF!</definedName>
    <definedName name="fdfddf" hidden="1">#REF!</definedName>
    <definedName name="fdfdf" localSheetId="8" hidden="1">'[36]Fax a enviar'!#REF!</definedName>
    <definedName name="fdfdf" localSheetId="7" hidden="1">'[36]Fax a enviar'!#REF!</definedName>
    <definedName name="fdfdf" hidden="1">'[36]Fax a enviar'!#REF!</definedName>
    <definedName name="fdfds" localSheetId="8" hidden="1">#REF!</definedName>
    <definedName name="fdfds" localSheetId="7" hidden="1">#REF!</definedName>
    <definedName name="fdfds" hidden="1">#REF!</definedName>
    <definedName name="fdfdsafsdf" localSheetId="8" hidden="1">'[98]Fax a enviar'!#REF!</definedName>
    <definedName name="fdfdsafsdf" localSheetId="7" hidden="1">'[98]Fax a enviar'!#REF!</definedName>
    <definedName name="fdfdsafsdf" hidden="1">'[98]Fax a enviar'!#REF!</definedName>
    <definedName name="fdfdsf" localSheetId="8" hidden="1">#REF!</definedName>
    <definedName name="fdfdsf" localSheetId="7" hidden="1">#REF!</definedName>
    <definedName name="fdfdsf" hidden="1">#REF!</definedName>
    <definedName name="fdfsd" localSheetId="8" hidden="1">'[65]Fax a enviar'!#REF!</definedName>
    <definedName name="fdfsd" localSheetId="7" hidden="1">'[65]Fax a enviar'!#REF!</definedName>
    <definedName name="fdfsd" hidden="1">'[65]Fax a enviar'!#REF!</definedName>
    <definedName name="feb" localSheetId="8">[23]Programa!#REF!</definedName>
    <definedName name="feb" localSheetId="7">[23]Programa!#REF!</definedName>
    <definedName name="feb">[23]Programa!#REF!</definedName>
    <definedName name="FEB._89" localSheetId="8">#REF!</definedName>
    <definedName name="FEB._89" localSheetId="7">#REF!</definedName>
    <definedName name="FEB._89">#REF!</definedName>
    <definedName name="fecha" localSheetId="8">[23]Programa!#REF!</definedName>
    <definedName name="fecha" localSheetId="7">[23]Programa!#REF!</definedName>
    <definedName name="fecha">[23]Programa!#REF!</definedName>
    <definedName name="fechas">[62]Contribution!$K$51:$DC$52</definedName>
    <definedName name="fed" localSheetId="8" hidden="1">{"Riqfin97",#N/A,FALSE,"Tran";"Riqfinpro",#N/A,FALSE,"Tran"}</definedName>
    <definedName name="fed" localSheetId="1" hidden="1">{"Riqfin97",#N/A,FALSE,"Tran";"Riqfinpro",#N/A,FALSE,"Tran"}</definedName>
    <definedName name="fed" localSheetId="7" hidden="1">{"Riqfin97",#N/A,FALSE,"Tran";"Riqfinpro",#N/A,FALSE,"Tran"}</definedName>
    <definedName name="fed" hidden="1">{"Riqfin97",#N/A,FALSE,"Tran";"Riqfinpro",#N/A,FALSE,"Tran"}</definedName>
    <definedName name="feere" hidden="1">'[93]Fax a enviar'!#REF!</definedName>
    <definedName name="fef" hidden="1">'[93]Fax a enviar'!#REF!</definedName>
    <definedName name="fer" localSheetId="8" hidden="1">{"Riqfin97",#N/A,FALSE,"Tran";"Riqfinpro",#N/A,FALSE,"Tran"}</definedName>
    <definedName name="fer" localSheetId="1" hidden="1">{"Riqfin97",#N/A,FALSE,"Tran";"Riqfinpro",#N/A,FALSE,"Tran"}</definedName>
    <definedName name="fer" localSheetId="7" hidden="1">{"Riqfin97",#N/A,FALSE,"Tran";"Riqfinpro",#N/A,FALSE,"Tran"}</definedName>
    <definedName name="fer" hidden="1">{"Riqfin97",#N/A,FALSE,"Tran";"Riqfinpro",#N/A,FALSE,"Tran"}</definedName>
    <definedName name="FF" localSheetId="8">#REF!</definedName>
    <definedName name="FF" localSheetId="7">#REF!</definedName>
    <definedName name="FF">#REF!</definedName>
    <definedName name="FF1A" localSheetId="8">#REF!</definedName>
    <definedName name="FF1A" localSheetId="7">#REF!</definedName>
    <definedName name="FF1A">#REF!</definedName>
    <definedName name="fff" localSheetId="8" hidden="1">#REF!</definedName>
    <definedName name="fff" localSheetId="7" hidden="1">#REF!</definedName>
    <definedName name="fff" hidden="1">#REF!</definedName>
    <definedName name="ffff" localSheetId="8" hidden="1">{"Riqfin97",#N/A,FALSE,"Tran";"Riqfinpro",#N/A,FALSE,"Tran"}</definedName>
    <definedName name="ffff" localSheetId="1" hidden="1">{"Riqfin97",#N/A,FALSE,"Tran";"Riqfinpro",#N/A,FALSE,"Tran"}</definedName>
    <definedName name="ffff" localSheetId="7" hidden="1">{"Riqfin97",#N/A,FALSE,"Tran";"Riqfinpro",#N/A,FALSE,"Tran"}</definedName>
    <definedName name="ffff" hidden="1">{"Riqfin97",#N/A,FALSE,"Tran";"Riqfinpro",#N/A,FALSE,"Tran"}</definedName>
    <definedName name="fffff" localSheetId="8">#REF!</definedName>
    <definedName name="fffff" localSheetId="7">#REF!</definedName>
    <definedName name="fffff">#REF!</definedName>
    <definedName name="ffffff" localSheetId="8" hidden="1">#REF!</definedName>
    <definedName name="ffffff" localSheetId="7" hidden="1">#REF!</definedName>
    <definedName name="ffffff" hidden="1">#REF!</definedName>
    <definedName name="fffffff" localSheetId="8" hidden="1">{"Minpmon",#N/A,FALSE,"Monthinput"}</definedName>
    <definedName name="fffffff" localSheetId="1" hidden="1">{"Minpmon",#N/A,FALSE,"Monthinput"}</definedName>
    <definedName name="fffffff" localSheetId="7" hidden="1">{"Minpmon",#N/A,FALSE,"Monthinput"}</definedName>
    <definedName name="fffffff" hidden="1">{"Minpmon",#N/A,FALSE,"Monthinput"}</definedName>
    <definedName name="fffffffff" hidden="1">'[93]Fax a enviar'!#REF!</definedName>
    <definedName name="ffffffffffffff" localSheetId="8" hidden="1">{"Riqfin97",#N/A,FALSE,"Tran";"Riqfinpro",#N/A,FALSE,"Tran"}</definedName>
    <definedName name="ffffffffffffff" localSheetId="1" hidden="1">{"Riqfin97",#N/A,FALSE,"Tran";"Riqfinpro",#N/A,FALSE,"Tran"}</definedName>
    <definedName name="ffffffffffffff" localSheetId="7" hidden="1">{"Riqfin97",#N/A,FALSE,"Tran";"Riqfinpro",#N/A,FALSE,"Tran"}</definedName>
    <definedName name="ffffffffffffff" hidden="1">{"Riqfin97",#N/A,FALSE,"Tran";"Riqfinpro",#N/A,FALSE,"Tran"}</definedName>
    <definedName name="FFNN" localSheetId="8">#REF!</definedName>
    <definedName name="FFNN" localSheetId="7">#REF!</definedName>
    <definedName name="FFNN">#REF!</definedName>
    <definedName name="fgf" localSheetId="8" hidden="1">{"Riqfin97",#N/A,FALSE,"Tran";"Riqfinpro",#N/A,FALSE,"Tran"}</definedName>
    <definedName name="fgf" localSheetId="1" hidden="1">{"Riqfin97",#N/A,FALSE,"Tran";"Riqfinpro",#N/A,FALSE,"Tran"}</definedName>
    <definedName name="fgf" localSheetId="7" hidden="1">{"Riqfin97",#N/A,FALSE,"Tran";"Riqfinpro",#N/A,FALSE,"Tran"}</definedName>
    <definedName name="fgf" hidden="1">{"Riqfin97",#N/A,FALSE,"Tran";"Riqfinpro",#N/A,FALSE,"Tran"}</definedName>
    <definedName name="fgfg" hidden="1">'[99]Fax a enviar'!#REF!</definedName>
    <definedName name="fghfghf" hidden="1">'[111]Fax a enviar'!#REF!</definedName>
    <definedName name="fhnfdj" hidden="1">'[93]Fax a enviar'!#REF!</definedName>
    <definedName name="FIDR" localSheetId="8">#REF!</definedName>
    <definedName name="FIDR" localSheetId="7">#REF!</definedName>
    <definedName name="FIDR">#REF!</definedName>
    <definedName name="Fig.1" localSheetId="8">#REF!</definedName>
    <definedName name="Fig.1" localSheetId="7">#REF!</definedName>
    <definedName name="Fig.1">#REF!</definedName>
    <definedName name="FigTitle" localSheetId="8">#REF!</definedName>
    <definedName name="FigTitle" localSheetId="7">#REF!</definedName>
    <definedName name="FigTitle">#REF!</definedName>
    <definedName name="Figure.3" localSheetId="7">#REF!</definedName>
    <definedName name="Figure.3">#REF!</definedName>
    <definedName name="FIM">#REF!</definedName>
    <definedName name="finan">#REF!</definedName>
    <definedName name="finan1">#REF!</definedName>
    <definedName name="Financing" localSheetId="8" hidden="1">{"Tab1",#N/A,FALSE,"P";"Tab2",#N/A,FALSE,"P"}</definedName>
    <definedName name="Financing" localSheetId="1" hidden="1">{"Tab1",#N/A,FALSE,"P";"Tab2",#N/A,FALSE,"P"}</definedName>
    <definedName name="Financing" localSheetId="7" hidden="1">{"Tab1",#N/A,FALSE,"P";"Tab2",#N/A,FALSE,"P"}</definedName>
    <definedName name="Financing" hidden="1">{"Tab1",#N/A,FALSE,"P";"Tab2",#N/A,FALSE,"P"}</definedName>
    <definedName name="Finland_wt">'[68]OECD wgt'!$B$18</definedName>
    <definedName name="FIP" localSheetId="8">[112]Q4!#REF!</definedName>
    <definedName name="FIP" localSheetId="7">[112]Q4!#REF!</definedName>
    <definedName name="FIP">[112]Q4!#REF!</definedName>
    <definedName name="Fisc" localSheetId="8">#REF!</definedName>
    <definedName name="Fisc" localSheetId="7">#REF!</definedName>
    <definedName name="Fisc">#REF!</definedName>
    <definedName name="Fisca" localSheetId="8">#REF!</definedName>
    <definedName name="Fisca" localSheetId="7">#REF!</definedName>
    <definedName name="Fisca">#REF!</definedName>
    <definedName name="FISUM" localSheetId="8">#REF!</definedName>
    <definedName name="FISUM" localSheetId="7">#REF!</definedName>
    <definedName name="FISUM">#REF!</definedName>
    <definedName name="FLIBOR" localSheetId="8">[112]Q4!#REF!</definedName>
    <definedName name="FLIBOR" localSheetId="7">[112]Q4!#REF!</definedName>
    <definedName name="FLIBOR">[112]Q4!#REF!</definedName>
    <definedName name="FLOPEC" localSheetId="8">#REF!</definedName>
    <definedName name="FLOPEC" localSheetId="7">#REF!</definedName>
    <definedName name="FLOPEC">#REF!</definedName>
    <definedName name="FLOWS" localSheetId="8">#REF!</definedName>
    <definedName name="FLOWS" localSheetId="7">#REF!</definedName>
    <definedName name="FLOWS">#REF!</definedName>
    <definedName name="fluct" localSheetId="8">#REF!</definedName>
    <definedName name="fluct" localSheetId="7">#REF!</definedName>
    <definedName name="fluct">#REF!</definedName>
    <definedName name="Flujo">[79]Hoja5!$X$1:$AF$61</definedName>
    <definedName name="FLUXO" localSheetId="8">#REF!</definedName>
    <definedName name="FLUXO" localSheetId="7">#REF!</definedName>
    <definedName name="FLUXO">#REF!</definedName>
    <definedName name="FMB" localSheetId="8">#REF!</definedName>
    <definedName name="FMB" localSheetId="7">#REF!</definedName>
    <definedName name="FMB">#REF!</definedName>
    <definedName name="FMI" localSheetId="8">[61]BCP!#REF!</definedName>
    <definedName name="FMI" localSheetId="7">[61]BCP!#REF!</definedName>
    <definedName name="FMI">[61]BCP!#REF!</definedName>
    <definedName name="FMK" localSheetId="8">#REF!</definedName>
    <definedName name="FMK" localSheetId="7">#REF!</definedName>
    <definedName name="FMK">#REF!</definedName>
    <definedName name="FODESEC" localSheetId="8">#REF!</definedName>
    <definedName name="FODESEC" localSheetId="7">#REF!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[79]Hoja5!$J$1:$U$44</definedName>
    <definedName name="FORMATO">#N/A</definedName>
    <definedName name="FRAMENO" localSheetId="8">#REF!</definedName>
    <definedName name="FRAMENO" localSheetId="7">#REF!</definedName>
    <definedName name="FRAMENO">#REF!</definedName>
    <definedName name="framework_macro" localSheetId="8">#REF!</definedName>
    <definedName name="framework_macro" localSheetId="7">#REF!</definedName>
    <definedName name="framework_macro">#REF!</definedName>
    <definedName name="framework_macro_new" localSheetId="8">#REF!</definedName>
    <definedName name="framework_macro_new" localSheetId="7">#REF!</definedName>
    <definedName name="framework_macro_new">#REF!</definedName>
    <definedName name="framework_monetary" localSheetId="7">#REF!</definedName>
    <definedName name="framework_monetary">#REF!</definedName>
    <definedName name="FRAMEYES" localSheetId="7">#REF!</definedName>
    <definedName name="FRAMEYES">#REF!</definedName>
    <definedName name="France_wt">'[68]OECD wgt'!$B$7</definedName>
    <definedName name="fre" localSheetId="8" hidden="1">{"Tab1",#N/A,FALSE,"P";"Tab2",#N/A,FALSE,"P"}</definedName>
    <definedName name="fre" localSheetId="1" hidden="1">{"Tab1",#N/A,FALSE,"P";"Tab2",#N/A,FALSE,"P"}</definedName>
    <definedName name="fre" localSheetId="7" hidden="1">{"Tab1",#N/A,FALSE,"P";"Tab2",#N/A,FALSE,"P"}</definedName>
    <definedName name="fre" hidden="1">{"Tab1",#N/A,FALSE,"P";"Tab2",#N/A,FALSE,"P"}</definedName>
    <definedName name="FRF" localSheetId="8">#REF!</definedName>
    <definedName name="FRF" localSheetId="7">#REF!</definedName>
    <definedName name="FRF">#REF!</definedName>
    <definedName name="FRFEURO" localSheetId="8">#REF!</definedName>
    <definedName name="FRFEURO" localSheetId="7">#REF!</definedName>
    <definedName name="FRFEURO">#REF!</definedName>
    <definedName name="FS" localSheetId="8">#REF!</definedName>
    <definedName name="FS" localSheetId="7">#REF!</definedName>
    <definedName name="FS">#REF!</definedName>
    <definedName name="FS1A" localSheetId="7">#REF!</definedName>
    <definedName name="FS1A">#REF!</definedName>
    <definedName name="fsdfsd" localSheetId="7" hidden="1">[113]C!#REF!</definedName>
    <definedName name="fsdfsd" hidden="1">[113]C!#REF!</definedName>
    <definedName name="fsdsdfa" localSheetId="7" hidden="1">'[98]Fax a enviar'!#REF!</definedName>
    <definedName name="fsdsdfa" hidden="1">'[98]Fax a enviar'!#REF!</definedName>
    <definedName name="FT" localSheetId="8">#REF!</definedName>
    <definedName name="FT" localSheetId="7">#REF!</definedName>
    <definedName name="FT">#REF!</definedName>
    <definedName name="FT1A" localSheetId="8">#REF!</definedName>
    <definedName name="FT1A" localSheetId="7">#REF!</definedName>
    <definedName name="FT1A">#REF!</definedName>
    <definedName name="ftaref" localSheetId="8">#REF!</definedName>
    <definedName name="ftaref" localSheetId="7">#REF!</definedName>
    <definedName name="ftaref">#REF!</definedName>
    <definedName name="ftconf">#REF!</definedName>
    <definedName name="ftima">#REF!</definedName>
    <definedName name="ftimaf">#REF!</definedName>
    <definedName name="ftr" localSheetId="8" hidden="1">{"Riqfin97",#N/A,FALSE,"Tran";"Riqfinpro",#N/A,FALSE,"Tran"}</definedName>
    <definedName name="ftr" localSheetId="1" hidden="1">{"Riqfin97",#N/A,FALSE,"Tran";"Riqfinpro",#N/A,FALSE,"Tran"}</definedName>
    <definedName name="ftr" localSheetId="7" hidden="1">{"Riqfin97",#N/A,FALSE,"Tran";"Riqfinpro",#N/A,FALSE,"Tran"}</definedName>
    <definedName name="ftr" hidden="1">{"Riqfin97",#N/A,FALSE,"Tran";"Riqfinpro",#N/A,FALSE,"Tran"}</definedName>
    <definedName name="fty" localSheetId="8" hidden="1">{"Riqfin97",#N/A,FALSE,"Tran";"Riqfinpro",#N/A,FALSE,"Tran"}</definedName>
    <definedName name="fty" localSheetId="1" hidden="1">{"Riqfin97",#N/A,FALSE,"Tran";"Riqfinpro",#N/A,FALSE,"Tran"}</definedName>
    <definedName name="fty" localSheetId="7" hidden="1">{"Riqfin97",#N/A,FALSE,"Tran";"Riqfinpro",#N/A,FALSE,"Tran"}</definedName>
    <definedName name="fty" hidden="1">{"Riqfin97",#N/A,FALSE,"Tran";"Riqfinpro",#N/A,FALSE,"Tran"}</definedName>
    <definedName name="FUENTE" localSheetId="8">#REF!</definedName>
    <definedName name="FUENTE" localSheetId="1">#REF!</definedName>
    <definedName name="FUENTE" localSheetId="7">#REF!</definedName>
    <definedName name="FUENTE">#REF!</definedName>
    <definedName name="fuente1" localSheetId="8">#REF!</definedName>
    <definedName name="fuente1" localSheetId="1">#REF!</definedName>
    <definedName name="fuente1" localSheetId="7">#REF!</definedName>
    <definedName name="fuente1">#REF!</definedName>
    <definedName name="FUENTE2" localSheetId="8">#REF!</definedName>
    <definedName name="FUENTE2" localSheetId="7">#REF!</definedName>
    <definedName name="FUENTE2">#REF!</definedName>
    <definedName name="Fuentes" localSheetId="7">#REF!</definedName>
    <definedName name="Fuentes">#REF!</definedName>
    <definedName name="fx" localSheetId="7">#REF!</definedName>
    <definedName name="fx">#REF!</definedName>
    <definedName name="FX98IGP">#REF!</definedName>
    <definedName name="FX98RE">#REF!</definedName>
    <definedName name="FX99RE">#REF!</definedName>
    <definedName name="G" localSheetId="8" hidden="1">{"Main Economic Indicators",#N/A,FALSE,"C"}</definedName>
    <definedName name="G" localSheetId="1" hidden="1">{"Main Economic Indicators",#N/A,FALSE,"C"}</definedName>
    <definedName name="G" localSheetId="7" hidden="1">{"Main Economic Indicators",#N/A,FALSE,"C"}</definedName>
    <definedName name="G" hidden="1">{"Main Economic Indicators",#N/A,FALSE,"C"}</definedName>
    <definedName name="g1std" localSheetId="8">#REF!</definedName>
    <definedName name="g1std" localSheetId="7">#REF!</definedName>
    <definedName name="g1std">#REF!</definedName>
    <definedName name="g2std" localSheetId="8">#REF!</definedName>
    <definedName name="g2std" localSheetId="7">#REF!</definedName>
    <definedName name="g2std">#REF!</definedName>
    <definedName name="GAP" localSheetId="8">#REF!</definedName>
    <definedName name="GAP" localSheetId="7">#REF!</definedName>
    <definedName name="GAP">#REF!</definedName>
    <definedName name="GAPFGFROM" localSheetId="7">#REF!</definedName>
    <definedName name="GAPFGFROM">#REF!</definedName>
    <definedName name="GAPFGTO" localSheetId="7">#REF!</definedName>
    <definedName name="GAPFGTO">#REF!</definedName>
    <definedName name="GAPSTFROM" localSheetId="7">#REF!</definedName>
    <definedName name="GAPSTFROM">#REF!</definedName>
    <definedName name="GAPSTTO" localSheetId="7">#REF!</definedName>
    <definedName name="GAPSTTO">#REF!</definedName>
    <definedName name="GAPTEST" localSheetId="7">#REF!</definedName>
    <definedName name="GAPTEST">#REF!</definedName>
    <definedName name="GAPTESTFG" localSheetId="7">#REF!</definedName>
    <definedName name="GAPTESTFG">#REF!</definedName>
    <definedName name="gas">#N/A</definedName>
    <definedName name="GASO">#N/A</definedName>
    <definedName name="gasolinas">#N/A</definedName>
    <definedName name="gasolinas1">#N/A</definedName>
    <definedName name="GATO" localSheetId="8">#REF!</definedName>
    <definedName name="GATO" localSheetId="7">#REF!</definedName>
    <definedName name="GATO">#REF!</definedName>
    <definedName name="Gave" localSheetId="8">#REF!</definedName>
    <definedName name="Gave" localSheetId="7">#REF!</definedName>
    <definedName name="Gave">#REF!</definedName>
    <definedName name="GAZZETTE" localSheetId="8">#REF!</definedName>
    <definedName name="GAZZETTE" localSheetId="7">#REF!</definedName>
    <definedName name="GAZZETTE">#REF!</definedName>
    <definedName name="GBP" localSheetId="7">#REF!</definedName>
    <definedName name="GBP">#REF!</definedName>
    <definedName name="GCB">[59]Q4!#REF!</definedName>
    <definedName name="GCB_NGDP">#N/A</definedName>
    <definedName name="GCEC" localSheetId="8">#REF!</definedName>
    <definedName name="GCEC" localSheetId="7">#REF!</definedName>
    <definedName name="GCEC">#REF!</definedName>
    <definedName name="GCED" localSheetId="8">#REF!</definedName>
    <definedName name="GCED" localSheetId="7">#REF!</definedName>
    <definedName name="GCED">#REF!</definedName>
    <definedName name="GCEE" localSheetId="8">#REF!</definedName>
    <definedName name="GCEE" localSheetId="7">#REF!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8">#REF!</definedName>
    <definedName name="GCRG" localSheetId="7">#REF!</definedName>
    <definedName name="GCRG">#REF!</definedName>
    <definedName name="gdg" localSheetId="7" hidden="1">'[93]Fax a enviar'!#REF!</definedName>
    <definedName name="gdg" hidden="1">'[93]Fax a enviar'!#REF!</definedName>
    <definedName name="gdgd" hidden="1">'[104]Fax a enviar'!#REF!</definedName>
    <definedName name="gdp">[114]GDP_WEO!$A$3:$AB$188</definedName>
    <definedName name="gdpall">[114]GDP!$B$2:$AD$134</definedName>
    <definedName name="GDPDEFL" localSheetId="8">[115]NA!#REF!</definedName>
    <definedName name="GDPDEFL" localSheetId="7">[115]NA!#REF!</definedName>
    <definedName name="GDPDEFL">[115]NA!#REF!</definedName>
    <definedName name="GDPOR" localSheetId="8">[115]NA!#REF!</definedName>
    <definedName name="GDPOR" localSheetId="7">[115]NA!#REF!</definedName>
    <definedName name="GDPOR">[115]NA!#REF!</definedName>
    <definedName name="GDPOR_" localSheetId="8">[115]NA!#REF!</definedName>
    <definedName name="GDPOR_" localSheetId="7">[115]NA!#REF!</definedName>
    <definedName name="GDPOR_">[115]NA!#REF!</definedName>
    <definedName name="gdppc">[114]GDPpc_WEO!$A$3:$AC$188</definedName>
    <definedName name="Germany_wt">'[68]OECD wgt'!$B$6</definedName>
    <definedName name="Gestión">[79]Hoja2!$A$1:$L$76</definedName>
    <definedName name="gfdsgfsa" localSheetId="8" hidden="1">{"Riqfin97",#N/A,FALSE,"Tran";"Riqfinpro",#N/A,FALSE,"Tran"}</definedName>
    <definedName name="gfdsgfsa" localSheetId="1" hidden="1">{"Riqfin97",#N/A,FALSE,"Tran";"Riqfinpro",#N/A,FALSE,"Tran"}</definedName>
    <definedName name="gfdsgfsa" localSheetId="7" hidden="1">{"Riqfin97",#N/A,FALSE,"Tran";"Riqfinpro",#N/A,FALSE,"Tran"}</definedName>
    <definedName name="gfdsgfsa" hidden="1">{"Riqfin97",#N/A,FALSE,"Tran";"Riqfinpro",#N/A,FALSE,"Tran"}</definedName>
    <definedName name="GG" localSheetId="8">#REF!</definedName>
    <definedName name="GG" localSheetId="7">#REF!</definedName>
    <definedName name="GG">#REF!</definedName>
    <definedName name="GGB" localSheetId="8">[59]Q4!#REF!</definedName>
    <definedName name="GGB" localSheetId="7">[59]Q4!#REF!</definedName>
    <definedName name="GGB">[59]Q4!#REF!</definedName>
    <definedName name="GGB_NGDP">#N/A</definedName>
    <definedName name="GGBXI" localSheetId="8">[112]Q4!#REF!</definedName>
    <definedName name="GGBXI" localSheetId="7">[112]Q4!#REF!</definedName>
    <definedName name="GGBXI">[112]Q4!#REF!</definedName>
    <definedName name="GGEC" localSheetId="8">#REF!</definedName>
    <definedName name="GGEC" localSheetId="7">#REF!</definedName>
    <definedName name="GGEC">#REF!</definedName>
    <definedName name="GGENL" localSheetId="8">#REF!</definedName>
    <definedName name="GGENL" localSheetId="7">#REF!</definedName>
    <definedName name="GGENL">#REF!</definedName>
    <definedName name="ggfrfff" localSheetId="8" hidden="1">#REF!</definedName>
    <definedName name="ggfrfff" localSheetId="7" hidden="1">#REF!</definedName>
    <definedName name="ggfrfff" hidden="1">#REF!</definedName>
    <definedName name="ggg" localSheetId="8" hidden="1">{"Riqfin97",#N/A,FALSE,"Tran";"Riqfinpro",#N/A,FALSE,"Tran"}</definedName>
    <definedName name="ggg" localSheetId="1" hidden="1">{"Riqfin97",#N/A,FALSE,"Tran";"Riqfinpro",#N/A,FALSE,"Tran"}</definedName>
    <definedName name="ggg" localSheetId="7" hidden="1">{"Riqfin97",#N/A,FALSE,"Tran";"Riqfinpro",#N/A,FALSE,"Tran"}</definedName>
    <definedName name="ggg" hidden="1">{"Riqfin97",#N/A,FALSE,"Tran";"Riqfinpro",#N/A,FALSE,"Tran"}</definedName>
    <definedName name="gggg" localSheetId="8"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7"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'[116]J(Priv.Cap)'!#REF!</definedName>
    <definedName name="ggggggggggggggg" localSheetId="8" hidden="1">#REF!</definedName>
    <definedName name="ggggggggggggggg" localSheetId="7" hidden="1">#REF!</definedName>
    <definedName name="ggggggggggggggg" hidden="1">#REF!</definedName>
    <definedName name="GGperc" localSheetId="8">#REF!</definedName>
    <definedName name="GGperc" localSheetId="7">#REF!</definedName>
    <definedName name="GGperc">#REF!</definedName>
    <definedName name="GGRG" localSheetId="8">#REF!</definedName>
    <definedName name="GGRG" localSheetId="7">#REF!</definedName>
    <definedName name="GGRG">#REF!</definedName>
    <definedName name="GGSB" localSheetId="8">[112]Q4!#REF!</definedName>
    <definedName name="GGSB" localSheetId="7">[112]Q4!#REF!</definedName>
    <definedName name="GGSB">[112]Q4!#REF!</definedName>
    <definedName name="GGSBXS" localSheetId="8">[112]Q4!#REF!</definedName>
    <definedName name="GGSBXS" localSheetId="7">[112]Q4!#REF!</definedName>
    <definedName name="GGSBXS">[112]Q4!#REF!</definedName>
    <definedName name="ght" localSheetId="8" hidden="1">{"Tab1",#N/A,FALSE,"P";"Tab2",#N/A,FALSE,"P"}</definedName>
    <definedName name="ght" localSheetId="1" hidden="1">{"Tab1",#N/A,FALSE,"P";"Tab2",#N/A,FALSE,"P"}</definedName>
    <definedName name="ght" localSheetId="7" hidden="1">{"Tab1",#N/A,FALSE,"P";"Tab2",#N/A,FALSE,"P"}</definedName>
    <definedName name="ght" hidden="1">{"Tab1",#N/A,FALSE,"P";"Tab2",#N/A,FALSE,"P"}</definedName>
    <definedName name="GL_Z" localSheetId="8">#REF!</definedName>
    <definedName name="GL_Z" localSheetId="7">#REF!</definedName>
    <definedName name="GL_Z">#REF!</definedName>
    <definedName name="gni">[91]GNIpc!$A$1:$R$235</definedName>
    <definedName name="goafrica" localSheetId="7">[117]!goafrica</definedName>
    <definedName name="goafrica">[117]!goafrica</definedName>
    <definedName name="goasia" localSheetId="7">[117]!goasia</definedName>
    <definedName name="goasia">[117]!goasia</definedName>
    <definedName name="GOB" localSheetId="8">#REF!</definedName>
    <definedName name="GOB" localSheetId="7">#REF!</definedName>
    <definedName name="GOB">#REF!</definedName>
    <definedName name="goeeup" localSheetId="7">[117]!goeeup</definedName>
    <definedName name="goeeup">[117]!goeeup</definedName>
    <definedName name="GOESC96" localSheetId="8">#REF!</definedName>
    <definedName name="GOESC96" localSheetId="7">#REF!</definedName>
    <definedName name="GOESC96">#REF!</definedName>
    <definedName name="goeurope" localSheetId="7">[117]!goeurope</definedName>
    <definedName name="goeurope">[117]!goeurope</definedName>
    <definedName name="golamerica" localSheetId="7">[117]!golamerica</definedName>
    <definedName name="golamerica">[117]!golamerica</definedName>
    <definedName name="gomeast" localSheetId="7">[117]!gomeast</definedName>
    <definedName name="gomeast">[117]!gomeast</definedName>
    <definedName name="gooecd" localSheetId="7">[117]!gooecd</definedName>
    <definedName name="gooecd">[117]!gooecd</definedName>
    <definedName name="goopec" localSheetId="7">[117]!goopec</definedName>
    <definedName name="goopec">[117]!goopec</definedName>
    <definedName name="gosummary" localSheetId="7">[117]!gosummary</definedName>
    <definedName name="gosummary">[117]!gosummary</definedName>
    <definedName name="_xlnm.Recorder" localSheetId="8">#REF!</definedName>
    <definedName name="_xlnm.Recorder" localSheetId="7">#REF!</definedName>
    <definedName name="_xlnm.Recorder">#REF!</definedName>
    <definedName name="Grace_IDA">[101]NPV!$B$25</definedName>
    <definedName name="Grace_IDA1" localSheetId="8">#REF!</definedName>
    <definedName name="Grace_IDA1" localSheetId="7">#REF!</definedName>
    <definedName name="Grace_IDA1">#REF!</definedName>
    <definedName name="Grace_NC" localSheetId="8">[101]NPV!#REF!</definedName>
    <definedName name="Grace_NC" localSheetId="7">[101]NPV!#REF!</definedName>
    <definedName name="Grace_NC">[101]NPV!#REF!</definedName>
    <definedName name="Grace1_IDA" localSheetId="8">#REF!</definedName>
    <definedName name="Grace1_IDA" localSheetId="7">#REF!</definedName>
    <definedName name="Grace1_IDA">#REF!</definedName>
    <definedName name="graf">#N/A</definedName>
    <definedName name="GRAF2">#N/A</definedName>
    <definedName name="GRAFDOM">#N/A</definedName>
    <definedName name="grafico">[5]!grafico</definedName>
    <definedName name="GRÁFICO_10.3.1.">'[88]GRÁFICO DE FONDO POR AFILIADO'!$A$3:$H$35</definedName>
    <definedName name="GRÁFICO_10.3.2">'[88]GRÁFICO DE FONDO POR AFILIADO'!$A$36:$H$68</definedName>
    <definedName name="GRÁFICO_10.3.3">'[88]GRÁFICO DE FONDO POR AFILIADO'!$A$69:$H$101</definedName>
    <definedName name="GRÁFICO_10.3.4.">'[88]GRÁFICO DE FONDO POR AFILIADO'!$A$103:$H$135</definedName>
    <definedName name="GRÁFICO_N_10.2.4." localSheetId="8">#REF!</definedName>
    <definedName name="GRÁFICO_N_10.2.4." localSheetId="7">#REF!</definedName>
    <definedName name="GRÁFICO_N_10.2.4.">#REF!</definedName>
    <definedName name="GRAFICO2">#N/A</definedName>
    <definedName name="gre" localSheetId="8" hidden="1">{"Riqfin97",#N/A,FALSE,"Tran";"Riqfinpro",#N/A,FALSE,"Tran"}</definedName>
    <definedName name="gre" localSheetId="1" hidden="1">{"Riqfin97",#N/A,FALSE,"Tran";"Riqfinpro",#N/A,FALSE,"Tran"}</definedName>
    <definedName name="gre" localSheetId="7" hidden="1">{"Riqfin97",#N/A,FALSE,"Tran";"Riqfinpro",#N/A,FALSE,"Tran"}</definedName>
    <definedName name="gre" hidden="1">{"Riqfin97",#N/A,FALSE,"Tran";"Riqfinpro",#N/A,FALSE,"Tran"}</definedName>
    <definedName name="Greece_wt">'[68]OECD wgt'!$B$19</definedName>
    <definedName name="grtrt" localSheetId="8" hidden="1">'[99]Fax a enviar'!#REF!</definedName>
    <definedName name="grtrt" localSheetId="7" hidden="1">'[99]Fax a enviar'!#REF!</definedName>
    <definedName name="grtrt" hidden="1">'[99]Fax a enviar'!#REF!</definedName>
    <definedName name="Gstd" localSheetId="8">#REF!</definedName>
    <definedName name="Gstd" localSheetId="7">#REF!</definedName>
    <definedName name="Gstd">#REF!</definedName>
    <definedName name="GT">'[64]GT%'!$C$5</definedName>
    <definedName name="gtryrtyr" localSheetId="8" hidden="1">#REF!</definedName>
    <definedName name="gtryrtyr" localSheetId="7" hidden="1">#REF!</definedName>
    <definedName name="gtryrtyr" hidden="1">#REF!</definedName>
    <definedName name="GUEBVIO" localSheetId="8" hidden="1">#REF!</definedName>
    <definedName name="GUEBVIO" localSheetId="7" hidden="1">#REF!</definedName>
    <definedName name="GUEBVIO" hidden="1">#REF!</definedName>
    <definedName name="GUIL" localSheetId="8">#REF!</definedName>
    <definedName name="GUIL" localSheetId="7">#REF!</definedName>
    <definedName name="GUIL">#REF!</definedName>
    <definedName name="GUIL1" localSheetId="7">#REF!</definedName>
    <definedName name="GUIL1">#REF!</definedName>
    <definedName name="GYEAR2021" localSheetId="7">[92]Gold!$B$583:$J$583</definedName>
    <definedName name="GYEAR2021">[92]Gold!$B$583:$J$583</definedName>
    <definedName name="GYEAR2022" localSheetId="7">[92]Gold!$K$583:$U$583</definedName>
    <definedName name="GYEAR2022">[92]Gold!$K$583:$U$583</definedName>
    <definedName name="gyu" localSheetId="8" hidden="1">{"Tab1",#N/A,FALSE,"P";"Tab2",#N/A,FALSE,"P"}</definedName>
    <definedName name="gyu" localSheetId="1" hidden="1">{"Tab1",#N/A,FALSE,"P";"Tab2",#N/A,FALSE,"P"}</definedName>
    <definedName name="gyu" localSheetId="7" hidden="1">{"Tab1",#N/A,FALSE,"P";"Tab2",#N/A,FALSE,"P"}</definedName>
    <definedName name="gyu" hidden="1">{"Tab1",#N/A,FALSE,"P";"Tab2",#N/A,FALSE,"P"}</definedName>
    <definedName name="h" localSheetId="8" hidden="1">#REF!</definedName>
    <definedName name="h" localSheetId="7" hidden="1">#REF!</definedName>
    <definedName name="h" hidden="1">#REF!</definedName>
    <definedName name="hdhdfghdf" localSheetId="8" hidden="1">{"Minpmon",#N/A,FALSE,"Monthinput"}</definedName>
    <definedName name="hdhdfghdf" localSheetId="1" hidden="1">{"Minpmon",#N/A,FALSE,"Monthinput"}</definedName>
    <definedName name="hdhdfghdf" localSheetId="7" hidden="1">{"Minpmon",#N/A,FALSE,"Monthinput"}</definedName>
    <definedName name="hdhdfghdf" hidden="1">{"Minpmon",#N/A,FALSE,"Monthinput"}</definedName>
    <definedName name="HEADING" localSheetId="8">#REF!</definedName>
    <definedName name="HEADING" localSheetId="7">#REF!</definedName>
    <definedName name="HEADING">#REF!</definedName>
    <definedName name="Heading2" localSheetId="8">#REF!</definedName>
    <definedName name="Heading2" localSheetId="7">#REF!</definedName>
    <definedName name="Heading2">#REF!</definedName>
    <definedName name="Heading39">'[48]shared data'!$A$1:$G$5</definedName>
    <definedName name="hfhf" localSheetId="8">#REF!</definedName>
    <definedName name="hfhf" localSheetId="7">#REF!</definedName>
    <definedName name="hfhf">#REF!</definedName>
    <definedName name="hfhfhf" localSheetId="7" hidden="1">'[93]Fax a enviar'!#REF!</definedName>
    <definedName name="hfhfhf" hidden="1">'[93]Fax a enviar'!#REF!</definedName>
    <definedName name="hhh" localSheetId="7" hidden="1">'[118]J(Priv.Cap)'!#REF!</definedName>
    <definedName name="hhh" hidden="1">'[118]J(Priv.Cap)'!#REF!</definedName>
    <definedName name="HHHH" localSheetId="8" hidden="1">#REF!</definedName>
    <definedName name="HHHH" localSheetId="7" hidden="1">#REF!</definedName>
    <definedName name="HHHH" hidden="1">#REF!</definedName>
    <definedName name="hhhhh" localSheetId="8" hidden="1">{"Tab1",#N/A,FALSE,"P";"Tab2",#N/A,FALSE,"P"}</definedName>
    <definedName name="hhhhh" localSheetId="1" hidden="1">{"Tab1",#N/A,FALSE,"P";"Tab2",#N/A,FALSE,"P"}</definedName>
    <definedName name="hhhhh" localSheetId="7" hidden="1">{"Tab1",#N/A,FALSE,"P";"Tab2",#N/A,FALSE,"P"}</definedName>
    <definedName name="hhhhh" hidden="1">{"Tab1",#N/A,FALSE,"P";"Tab2",#N/A,FALSE,"P"}</definedName>
    <definedName name="hhhhhh" localSheetId="8"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7"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8">#REF!</definedName>
    <definedName name="High_external" localSheetId="7">#REF!</definedName>
    <definedName name="High_external">#REF!</definedName>
    <definedName name="High_fiscal" localSheetId="8">#REF!</definedName>
    <definedName name="High_fiscal" localSheetId="7">#REF!</definedName>
    <definedName name="High_fiscal">#REF!</definedName>
    <definedName name="High_growth_extended" localSheetId="8">#REF!</definedName>
    <definedName name="High_growth_extended" localSheetId="7">#REF!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'[69]Inter-Bank'!$L$5</definedName>
    <definedName name="hio" localSheetId="8" hidden="1">{"Tab1",#N/A,FALSE,"P";"Tab2",#N/A,FALSE,"P"}</definedName>
    <definedName name="hio" localSheetId="1" hidden="1">{"Tab1",#N/A,FALSE,"P";"Tab2",#N/A,FALSE,"P"}</definedName>
    <definedName name="hio" localSheetId="7" hidden="1">{"Tab1",#N/A,FALSE,"P";"Tab2",#N/A,FALSE,"P"}</definedName>
    <definedName name="hio" hidden="1">{"Tab1",#N/A,FALSE,"P";"Tab2",#N/A,FALSE,"P"}</definedName>
    <definedName name="HIPCDATA" localSheetId="8">#REF!</definedName>
    <definedName name="HIPCDATA" localSheetId="7">#REF!</definedName>
    <definedName name="HIPCDATA">#REF!</definedName>
    <definedName name="hjkhgkky" localSheetId="8" hidden="1">'[99]Fax a enviar'!#REF!</definedName>
    <definedName name="hjkhgkky" localSheetId="7" hidden="1">'[99]Fax a enviar'!#REF!</definedName>
    <definedName name="hjkhgkky" hidden="1">'[99]Fax a enviar'!#REF!</definedName>
    <definedName name="hkh" localSheetId="8" hidden="1">#REF!</definedName>
    <definedName name="hkh" localSheetId="7" hidden="1">#REF!</definedName>
    <definedName name="hkh" hidden="1">#REF!</definedName>
    <definedName name="hkhkh" localSheetId="8" hidden="1">#REF!</definedName>
    <definedName name="hkhkh" localSheetId="7" hidden="1">#REF!</definedName>
    <definedName name="hkhkh" hidden="1">#REF!</definedName>
    <definedName name="hola" localSheetId="8">#REF!</definedName>
    <definedName name="hola" localSheetId="7">#REF!</definedName>
    <definedName name="hola">#REF!</definedName>
    <definedName name="holalalala" localSheetId="8" hidden="1">'[36]Fax a enviar'!#REF!</definedName>
    <definedName name="holalalala" localSheetId="7" hidden="1">'[36]Fax a enviar'!#REF!</definedName>
    <definedName name="holalalala" hidden="1">'[36]Fax a enviar'!#REF!</definedName>
    <definedName name="holallll" localSheetId="8">#REF!</definedName>
    <definedName name="holallll" localSheetId="7">#REF!</definedName>
    <definedName name="holallll">#REF!</definedName>
    <definedName name="hora" localSheetId="8">[23]Programa!#REF!</definedName>
    <definedName name="hora" localSheetId="7">[23]Programa!#REF!</definedName>
    <definedName name="hora">[23]Programa!#REF!</definedName>
    <definedName name="HOSP96" localSheetId="8">#REF!</definedName>
    <definedName name="HOSP96" localSheetId="7">#REF!</definedName>
    <definedName name="HOSP96">#REF!</definedName>
    <definedName name="hpu" localSheetId="8" hidden="1">{"Tab1",#N/A,FALSE,"P";"Tab2",#N/A,FALSE,"P"}</definedName>
    <definedName name="hpu" localSheetId="1" hidden="1">{"Tab1",#N/A,FALSE,"P";"Tab2",#N/A,FALSE,"P"}</definedName>
    <definedName name="hpu" localSheetId="7" hidden="1">{"Tab1",#N/A,FALSE,"P";"Tab2",#N/A,FALSE,"P"}</definedName>
    <definedName name="hpu" hidden="1">{"Tab1",#N/A,FALSE,"P";"Tab2",#N/A,FALSE,"P"}</definedName>
    <definedName name="HTML_CodePage" hidden="1">1252</definedName>
    <definedName name="HTML_Control" localSheetId="8" hidden="1">{"'para SB'!$A$1318:$F$1381"}</definedName>
    <definedName name="HTML_Control" localSheetId="1" hidden="1">{"'para SB'!$A$1318:$F$1381"}</definedName>
    <definedName name="HTML_Control" localSheetId="7"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8" hidden="1">{"Tab1",#N/A,FALSE,"P";"Tab2",#N/A,FALSE,"P"}</definedName>
    <definedName name="hui" localSheetId="1" hidden="1">{"Tab1",#N/A,FALSE,"P";"Tab2",#N/A,FALSE,"P"}</definedName>
    <definedName name="hui" localSheetId="7" hidden="1">{"Tab1",#N/A,FALSE,"P";"Tab2",#N/A,FALSE,"P"}</definedName>
    <definedName name="hui" hidden="1">{"Tab1",#N/A,FALSE,"P";"Tab2",#N/A,FALSE,"P"}</definedName>
    <definedName name="huo" localSheetId="8" hidden="1">{"Tab1",#N/A,FALSE,"P";"Tab2",#N/A,FALSE,"P"}</definedName>
    <definedName name="huo" localSheetId="1" hidden="1">{"Tab1",#N/A,FALSE,"P";"Tab2",#N/A,FALSE,"P"}</definedName>
    <definedName name="huo" localSheetId="7" hidden="1">{"Tab1",#N/A,FALSE,"P";"Tab2",#N/A,FALSE,"P"}</definedName>
    <definedName name="huo" hidden="1">{"Tab1",#N/A,FALSE,"P";"Tab2",#N/A,FALSE,"P"}</definedName>
    <definedName name="hutyu7" localSheetId="8" hidden="1">#REF!</definedName>
    <definedName name="hutyu7" localSheetId="7" hidden="1">#REF!</definedName>
    <definedName name="hutyu7" hidden="1">#REF!</definedName>
    <definedName name="HVYNONO1" localSheetId="8">[67]nonopec!#REF!</definedName>
    <definedName name="HVYNONO1" localSheetId="7">[67]nonopec!#REF!</definedName>
    <definedName name="HVYNONO1">[67]nonopec!#REF!</definedName>
    <definedName name="HVYNONO2" localSheetId="8">[67]nonopec!#REF!</definedName>
    <definedName name="HVYNONO2" localSheetId="7">[67]nonopec!#REF!</definedName>
    <definedName name="HVYNONO2">[67]nonopec!#REF!</definedName>
    <definedName name="HVYNONOPEC" localSheetId="7">[67]nonopec!#REF!</definedName>
    <definedName name="HVYNONOPEC">[67]nonopec!#REF!</definedName>
    <definedName name="HVYOECD">[67]nonopec!#REF!</definedName>
    <definedName name="HVYOPEC">[67]nonopec!#REF!</definedName>
    <definedName name="HVYSUMM">[67]nonopec!#REF!</definedName>
    <definedName name="i" localSheetId="8">#REF!</definedName>
    <definedName name="i" localSheetId="7">#REF!</definedName>
    <definedName name="i">#REF!</definedName>
    <definedName name="i2std" localSheetId="8">#REF!</definedName>
    <definedName name="i2std" localSheetId="7">#REF!</definedName>
    <definedName name="i2std">#REF!</definedName>
    <definedName name="iave" localSheetId="8">#REF!</definedName>
    <definedName name="iave" localSheetId="7">#REF!</definedName>
    <definedName name="iave">#REF!</definedName>
    <definedName name="ibank1">#REF!</definedName>
    <definedName name="ibank2">#REF!</definedName>
    <definedName name="ibank3">#REF!</definedName>
    <definedName name="IBCA">'[64]IBCA-MOODY´S'!$C$4</definedName>
    <definedName name="Ibrd">[54]CIRRs!$C$63</definedName>
    <definedName name="Iceland_wt">'[68]OECD wgt'!$B$21</definedName>
    <definedName name="IDA">[54]CIRRs!$C$64</definedName>
    <definedName name="IDA_assistance">'[119]tab 14'!$B$6:$U$25</definedName>
    <definedName name="IDAr" localSheetId="8">#REF!</definedName>
    <definedName name="IDAr" localSheetId="7">#REF!</definedName>
    <definedName name="IDAr">#REF!</definedName>
    <definedName name="IDB" localSheetId="8">#REF!</definedName>
    <definedName name="IDB" localSheetId="7">#REF!</definedName>
    <definedName name="IDB">#REF!</definedName>
    <definedName name="IESS" localSheetId="8">#REF!</definedName>
    <definedName name="IESS" localSheetId="7">#REF!</definedName>
    <definedName name="IESS">#REF!</definedName>
    <definedName name="Ifad">[54]CIRRs!$C$65</definedName>
    <definedName name="IFSASSETS" localSheetId="8">#REF!</definedName>
    <definedName name="IFSASSETS" localSheetId="7">#REF!</definedName>
    <definedName name="IFSASSETS">#REF!</definedName>
    <definedName name="IFSLIABS" localSheetId="8">#REF!</definedName>
    <definedName name="IFSLIABS" localSheetId="7">#REF!</definedName>
    <definedName name="IFSLIABS">#REF!</definedName>
    <definedName name="ii" localSheetId="8" hidden="1">{"Tab1",#N/A,FALSE,"P";"Tab2",#N/A,FALSE,"P"}</definedName>
    <definedName name="ii" localSheetId="1" hidden="1">{"Tab1",#N/A,FALSE,"P";"Tab2",#N/A,FALSE,"P"}</definedName>
    <definedName name="ii" localSheetId="7" hidden="1">{"Tab1",#N/A,FALSE,"P";"Tab2",#N/A,FALSE,"P"}</definedName>
    <definedName name="ii" hidden="1">{"Tab1",#N/A,FALSE,"P";"Tab2",#N/A,FALSE,"P"}</definedName>
    <definedName name="iii" localSheetId="8" hidden="1">{"Riqfin97",#N/A,FALSE,"Tran";"Riqfinpro",#N/A,FALSE,"Tran"}</definedName>
    <definedName name="iii" localSheetId="1" hidden="1">{"Riqfin97",#N/A,FALSE,"Tran";"Riqfinpro",#N/A,FALSE,"Tran"}</definedName>
    <definedName name="iii" localSheetId="7" hidden="1">{"Riqfin97",#N/A,FALSE,"Tran";"Riqfinpro",#N/A,FALSE,"Tran"}</definedName>
    <definedName name="iii" hidden="1">{"Riqfin97",#N/A,FALSE,"Tran";"Riqfinpro",#N/A,FALSE,"Tran"}</definedName>
    <definedName name="iiiiiiiiiii" localSheetId="8" hidden="1">#REF!</definedName>
    <definedName name="iiiiiiiiiii" localSheetId="7" hidden="1">#REF!</definedName>
    <definedName name="iiiiiiiiiii" hidden="1">#REF!</definedName>
    <definedName name="iiiiiiiiiiii" localSheetId="8" hidden="1">'[93]Fax a enviar'!#REF!</definedName>
    <definedName name="iiiiiiiiiiii" localSheetId="7" hidden="1">'[93]Fax a enviar'!#REF!</definedName>
    <definedName name="iiiiiiiiiiii" hidden="1">'[93]Fax a enviar'!#REF!</definedName>
    <definedName name="iiiiiiiiiiiiiiiii" localSheetId="8" hidden="1">'[93]Fax a enviar'!#REF!</definedName>
    <definedName name="iiiiiiiiiiiiiiiii" localSheetId="7" hidden="1">'[93]Fax a enviar'!#REF!</definedName>
    <definedName name="iiiiiiiiiiiiiiiii" hidden="1">'[93]Fax a enviar'!#REF!</definedName>
    <definedName name="iiiiiiiiiiiiiiiiiiiiiiiiii" localSheetId="8" hidden="1">#REF!</definedName>
    <definedName name="iiiiiiiiiiiiiiiiiiiiiiiiii" localSheetId="7" hidden="1">#REF!</definedName>
    <definedName name="iiiiiiiiiiiiiiiiiiiiiiiiii" hidden="1">#REF!</definedName>
    <definedName name="iiiooo" localSheetId="8">#REF!</definedName>
    <definedName name="iiiooo" localSheetId="7">#REF!</definedName>
    <definedName name="iiiooo">#REF!</definedName>
    <definedName name="IKR" localSheetId="8">#REF!</definedName>
    <definedName name="IKR" localSheetId="7">#REF!</definedName>
    <definedName name="IKR">#REF!</definedName>
    <definedName name="ilo" localSheetId="8" hidden="1">{"Riqfin97",#N/A,FALSE,"Tran";"Riqfinpro",#N/A,FALSE,"Tran"}</definedName>
    <definedName name="ilo" localSheetId="1" hidden="1">{"Riqfin97",#N/A,FALSE,"Tran";"Riqfinpro",#N/A,FALSE,"Tran"}</definedName>
    <definedName name="ilo" localSheetId="7" hidden="1">{"Riqfin97",#N/A,FALSE,"Tran";"Riqfinpro",#N/A,FALSE,"Tran"}</definedName>
    <definedName name="ilo" hidden="1">{"Riqfin97",#N/A,FALSE,"Tran";"Riqfinpro",#N/A,FALSE,"Tran"}</definedName>
    <definedName name="ilu" localSheetId="8" hidden="1">{"Riqfin97",#N/A,FALSE,"Tran";"Riqfinpro",#N/A,FALSE,"Tran"}</definedName>
    <definedName name="ilu" localSheetId="1" hidden="1">{"Riqfin97",#N/A,FALSE,"Tran";"Riqfinpro",#N/A,FALSE,"Tran"}</definedName>
    <definedName name="ilu" localSheetId="7" hidden="1">{"Riqfin97",#N/A,FALSE,"Tran";"Riqfinpro",#N/A,FALSE,"Tran"}</definedName>
    <definedName name="ilu" hidden="1">{"Riqfin97",#N/A,FALSE,"Tran";"Riqfinpro",#N/A,FALSE,"Tran"}</definedName>
    <definedName name="IM" localSheetId="8">#REF!</definedName>
    <definedName name="IM" localSheetId="7">#REF!</definedName>
    <definedName name="IM">#REF!</definedName>
    <definedName name="ima" localSheetId="8">#REF!</definedName>
    <definedName name="ima" localSheetId="7">#REF!</definedName>
    <definedName name="ima">#REF!</definedName>
    <definedName name="imaor" localSheetId="8">#REF!</definedName>
    <definedName name="imaor" localSheetId="7">#REF!</definedName>
    <definedName name="imaor">#REF!</definedName>
    <definedName name="IMF" localSheetId="7">#REF!</definedName>
    <definedName name="IMF">#REF!</definedName>
    <definedName name="impacto">#REF!</definedName>
    <definedName name="Importaciones" localSheetId="7" hidden="1">'[16]Base Original'!#REF!</definedName>
    <definedName name="Importaciones" hidden="1">'[16]Base Original'!#REF!</definedName>
    <definedName name="impresionueva" localSheetId="8">#REF!</definedName>
    <definedName name="impresionueva" localSheetId="7">#REF!</definedName>
    <definedName name="impresionueva">#REF!</definedName>
    <definedName name="Imprimir_área_IM" localSheetId="8">#REF!</definedName>
    <definedName name="Imprimir_área_IM" localSheetId="7">#REF!</definedName>
    <definedName name="Imprimir_área_IM">#REF!</definedName>
    <definedName name="ind" localSheetId="8">#REF!</definedName>
    <definedName name="ind" localSheetId="7">#REF!</definedName>
    <definedName name="ind">#REF!</definedName>
    <definedName name="INDICE" localSheetId="8">[23]Programa!#REF!</definedName>
    <definedName name="INDICE" localSheetId="7">[23]Programa!#REF!</definedName>
    <definedName name="INDICE">[23]Programa!#REF!</definedName>
    <definedName name="INDICEPRODUCCIO" localSheetId="8">#REF!</definedName>
    <definedName name="INDICEPRODUCCIO" localSheetId="7">#REF!</definedName>
    <definedName name="INDICEPRODUCCIO">#REF!</definedName>
    <definedName name="indigo">#N/A</definedName>
    <definedName name="INE" localSheetId="8">#REF!</definedName>
    <definedName name="INE" localSheetId="7">#REF!</definedName>
    <definedName name="INE">#REF!</definedName>
    <definedName name="INECEL" localSheetId="8">#REF!</definedName>
    <definedName name="INECEL" localSheetId="7">#REF!</definedName>
    <definedName name="INECEL">#REF!</definedName>
    <definedName name="INF">[87]SUPUESTOS!A$21</definedName>
    <definedName name="INFISC1" localSheetId="8">#REF!</definedName>
    <definedName name="INFISC1" localSheetId="7">#REF!</definedName>
    <definedName name="INFISC1">#REF!</definedName>
    <definedName name="INFISC2" localSheetId="8">#REF!</definedName>
    <definedName name="INFISC2" localSheetId="7">#REF!</definedName>
    <definedName name="INFISC2">#REF!</definedName>
    <definedName name="Inflation">[86]CPI!$A$210:$M$354</definedName>
    <definedName name="info" localSheetId="8">#REF!</definedName>
    <definedName name="info" localSheetId="7">#REF!</definedName>
    <definedName name="info">#REF!</definedName>
    <definedName name="INFOGER" localSheetId="8">[61]BCP!#REF!</definedName>
    <definedName name="INFOGER" localSheetId="7">[61]BCP!#REF!</definedName>
    <definedName name="INFOGER">[61]BCP!#REF!</definedName>
    <definedName name="infonotes" localSheetId="8">#REF!</definedName>
    <definedName name="infonotes" localSheetId="7">#REF!</definedName>
    <definedName name="infonotes">#REF!</definedName>
    <definedName name="INGOES96" localSheetId="8">#REF!</definedName>
    <definedName name="INGOES96" localSheetId="7">#REF!</definedName>
    <definedName name="INGOES96">#REF!</definedName>
    <definedName name="INGRESOS" localSheetId="8">#REF!</definedName>
    <definedName name="INGRESOS" localSheetId="7">#REF!</definedName>
    <definedName name="INGRESOS">#REF!</definedName>
    <definedName name="INIT" localSheetId="7">#REF!</definedName>
    <definedName name="INIT">#REF!</definedName>
    <definedName name="INMN">#REF!</definedName>
    <definedName name="INPROJ">#REF!</definedName>
    <definedName name="INPUT_2" localSheetId="7">[20]Input!#REF!</definedName>
    <definedName name="INPUT_2">[20]Input!#REF!</definedName>
    <definedName name="INPUT_4" localSheetId="7">[20]Input!#REF!</definedName>
    <definedName name="INPUT_4">[20]Input!#REF!</definedName>
    <definedName name="INPUTSB" localSheetId="8">#REF!</definedName>
    <definedName name="INPUTSB" localSheetId="7">#REF!</definedName>
    <definedName name="INPUTSB">#REF!</definedName>
    <definedName name="Inst_ReportHeader" localSheetId="8">#REF!</definedName>
    <definedName name="Inst_ReportHeader" localSheetId="7">#REF!</definedName>
    <definedName name="Inst_ReportHeader">#REF!</definedName>
    <definedName name="Inst_Response">[120]Master!$AK$5:$AK$10</definedName>
    <definedName name="InstitutionName" localSheetId="8">#REF!</definedName>
    <definedName name="InstitutionName" localSheetId="7">#REF!</definedName>
    <definedName name="InstitutionName">#REF!</definedName>
    <definedName name="int" localSheetId="8">#REF!</definedName>
    <definedName name="int" localSheetId="7">#REF!</definedName>
    <definedName name="int">#REF!</definedName>
    <definedName name="Int.Crédito">'[52]Ranking Bancario'!$BF$5:$BJ$54</definedName>
    <definedName name="Int.Inv">'[52]Ranking Bancario'!$BN$5:$BR$54</definedName>
    <definedName name="INTERES" localSheetId="8">#REF!</definedName>
    <definedName name="INTERES" localSheetId="7">#REF!</definedName>
    <definedName name="INTERES">#REF!</definedName>
    <definedName name="INTEREST" localSheetId="8">#REF!</definedName>
    <definedName name="INTEREST" localSheetId="7">#REF!</definedName>
    <definedName name="INTEREST">#REF!</definedName>
    <definedName name="Interest_IDA">[101]NPV!$B$27</definedName>
    <definedName name="Interest_IDA1" localSheetId="8">#REF!</definedName>
    <definedName name="Interest_IDA1" localSheetId="7">#REF!</definedName>
    <definedName name="Interest_IDA1">#REF!</definedName>
    <definedName name="Interest_NC" localSheetId="8">[101]NPV!#REF!</definedName>
    <definedName name="Interest_NC" localSheetId="7">[101]NPV!#REF!</definedName>
    <definedName name="Interest_NC">[101]NPV!#REF!</definedName>
    <definedName name="InterestRate" localSheetId="8">#REF!</definedName>
    <definedName name="InterestRate" localSheetId="7">#REF!</definedName>
    <definedName name="InterestRate">#REF!</definedName>
    <definedName name="inthalf">[121]Sheet4!$C$58:$G$112</definedName>
    <definedName name="INTR_NEW" localSheetId="8">[60]Debt!#REF!</definedName>
    <definedName name="INTR_NEW" localSheetId="7">[60]Debt!#REF!</definedName>
    <definedName name="INTR_NEW">[60]Debt!#REF!</definedName>
    <definedName name="INTR_OLD" localSheetId="8">[60]Debt!#REF!</definedName>
    <definedName name="INTR_OLD" localSheetId="7">[60]Debt!#REF!</definedName>
    <definedName name="INTR_OLD">[60]Debt!#REF!</definedName>
    <definedName name="INTR_RAT" localSheetId="8">[60]Debt!#REF!</definedName>
    <definedName name="INTR_RAT" localSheetId="7">[60]Debt!#REF!</definedName>
    <definedName name="INTR_RAT">[60]Debt!#REF!</definedName>
    <definedName name="INTR_TOT" localSheetId="8">[60]Debt!#REF!</definedName>
    <definedName name="INTR_TOT" localSheetId="7">[60]Debt!#REF!</definedName>
    <definedName name="INTR_TOT">[60]Debt!#REF!</definedName>
    <definedName name="IPC" localSheetId="7">[122]ipc!#REF!</definedName>
    <definedName name="IPC">[122]ipc!#REF!</definedName>
    <definedName name="ipc98j">[23]Programa!#REF!</definedName>
    <definedName name="ipc98s" localSheetId="8">#REF!</definedName>
    <definedName name="ipc98s" localSheetId="7">#REF!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'[68]OECD wgt'!$B$22</definedName>
    <definedName name="IRLS" localSheetId="8">#REF!</definedName>
    <definedName name="IRLS" localSheetId="7">#REF!</definedName>
    <definedName name="IRLS">#REF!</definedName>
    <definedName name="IRLS1" localSheetId="8">#REF!</definedName>
    <definedName name="IRLS1" localSheetId="7">#REF!</definedName>
    <definedName name="IRLS1">#REF!</definedName>
    <definedName name="IRP" localSheetId="8">#REF!</definedName>
    <definedName name="IRP" localSheetId="7">#REF!</definedName>
    <definedName name="IRP">#REF!</definedName>
    <definedName name="ISD">#REF!</definedName>
    <definedName name="IsDB">[54]CIRRs!$C$68</definedName>
    <definedName name="ishocked" localSheetId="8">#REF!</definedName>
    <definedName name="ishocked" localSheetId="7">#REF!</definedName>
    <definedName name="ishocked">#REF!</definedName>
    <definedName name="ishocked2" localSheetId="8">#REF!</definedName>
    <definedName name="ishocked2" localSheetId="7">#REF!</definedName>
    <definedName name="ishocked2">#REF!</definedName>
    <definedName name="ISSS96" localSheetId="8">#REF!</definedName>
    <definedName name="ISSS96" localSheetId="7">#REF!</definedName>
    <definedName name="ISSS96">#REF!</definedName>
    <definedName name="ISTA96">#REF!</definedName>
    <definedName name="istd">#REF!</definedName>
    <definedName name="Italy_wt">'[68]OECD wgt'!$B$8</definedName>
    <definedName name="ITL" localSheetId="8">#REF!</definedName>
    <definedName name="ITL" localSheetId="7">#REF!</definedName>
    <definedName name="ITL">#REF!</definedName>
    <definedName name="iuf.kugj">#N/A</definedName>
    <definedName name="iyiyiy" localSheetId="8" hidden="1">#REF!</definedName>
    <definedName name="iyiyiy" localSheetId="7" hidden="1">#REF!</definedName>
    <definedName name="iyiyiy" hidden="1">#REF!</definedName>
    <definedName name="JA" localSheetId="8">#REF!</definedName>
    <definedName name="JA" localSheetId="7">#REF!</definedName>
    <definedName name="JA">#REF!</definedName>
    <definedName name="jagu4" localSheetId="8">#REF!</definedName>
    <definedName name="jagu4" localSheetId="7">#REF!</definedName>
    <definedName name="jagu4">#REF!</definedName>
    <definedName name="JAPCRUDE87" localSheetId="7">#REF!</definedName>
    <definedName name="JAPCRUDE87">#REF!</definedName>
    <definedName name="JAPCRUDE88" localSheetId="7">#REF!</definedName>
    <definedName name="JAPCRUDE88">#REF!</definedName>
    <definedName name="JAPPROD87" localSheetId="7">#REF!</definedName>
    <definedName name="JAPPROD87">#REF!</definedName>
    <definedName name="JAPPROD88" localSheetId="7">#REF!</definedName>
    <definedName name="JAPPROD88">#REF!</definedName>
    <definedName name="JAPTOT87" localSheetId="7">#REF!</definedName>
    <definedName name="JAPTOT87">#REF!</definedName>
    <definedName name="JAPTOT88" localSheetId="7">#REF!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8">#REF!</definedName>
    <definedName name="JJ" localSheetId="7">#REF!</definedName>
    <definedName name="JJ">#REF!</definedName>
    <definedName name="jjj" localSheetId="7" hidden="1">'[65]Fax a enviar'!#REF!</definedName>
    <definedName name="jjj" hidden="1">'[65]Fax a enviar'!#REF!</definedName>
    <definedName name="jjjj" localSheetId="8" hidden="1">{"Tab1",#N/A,FALSE,"P";"Tab2",#N/A,FALSE,"P"}</definedName>
    <definedName name="jjjj" localSheetId="1" hidden="1">{"Tab1",#N/A,FALSE,"P";"Tab2",#N/A,FALSE,"P"}</definedName>
    <definedName name="jjjj" localSheetId="7" hidden="1">{"Tab1",#N/A,FALSE,"P";"Tab2",#N/A,FALSE,"P"}</definedName>
    <definedName name="jjjj" hidden="1">{"Tab1",#N/A,FALSE,"P";"Tab2",#N/A,FALSE,"P"}</definedName>
    <definedName name="jjjjjj" hidden="1">'[116]J(Priv.Cap)'!#REF!</definedName>
    <definedName name="JJJJJJJJJJ" localSheetId="8" hidden="1">#REF!</definedName>
    <definedName name="JJJJJJJJJJ" localSheetId="7" hidden="1">#REF!</definedName>
    <definedName name="JJJJJJJJJJ" hidden="1">#REF!</definedName>
    <definedName name="jjjjjjjjjjjjjjjjjj" localSheetId="8" hidden="1">{"Tab1",#N/A,FALSE,"P";"Tab2",#N/A,FALSE,"P"}</definedName>
    <definedName name="jjjjjjjjjjjjjjjjjj" localSheetId="1" hidden="1">{"Tab1",#N/A,FALSE,"P";"Tab2",#N/A,FALSE,"P"}</definedName>
    <definedName name="jjjjjjjjjjjjjjjjjj" localSheetId="7" hidden="1">{"Tab1",#N/A,FALSE,"P";"Tab2",#N/A,FALSE,"P"}</definedName>
    <definedName name="jjjjjjjjjjjjjjjjjj" hidden="1">{"Tab1",#N/A,FALSE,"P";"Tab2",#N/A,FALSE,"P"}</definedName>
    <definedName name="jkk" localSheetId="8" hidden="1">{#N/A,#N/A,FALSE,"NFPS GDP"}</definedName>
    <definedName name="jkk" localSheetId="1" hidden="1">{#N/A,#N/A,FALSE,"NFPS GDP"}</definedName>
    <definedName name="jkk" localSheetId="7" hidden="1">{#N/A,#N/A,FALSE,"NFPS GDP"}</definedName>
    <definedName name="jkk" hidden="1">{#N/A,#N/A,FALSE,"NFPS GDP"}</definedName>
    <definedName name="JPY" localSheetId="8">#REF!</definedName>
    <definedName name="JPY" localSheetId="7">#REF!</definedName>
    <definedName name="JPY">#REF!</definedName>
    <definedName name="JR" localSheetId="8">#REF!</definedName>
    <definedName name="JR" localSheetId="7">#REF!</definedName>
    <definedName name="JR">#REF!</definedName>
    <definedName name="jui" localSheetId="8" hidden="1">{"Riqfin97",#N/A,FALSE,"Tran";"Riqfinpro",#N/A,FALSE,"Tran"}</definedName>
    <definedName name="jui" localSheetId="1" hidden="1">{"Riqfin97",#N/A,FALSE,"Tran";"Riqfinpro",#N/A,FALSE,"Tran"}</definedName>
    <definedName name="jui" localSheetId="7" hidden="1">{"Riqfin97",#N/A,FALSE,"Tran";"Riqfinpro",#N/A,FALSE,"Tran"}</definedName>
    <definedName name="jui" hidden="1">{"Riqfin97",#N/A,FALSE,"Tran";"Riqfinpro",#N/A,FALSE,"Tran"}</definedName>
    <definedName name="JUL._89" localSheetId="8">#REF!</definedName>
    <definedName name="JUL._89" localSheetId="7">#REF!</definedName>
    <definedName name="JUL._89">#REF!</definedName>
    <definedName name="JUN._89" localSheetId="8">#REF!</definedName>
    <definedName name="JUN._89" localSheetId="7">#REF!</definedName>
    <definedName name="JUN._89">#REF!</definedName>
    <definedName name="JUNIO">'[106]Ranking Bancario'!$Z$4:$AD$54</definedName>
    <definedName name="JUROS" localSheetId="8">#REF!</definedName>
    <definedName name="JUROS" localSheetId="7">#REF!</definedName>
    <definedName name="JUROS">#REF!</definedName>
    <definedName name="jutjugyj" localSheetId="8" hidden="1">#REF!</definedName>
    <definedName name="jutjugyj" localSheetId="7" hidden="1">#REF!</definedName>
    <definedName name="jutjugyj" hidden="1">#REF!</definedName>
    <definedName name="juy" localSheetId="8" hidden="1">{"Tab1",#N/A,FALSE,"P";"Tab2",#N/A,FALSE,"P"}</definedName>
    <definedName name="juy" localSheetId="1" hidden="1">{"Tab1",#N/A,FALSE,"P";"Tab2",#N/A,FALSE,"P"}</definedName>
    <definedName name="juy" localSheetId="7" hidden="1">{"Tab1",#N/A,FALSE,"P";"Tab2",#N/A,FALSE,"P"}</definedName>
    <definedName name="juy" hidden="1">{"Tab1",#N/A,FALSE,"P";"Tab2",#N/A,FALSE,"P"}</definedName>
    <definedName name="k" localSheetId="8" hidden="1">{"Main Economic Indicators",#N/A,FALSE,"C"}</definedName>
    <definedName name="k" localSheetId="1" hidden="1">{"Main Economic Indicators",#N/A,FALSE,"C"}</definedName>
    <definedName name="k" localSheetId="7" hidden="1">{"Main Economic Indicators",#N/A,FALSE,"C"}</definedName>
    <definedName name="k" hidden="1">{"Main Economic Indicators",#N/A,FALSE,"C"}</definedName>
    <definedName name="KD" localSheetId="8">#REF!</definedName>
    <definedName name="KD" localSheetId="7">#REF!</definedName>
    <definedName name="KD">#REF!</definedName>
    <definedName name="KD1A" localSheetId="8">#REF!</definedName>
    <definedName name="KD1A" localSheetId="7">#REF!</definedName>
    <definedName name="KD1A">#REF!</definedName>
    <definedName name="khkh" localSheetId="8" hidden="1">'[93]Fax a enviar'!#REF!</definedName>
    <definedName name="khkh" localSheetId="7" hidden="1">'[93]Fax a enviar'!#REF!</definedName>
    <definedName name="khkh" hidden="1">'[93]Fax a enviar'!#REF!</definedName>
    <definedName name="KID">'[106]base de datos MODULO I'!$B$4:$E$49</definedName>
    <definedName name="kiiiiii" localSheetId="8" hidden="1">#REF!</definedName>
    <definedName name="kiiiiii" localSheetId="7" hidden="1">#REF!</definedName>
    <definedName name="kiiiiii" hidden="1">#REF!</definedName>
    <definedName name="kim" localSheetId="8">#REF!</definedName>
    <definedName name="kim" localSheetId="7">#REF!</definedName>
    <definedName name="kim">#REF!</definedName>
    <definedName name="kio" localSheetId="8" hidden="1">{"Tab1",#N/A,FALSE,"P";"Tab2",#N/A,FALSE,"P"}</definedName>
    <definedName name="kio" localSheetId="1" hidden="1">{"Tab1",#N/A,FALSE,"P";"Tab2",#N/A,FALSE,"P"}</definedName>
    <definedName name="kio" localSheetId="7" hidden="1">{"Tab1",#N/A,FALSE,"P";"Tab2",#N/A,FALSE,"P"}</definedName>
    <definedName name="kio" hidden="1">{"Tab1",#N/A,FALSE,"P";"Tab2",#N/A,FALSE,"P"}</definedName>
    <definedName name="kiu" localSheetId="8" hidden="1">{"Riqfin97",#N/A,FALSE,"Tran";"Riqfinpro",#N/A,FALSE,"Tran"}</definedName>
    <definedName name="kiu" localSheetId="1" hidden="1">{"Riqfin97",#N/A,FALSE,"Tran";"Riqfinpro",#N/A,FALSE,"Tran"}</definedName>
    <definedName name="kiu" localSheetId="7" hidden="1">{"Riqfin97",#N/A,FALSE,"Tran";"Riqfinpro",#N/A,FALSE,"Tran"}</definedName>
    <definedName name="kiu" hidden="1">{"Riqfin97",#N/A,FALSE,"Tran";"Riqfinpro",#N/A,FALSE,"Tran"}</definedName>
    <definedName name="kjkj" hidden="1">'[93]Fax a enviar'!#REF!</definedName>
    <definedName name="kk" localSheetId="8" hidden="1">{"Tab1",#N/A,FALSE,"P";"Tab2",#N/A,FALSE,"P"}</definedName>
    <definedName name="kk" localSheetId="1" hidden="1">{"Tab1",#N/A,FALSE,"P";"Tab2",#N/A,FALSE,"P"}</definedName>
    <definedName name="kk" localSheetId="7" hidden="1">{"Tab1",#N/A,FALSE,"P";"Tab2",#N/A,FALSE,"P"}</definedName>
    <definedName name="kk" hidden="1">{"Tab1",#N/A,FALSE,"P";"Tab2",#N/A,FALSE,"P"}</definedName>
    <definedName name="kkk" localSheetId="8" hidden="1">{"Tab1",#N/A,FALSE,"P";"Tab2",#N/A,FALSE,"P"}</definedName>
    <definedName name="kkk" localSheetId="1" hidden="1">{"Tab1",#N/A,FALSE,"P";"Tab2",#N/A,FALSE,"P"}</definedName>
    <definedName name="kkk" localSheetId="7" hidden="1">{"Tab1",#N/A,FALSE,"P";"Tab2",#N/A,FALSE,"P"}</definedName>
    <definedName name="kkk" hidden="1">{"Tab1",#N/A,FALSE,"P";"Tab2",#N/A,FALSE,"P"}</definedName>
    <definedName name="kkkk" hidden="1">[123]M!#REF!</definedName>
    <definedName name="kkkkk" hidden="1">'[124]J(Priv.Cap)'!#REF!</definedName>
    <definedName name="kkkkkkkk" localSheetId="8" hidden="1">{"Riqfin97",#N/A,FALSE,"Tran";"Riqfinpro",#N/A,FALSE,"Tran"}</definedName>
    <definedName name="kkkkkkkk" localSheetId="1" hidden="1">{"Riqfin97",#N/A,FALSE,"Tran";"Riqfinpro",#N/A,FALSE,"Tran"}</definedName>
    <definedName name="kkkkkkkk" localSheetId="7" hidden="1">{"Riqfin97",#N/A,FALSE,"Tran";"Riqfinpro",#N/A,FALSE,"Tran"}</definedName>
    <definedName name="kkkkkkkk" hidden="1">{"Riqfin97",#N/A,FALSE,"Tran";"Riqfinpro",#N/A,FALSE,"Tran"}</definedName>
    <definedName name="KWD" localSheetId="8">#REF!</definedName>
    <definedName name="KWD" localSheetId="7">#REF!</definedName>
    <definedName name="KWD">#REF!</definedName>
    <definedName name="kykiyu" localSheetId="8" hidden="1">'[93]Fax a enviar'!#REF!</definedName>
    <definedName name="kykiyu" localSheetId="7" hidden="1">'[93]Fax a enviar'!#REF!</definedName>
    <definedName name="kykiyu" hidden="1">'[93]Fax a enviar'!#REF!</definedName>
    <definedName name="L" localSheetId="8">[112]DA!#REF!</definedName>
    <definedName name="L" localSheetId="7">[112]DA!#REF!</definedName>
    <definedName name="L">[112]DA!#REF!</definedName>
    <definedName name="L_">#N/A</definedName>
    <definedName name="LastOpenedWorkSheet" localSheetId="8">#REF!</definedName>
    <definedName name="LastOpenedWorkSheet" localSheetId="7">#REF!</definedName>
    <definedName name="LastOpenedWorkSheet">#REF!</definedName>
    <definedName name="LastRefreshed" localSheetId="8">#REF!</definedName>
    <definedName name="LastRefreshed" localSheetId="7">#REF!</definedName>
    <definedName name="LastRefreshed">#REF!</definedName>
    <definedName name="LD" localSheetId="8">#REF!</definedName>
    <definedName name="LD" localSheetId="7">#REF!</definedName>
    <definedName name="LD">#REF!</definedName>
    <definedName name="LD1A" localSheetId="7">#REF!</definedName>
    <definedName name="LD1A">#REF!</definedName>
    <definedName name="LE" localSheetId="7">#REF!</definedName>
    <definedName name="LE">#REF!</definedName>
    <definedName name="LE1A" localSheetId="7">#REF!</definedName>
    <definedName name="LE1A">#REF!</definedName>
    <definedName name="LEAP" localSheetId="7">#REF!</definedName>
    <definedName name="LEAP">#REF!</definedName>
    <definedName name="LEGC">#REF!</definedName>
    <definedName name="LG">#REF!</definedName>
    <definedName name="LGperc">#REF!</definedName>
    <definedName name="LGTNONO1">[67]nonopec!#REF!</definedName>
    <definedName name="LGTNONO2">[67]nonopec!#REF!</definedName>
    <definedName name="LGTNONOPEC">[67]nonopec!#REF!</definedName>
    <definedName name="LGTNSUMM">[67]nonopec!#REF!</definedName>
    <definedName name="LGTOECD">[67]nonopec!#REF!</definedName>
    <definedName name="LGTOPEC">[67]nonopec!#REF!</definedName>
    <definedName name="LGTPCNT">[67]nonopec!#REF!</definedName>
    <definedName name="LIBOR3">[87]SUPUESTOS!$A$12:$IV$12</definedName>
    <definedName name="LIBOR6">[87]SUPUESTOS!A$11</definedName>
    <definedName name="LIBRAE" localSheetId="8">#REF!</definedName>
    <definedName name="LIBRAE" localSheetId="7">#REF!</definedName>
    <definedName name="LIBRAE">#REF!</definedName>
    <definedName name="LINES" localSheetId="8">#REF!</definedName>
    <definedName name="LINES" localSheetId="7">#REF!</definedName>
    <definedName name="LINES">#REF!</definedName>
    <definedName name="liqc" localSheetId="8">[23]Programa!#REF!</definedName>
    <definedName name="liqc" localSheetId="7">[23]Programa!#REF!</definedName>
    <definedName name="liqc">[23]Programa!#REF!</definedName>
    <definedName name="liqd" localSheetId="8">[23]Programa!#REF!</definedName>
    <definedName name="liqd" localSheetId="7">[23]Programa!#REF!</definedName>
    <definedName name="liqd">[23]Programa!#REF!</definedName>
    <definedName name="Liquidez">'[52]Ranking Bancario'!$BV$5:$BZ$54</definedName>
    <definedName name="LIT" localSheetId="8">#REF!</definedName>
    <definedName name="LIT" localSheetId="7">#REF!</definedName>
    <definedName name="LIT">#REF!</definedName>
    <definedName name="lita">#N/A</definedName>
    <definedName name="LITEURO" localSheetId="8">#REF!</definedName>
    <definedName name="LITEURO" localSheetId="7">#REF!</definedName>
    <definedName name="LITEURO">#REF!</definedName>
    <definedName name="ll" localSheetId="8" hidden="1">{"Tab1",#N/A,FALSE,"P";"Tab2",#N/A,FALSE,"P"}</definedName>
    <definedName name="ll" localSheetId="1" hidden="1">{"Tab1",#N/A,FALSE,"P";"Tab2",#N/A,FALSE,"P"}</definedName>
    <definedName name="ll" localSheetId="7" hidden="1">{"Tab1",#N/A,FALSE,"P";"Tab2",#N/A,FALSE,"P"}</definedName>
    <definedName name="ll" hidden="1">{"Tab1",#N/A,FALSE,"P";"Tab2",#N/A,FALSE,"P"}</definedName>
    <definedName name="LLF">[59]Q3!#REF!</definedName>
    <definedName name="lll" localSheetId="8" hidden="1">{"Riqfin97",#N/A,FALSE,"Tran";"Riqfinpro",#N/A,FALSE,"Tran"}</definedName>
    <definedName name="lll" localSheetId="1" hidden="1">{"Riqfin97",#N/A,FALSE,"Tran";"Riqfinpro",#N/A,FALSE,"Tran"}</definedName>
    <definedName name="lll" localSheetId="7" hidden="1">{"Riqfin97",#N/A,FALSE,"Tran";"Riqfinpro",#N/A,FALSE,"Tran"}</definedName>
    <definedName name="lll" hidden="1">{"Riqfin97",#N/A,FALSE,"Tran";"Riqfinpro",#N/A,FALSE,"Tran"}</definedName>
    <definedName name="llll" hidden="1">[125]M!#REF!</definedName>
    <definedName name="lllll" localSheetId="8" hidden="1">{"Tab1",#N/A,FALSE,"P";"Tab2",#N/A,FALSE,"P"}</definedName>
    <definedName name="lllll" localSheetId="1" hidden="1">{"Tab1",#N/A,FALSE,"P";"Tab2",#N/A,FALSE,"P"}</definedName>
    <definedName name="lllll" localSheetId="7" hidden="1">{"Tab1",#N/A,FALSE,"P";"Tab2",#N/A,FALSE,"P"}</definedName>
    <definedName name="lllll" hidden="1">{"Tab1",#N/A,FALSE,"P";"Tab2",#N/A,FALSE,"P"}</definedName>
    <definedName name="llllll" localSheetId="8" hidden="1">{"Minpmon",#N/A,FALSE,"Monthinput"}</definedName>
    <definedName name="llllll" localSheetId="1" hidden="1">{"Minpmon",#N/A,FALSE,"Monthinput"}</definedName>
    <definedName name="llllll" localSheetId="7" hidden="1">{"Minpmon",#N/A,FALSE,"Monthinput"}</definedName>
    <definedName name="llllll" hidden="1">{"Minpmon",#N/A,FALSE,"Monthinput"}</definedName>
    <definedName name="lllllll" localSheetId="8"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7"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8" hidden="1">{"Minpmon",#N/A,FALSE,"Monthinput"}</definedName>
    <definedName name="lllllllllllllllll" localSheetId="1" hidden="1">{"Minpmon",#N/A,FALSE,"Monthinput"}</definedName>
    <definedName name="lllllllllllllllll" localSheetId="7" hidden="1">{"Minpmon",#N/A,FALSE,"Monthinput"}</definedName>
    <definedName name="lllllllllllllllll" hidden="1">{"Minpmon",#N/A,FALSE,"Monthinput"}</definedName>
    <definedName name="lloo" localSheetId="8" hidden="1">#REF!</definedName>
    <definedName name="lloo" localSheetId="7" hidden="1">#REF!</definedName>
    <definedName name="lloo" hidden="1">#REF!</definedName>
    <definedName name="lodnjkhdnbdv" localSheetId="8">#REF!</definedName>
    <definedName name="lodnjkhdnbdv" localSheetId="7">#REF!</definedName>
    <definedName name="lodnjkhdnbdv">#REF!</definedName>
    <definedName name="lolololo" localSheetId="8">#REF!</definedName>
    <definedName name="lolololo" localSheetId="7">#REF!</definedName>
    <definedName name="lolololo">#REF!</definedName>
    <definedName name="LONAB96">#REF!</definedName>
    <definedName name="LOOKUPMTH" localSheetId="7">#REF!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'[69]Inter-Bank'!$M$5</definedName>
    <definedName name="LP" localSheetId="8">#REF!</definedName>
    <definedName name="LP" localSheetId="7">#REF!</definedName>
    <definedName name="LP">#REF!</definedName>
    <definedName name="LP1A" localSheetId="8">#REF!</definedName>
    <definedName name="LP1A" localSheetId="7">#REF!</definedName>
    <definedName name="LP1A">#REF!</definedName>
    <definedName name="LPEperc" localSheetId="8">#REF!</definedName>
    <definedName name="LPEperc" localSheetId="7">#REF!</definedName>
    <definedName name="LPEperc">#REF!</definedName>
    <definedName name="LPperc">#REF!</definedName>
    <definedName name="LT">#REF!</definedName>
    <definedName name="LTcirr" localSheetId="7">#REF!</definedName>
    <definedName name="LTcirr">#REF!</definedName>
    <definedName name="LTr" localSheetId="7">#REF!</definedName>
    <definedName name="LTr">#REF!</definedName>
    <definedName name="LUR">#N/A</definedName>
    <definedName name="LUXF" localSheetId="8">#REF!</definedName>
    <definedName name="LUXF" localSheetId="7">#REF!</definedName>
    <definedName name="LUXF">#REF!</definedName>
    <definedName name="LUXF1" localSheetId="8">#REF!</definedName>
    <definedName name="LUXF1" localSheetId="7">#REF!</definedName>
    <definedName name="LUXF1">#REF!</definedName>
    <definedName name="Lyon">[66]Sheet3!$O$1</definedName>
    <definedName name="m">#N/A</definedName>
    <definedName name="MACRO" localSheetId="8">#REF!</definedName>
    <definedName name="MACRO" localSheetId="7">#REF!</definedName>
    <definedName name="MACRO">#REF!</definedName>
    <definedName name="MACRO_ASSUMP_2006" localSheetId="8">#REF!</definedName>
    <definedName name="MACRO_ASSUMP_2006" localSheetId="7">#REF!</definedName>
    <definedName name="MACRO_ASSUMP_2006">#REF!</definedName>
    <definedName name="Macro2" localSheetId="8">#REF!</definedName>
    <definedName name="Macro2" localSheetId="7">#REF!</definedName>
    <definedName name="Macro2">#REF!</definedName>
    <definedName name="Macro3">#REF!</definedName>
    <definedName name="Macro5">#REF!</definedName>
    <definedName name="Macro6">#REF!</definedName>
    <definedName name="MACROINPUT">#REF!</definedName>
    <definedName name="MACROS">[75]MACROS!$A$1:$A$1</definedName>
    <definedName name="maintabs">[33]QNEWLOR!$B$3:$G$17,[33]QNEWLOR!$B$20:$G$87,[33]QNEWLOR!$B$90:$G$159</definedName>
    <definedName name="MALAX" localSheetId="8">#REF!</definedName>
    <definedName name="MALAX" localSheetId="7">#REF!</definedName>
    <definedName name="MALAX">#REF!</definedName>
    <definedName name="MALAX1" localSheetId="8">#REF!</definedName>
    <definedName name="MALAX1" localSheetId="7">#REF!</definedName>
    <definedName name="MALAX1">#REF!</definedName>
    <definedName name="Malaysia" localSheetId="8">#REF!</definedName>
    <definedName name="Malaysia" localSheetId="7">#REF!</definedName>
    <definedName name="Malaysia">#REF!</definedName>
    <definedName name="MANUAL">#REF!</definedName>
    <definedName name="mapa1">#REF!</definedName>
    <definedName name="mapa2">#REF!</definedName>
    <definedName name="mar">[23]Programa!#REF!</definedName>
    <definedName name="MAR._89" localSheetId="8">#REF!</definedName>
    <definedName name="MAR._89" localSheetId="7">#REF!</definedName>
    <definedName name="MAR._89">#REF!</definedName>
    <definedName name="Maturity_IDA">[101]NPV!$B$26</definedName>
    <definedName name="Maturity_IDA1" localSheetId="8">#REF!</definedName>
    <definedName name="Maturity_IDA1" localSheetId="7">#REF!</definedName>
    <definedName name="Maturity_IDA1">#REF!</definedName>
    <definedName name="Maturity_NC" localSheetId="8">[101]NPV!#REF!</definedName>
    <definedName name="Maturity_NC" localSheetId="7">[101]NPV!#REF!</definedName>
    <definedName name="Maturity_NC">[101]NPV!#REF!</definedName>
    <definedName name="may" localSheetId="8">[23]Programa!#REF!</definedName>
    <definedName name="may" localSheetId="7">[23]Programa!#REF!</definedName>
    <definedName name="may">[23]Programa!#REF!</definedName>
    <definedName name="MAY._89" localSheetId="8">#REF!</definedName>
    <definedName name="MAY._89" localSheetId="7">#REF!</definedName>
    <definedName name="MAY._89">#REF!</definedName>
    <definedName name="MCPI" localSheetId="8">#REF!</definedName>
    <definedName name="MCPI" localSheetId="7">#REF!</definedName>
    <definedName name="MCPI">#REF!</definedName>
    <definedName name="MCV">#N/A</definedName>
    <definedName name="MCV_B">#N/A</definedName>
    <definedName name="MCV_B1" localSheetId="8">#REF!</definedName>
    <definedName name="MCV_B1" localSheetId="7">#REF!</definedName>
    <definedName name="MCV_B1">#REF!</definedName>
    <definedName name="mcv_b2">[1]Q6!$E$141:$AH$141</definedName>
    <definedName name="MCV_D">#N/A</definedName>
    <definedName name="MCV_D1" localSheetId="8">#REF!</definedName>
    <definedName name="MCV_D1" localSheetId="7">#REF!</definedName>
    <definedName name="MCV_D1">#REF!</definedName>
    <definedName name="MCV_N">#N/A</definedName>
    <definedName name="MCV_T">#N/A</definedName>
    <definedName name="MCV_T1" localSheetId="8">#REF!</definedName>
    <definedName name="MCV_T1" localSheetId="7">#REF!</definedName>
    <definedName name="MCV_T1">#REF!</definedName>
    <definedName name="mdavila" localSheetId="8">#REF!</definedName>
    <definedName name="mdavila" localSheetId="7">#REF!</definedName>
    <definedName name="mdavila">#REF!</definedName>
    <definedName name="me" localSheetId="8">[23]Programa!#REF!</definedName>
    <definedName name="me" localSheetId="7">[23]Programa!#REF!</definedName>
    <definedName name="me">[23]Programa!#REF!</definedName>
    <definedName name="Mecon">'[89]graf 1'!$A$3:$C$28</definedName>
    <definedName name="MEDTERM" localSheetId="8">#REF!</definedName>
    <definedName name="MEDTERM" localSheetId="7">#REF!</definedName>
    <definedName name="MEDTERM">#REF!</definedName>
    <definedName name="MENORES" localSheetId="8">#REF!</definedName>
    <definedName name="MENORES" localSheetId="7">#REF!</definedName>
    <definedName name="MENORES">#REF!</definedName>
    <definedName name="Meses">[126]Codigos!$A$14:$B$25</definedName>
    <definedName name="MEX" localSheetId="8">#REF!</definedName>
    <definedName name="MEX" localSheetId="7">#REF!</definedName>
    <definedName name="MEX">#REF!</definedName>
    <definedName name="MFISCAL" localSheetId="8">'[42]Annual Raw Data'!#REF!</definedName>
    <definedName name="MFISCAL" localSheetId="7">'[42]Annual Raw Data'!#REF!</definedName>
    <definedName name="MFISCAL">'[42]Annual Raw Data'!#REF!</definedName>
    <definedName name="mflowsa" localSheetId="7">[18]!mflowsa</definedName>
    <definedName name="mflowsa">[18]!mflowsa</definedName>
    <definedName name="mflowsq" localSheetId="7">[18]!mflowsq</definedName>
    <definedName name="mflowsq">[18]!mflowsq</definedName>
    <definedName name="MICRO" localSheetId="8">#REF!</definedName>
    <definedName name="MICRO" localSheetId="7">#REF!</definedName>
    <definedName name="MICRO">#REF!</definedName>
    <definedName name="MIDDLE" localSheetId="8">#REF!</definedName>
    <definedName name="MIDDLE" localSheetId="7">#REF!</definedName>
    <definedName name="MIDDLE">#REF!</definedName>
    <definedName name="Million_b_d">[67]nonopec!$D$426:$D$426</definedName>
    <definedName name="MINISTÉRIO_DA_PREVIDÊNCIA_E_ASSISTÊNCIA_SOCIAL" localSheetId="8">#REF!</definedName>
    <definedName name="MINISTÉRIO_DA_PREVIDÊNCIA_E_ASSISTÊNCIA_SOCIAL" localSheetId="7">#REF!</definedName>
    <definedName name="MINISTÉRIO_DA_PREVIDÊNCIA_E_ASSISTÊNCIA_SOCIAL">#REF!</definedName>
    <definedName name="MIRIAMA" localSheetId="8">#REF!</definedName>
    <definedName name="MIRIAMA" localSheetId="7">#REF!</definedName>
    <definedName name="MIRIAMA">#REF!</definedName>
    <definedName name="MIRIAMB" localSheetId="8">#REF!</definedName>
    <definedName name="MIRIAMB" localSheetId="7">#REF!</definedName>
    <definedName name="MIRIAMB">#REF!</definedName>
    <definedName name="MISC3">#REF!</definedName>
    <definedName name="MISC4" localSheetId="7">[20]OUTPUT!#REF!</definedName>
    <definedName name="MISC4">[20]OUTPUT!#REF!</definedName>
    <definedName name="mmm" localSheetId="8" hidden="1">{"Riqfin97",#N/A,FALSE,"Tran";"Riqfinpro",#N/A,FALSE,"Tran"}</definedName>
    <definedName name="mmm" localSheetId="1" hidden="1">{"Riqfin97",#N/A,FALSE,"Tran";"Riqfinpro",#N/A,FALSE,"Tran"}</definedName>
    <definedName name="mmm" localSheetId="7" hidden="1">{"Riqfin97",#N/A,FALSE,"Tran";"Riqfinpro",#N/A,FALSE,"Tran"}</definedName>
    <definedName name="mmm" hidden="1">{"Riqfin97",#N/A,FALSE,"Tran";"Riqfinpro",#N/A,FALSE,"Tran"}</definedName>
    <definedName name="mmmm" localSheetId="8" hidden="1">{"Tab1",#N/A,FALSE,"P";"Tab2",#N/A,FALSE,"P"}</definedName>
    <definedName name="mmmm" localSheetId="1" hidden="1">{"Tab1",#N/A,FALSE,"P";"Tab2",#N/A,FALSE,"P"}</definedName>
    <definedName name="mmmm" localSheetId="7" hidden="1">{"Tab1",#N/A,FALSE,"P";"Tab2",#N/A,FALSE,"P"}</definedName>
    <definedName name="mmmm" hidden="1">{"Tab1",#N/A,FALSE,"P";"Tab2",#N/A,FALSE,"P"}</definedName>
    <definedName name="mmmmm" localSheetId="8" hidden="1">{"Riqfin97",#N/A,FALSE,"Tran";"Riqfinpro",#N/A,FALSE,"Tran"}</definedName>
    <definedName name="mmmmm" localSheetId="1" hidden="1">{"Riqfin97",#N/A,FALSE,"Tran";"Riqfinpro",#N/A,FALSE,"Tran"}</definedName>
    <definedName name="mmmmm" localSheetId="7" hidden="1">{"Riqfin97",#N/A,FALSE,"Tran";"Riqfinpro",#N/A,FALSE,"Tran"}</definedName>
    <definedName name="mmmmm" hidden="1">{"Riqfin97",#N/A,FALSE,"Tran";"Riqfinpro",#N/A,FALSE,"Tran"}</definedName>
    <definedName name="mmmmmmmmm" localSheetId="8" hidden="1">{"Riqfin97",#N/A,FALSE,"Tran";"Riqfinpro",#N/A,FALSE,"Tran"}</definedName>
    <definedName name="mmmmmmmmm" localSheetId="1" hidden="1">{"Riqfin97",#N/A,FALSE,"Tran";"Riqfinpro",#N/A,FALSE,"Tran"}</definedName>
    <definedName name="mmmmmmmmm" localSheetId="7" hidden="1">{"Riqfin97",#N/A,FALSE,"Tran";"Riqfinpro",#N/A,FALSE,"Tran"}</definedName>
    <definedName name="mmmmmmmmm" hidden="1">{"Riqfin97",#N/A,FALSE,"Tran";"Riqfinpro",#N/A,FALSE,"Tran"}</definedName>
    <definedName name="MN">[61]BCP!#REF!</definedName>
    <definedName name="MNDATES" localSheetId="8">#REF!</definedName>
    <definedName name="MNDATES" localSheetId="7">#REF!</definedName>
    <definedName name="MNDATES">#REF!</definedName>
    <definedName name="MNP" localSheetId="7">[61]BCP!#REF!</definedName>
    <definedName name="MNP">[61]BCP!#REF!</definedName>
    <definedName name="Módulo2.completo">#N/A</definedName>
    <definedName name="MON_SM" localSheetId="8">#REF!</definedName>
    <definedName name="MON_SM" localSheetId="7">#REF!</definedName>
    <definedName name="MON_SM">#REF!</definedName>
    <definedName name="MONF_SM" localSheetId="8">#REF!</definedName>
    <definedName name="MONF_SM" localSheetId="7">#REF!</definedName>
    <definedName name="MONF_SM">#REF!</definedName>
    <definedName name="Month" localSheetId="8">#REF!</definedName>
    <definedName name="Month" localSheetId="7">#REF!</definedName>
    <definedName name="Month">#REF!</definedName>
    <definedName name="MonthIndex" localSheetId="7">#REF!</definedName>
    <definedName name="MonthIndex">#REF!</definedName>
    <definedName name="MonthlyInf">[86]CPI!$A$403:$N$559</definedName>
    <definedName name="MONTHS">[81]MONTHLY!$BV$3:$CG$3</definedName>
    <definedName name="MONY" localSheetId="8">#REF!</definedName>
    <definedName name="MONY" localSheetId="7">#REF!</definedName>
    <definedName name="MONY">#REF!</definedName>
    <definedName name="moodys" localSheetId="8">'[127]Credit ratings on 1st issues'!#REF!</definedName>
    <definedName name="moodys" localSheetId="7">'[127]Credit ratings on 1st issues'!#REF!</definedName>
    <definedName name="moodys">'[127]Credit ratings on 1st issues'!#REF!</definedName>
    <definedName name="MPETROLEO" localSheetId="8">#REF!</definedName>
    <definedName name="MPETROLEO" localSheetId="7">#REF!</definedName>
    <definedName name="MPETROLEO">#REF!</definedName>
    <definedName name="msci">[107]Sheet1!$H$2:$K$24</definedName>
    <definedName name="mscid">[107]Sheet1!$B$2:$E$24</definedName>
    <definedName name="mscil">[107]Sheet1!$H$2:$K$24</definedName>
    <definedName name="mstocksa" localSheetId="7">[18]!mstocksa</definedName>
    <definedName name="mstocksa">[18]!mstocksa</definedName>
    <definedName name="mstocksq" localSheetId="7">[18]!mstocksq</definedName>
    <definedName name="mstocksq">[18]!mstocksq</definedName>
    <definedName name="mte" localSheetId="8" hidden="1">{"Riqfin97",#N/A,FALSE,"Tran";"Riqfinpro",#N/A,FALSE,"Tran"}</definedName>
    <definedName name="mte" localSheetId="1" hidden="1">{"Riqfin97",#N/A,FALSE,"Tran";"Riqfinpro",#N/A,FALSE,"Tran"}</definedName>
    <definedName name="mte" localSheetId="7" hidden="1">{"Riqfin97",#N/A,FALSE,"Tran";"Riqfinpro",#N/A,FALSE,"Tran"}</definedName>
    <definedName name="mte" hidden="1">{"Riqfin97",#N/A,FALSE,"Tran";"Riqfinpro",#N/A,FALSE,"Tran"}</definedName>
    <definedName name="MUNI96" localSheetId="8">#REF!</definedName>
    <definedName name="MUNI96" localSheetId="7">#REF!</definedName>
    <definedName name="MUNI96">#REF!</definedName>
    <definedName name="Municipios" localSheetId="8">#REF!</definedName>
    <definedName name="Municipios" localSheetId="7">#REF!</definedName>
    <definedName name="Municipios">#REF!</definedName>
    <definedName name="n" localSheetId="8" hidden="1">{"Minpmon",#N/A,FALSE,"Monthinput"}</definedName>
    <definedName name="n" localSheetId="1" hidden="1">{"Minpmon",#N/A,FALSE,"Monthinput"}</definedName>
    <definedName name="n" localSheetId="7" hidden="1">{"Minpmon",#N/A,FALSE,"Monthinput"}</definedName>
    <definedName name="n" hidden="1">{"Minpmon",#N/A,FALSE,"Monthinput"}</definedName>
    <definedName name="names">'[48]shared data'!$B$7:$O$7</definedName>
    <definedName name="NAMES_A">'[48]shared data'!$B$5:$B$223</definedName>
    <definedName name="names_w" localSheetId="8">#REF!</definedName>
    <definedName name="names_w" localSheetId="7">#REF!</definedName>
    <definedName name="names_w">#REF!</definedName>
    <definedName name="NC_R" localSheetId="8">[59]Q1!#REF!</definedName>
    <definedName name="NC_R" localSheetId="7">[59]Q1!#REF!</definedName>
    <definedName name="NC_R">[59]Q1!#REF!</definedName>
    <definedName name="NCG">#N/A</definedName>
    <definedName name="NCG_R">#N/A</definedName>
    <definedName name="NCP">#N/A</definedName>
    <definedName name="NCP_R">#N/A</definedName>
    <definedName name="Ndf">[54]CIRRs!$C$69</definedName>
    <definedName name="NE" localSheetId="8">#REF!</definedName>
    <definedName name="NE" localSheetId="7">#REF!</definedName>
    <definedName name="NE">#REF!</definedName>
    <definedName name="NECESSIDADE_DE_FINANCIAMENTO" localSheetId="8">#REF!</definedName>
    <definedName name="NECESSIDADE_DE_FINANCIAMENTO" localSheetId="7">#REF!</definedName>
    <definedName name="NECESSIDADE_DE_FINANCIAMENTO">#REF!</definedName>
    <definedName name="NEperc" localSheetId="8">#REF!</definedName>
    <definedName name="NEperc" localSheetId="7">#REF!</definedName>
    <definedName name="NEperc">#REF!</definedName>
    <definedName name="Netherlands_wt">'[68]OECD wgt'!$B$26</definedName>
    <definedName name="new" localSheetId="8">#REF!</definedName>
    <definedName name="new" localSheetId="7">#REF!</definedName>
    <definedName name="new">#REF!</definedName>
    <definedName name="NEWSHEET" localSheetId="8">#REF!</definedName>
    <definedName name="NEWSHEET" localSheetId="7">#REF!</definedName>
    <definedName name="NEWSHEET">#REF!</definedName>
    <definedName name="nfa_by_bank" localSheetId="8">#REF!</definedName>
    <definedName name="nfa_by_bank" localSheetId="7">#REF!</definedName>
    <definedName name="nfa_by_bank">#REF!</definedName>
    <definedName name="NFB_R" localSheetId="8">[59]Q1!#REF!</definedName>
    <definedName name="NFB_R" localSheetId="7">[59]Q1!#REF!</definedName>
    <definedName name="NFB_R">[59]Q1!#REF!</definedName>
    <definedName name="NFB_R_GDP" localSheetId="8">[59]Q1!#REF!</definedName>
    <definedName name="NFB_R_GDP" localSheetId="7">[59]Q1!#REF!</definedName>
    <definedName name="NFB_R_GDP">[59]Q1!#REF!</definedName>
    <definedName name="NFI">#N/A</definedName>
    <definedName name="NFI_R">#N/A</definedName>
    <definedName name="NFIP" localSheetId="8">#REF!</definedName>
    <definedName name="NFIP" localSheetId="7">#REF!</definedName>
    <definedName name="NFIP">#REF!</definedName>
    <definedName name="NFPS_" localSheetId="8">[41]OPS!#REF!</definedName>
    <definedName name="NFPS_" localSheetId="7">[41]OPS!#REF!</definedName>
    <definedName name="NFPS_">[41]OPS!#REF!</definedName>
    <definedName name="NGDP">#N/A</definedName>
    <definedName name="NGDP_D" localSheetId="8">[59]Q3!#REF!</definedName>
    <definedName name="NGDP_D" localSheetId="7">[59]Q3!#REF!</definedName>
    <definedName name="NGDP_D">[59]Q3!#REF!</definedName>
    <definedName name="NGDP_DG">#N/A</definedName>
    <definedName name="NGDP_R">#N/A</definedName>
    <definedName name="NGDP_RG">#N/A</definedName>
    <definedName name="ngdp2">[40]Q2!$E$47:$AH$47</definedName>
    <definedName name="NGDPA" localSheetId="8">#REF!</definedName>
    <definedName name="NGDPA" localSheetId="7">#REF!</definedName>
    <definedName name="NGDPA">#REF!</definedName>
    <definedName name="NGK" localSheetId="8">#REF!</definedName>
    <definedName name="NGK" localSheetId="7">#REF!</definedName>
    <definedName name="NGK">#REF!</definedName>
    <definedName name="NGNI" localSheetId="8">#REF!</definedName>
    <definedName name="NGNI" localSheetId="7">#REF!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'[128]Table 2.1 from DDP program'!$A$2:$A$2</definedName>
    <definedName name="nmBlankRow" localSheetId="8">[129]EDT!#REF!</definedName>
    <definedName name="nmBlankRow" localSheetId="7">[129]EDT!#REF!</definedName>
    <definedName name="nmBlankRow">[129]EDT!#REF!</definedName>
    <definedName name="nmColumnHeader">[129]EDT!$3:$3</definedName>
    <definedName name="nmData">[129]EDT!$B$4:$AA$36</definedName>
    <definedName name="NMG" localSheetId="8">#REF!</definedName>
    <definedName name="NMG" localSheetId="7">#REF!</definedName>
    <definedName name="NMG">#REF!</definedName>
    <definedName name="NMG_R" localSheetId="8">#REF!</definedName>
    <definedName name="NMG_R" localSheetId="7">#REF!</definedName>
    <definedName name="NMG_R">#REF!</definedName>
    <definedName name="NMG_RG">#N/A</definedName>
    <definedName name="nmIndexTable" localSheetId="8">[129]EDT!#REF!</definedName>
    <definedName name="nmIndexTable" localSheetId="7">[129]EDT!#REF!</definedName>
    <definedName name="nmIndexTable">[129]EDT!#REF!</definedName>
    <definedName name="nmReportFooter">'[130]Table 1'!$29:$29</definedName>
    <definedName name="nmReportHeader">#N/A</definedName>
    <definedName name="nmReportNotes">'[130]Table 1'!$30:$30</definedName>
    <definedName name="nmRowHeader">[129]EDT!$A$4:$A$36</definedName>
    <definedName name="NMS" localSheetId="8">[59]Q2!#REF!</definedName>
    <definedName name="NMS" localSheetId="7">[59]Q2!#REF!</definedName>
    <definedName name="NMS">[59]Q2!#REF!</definedName>
    <definedName name="NMS_R" localSheetId="8">[59]Q1!#REF!</definedName>
    <definedName name="NMS_R" localSheetId="7">[59]Q1!#REF!</definedName>
    <definedName name="NMS_R">[59]Q1!#REF!</definedName>
    <definedName name="nmScale" localSheetId="8">[129]EDT!#REF!</definedName>
    <definedName name="nmScale" localSheetId="7">[129]EDT!#REF!</definedName>
    <definedName name="nmScale">[129]EDT!#REF!</definedName>
    <definedName name="nn" localSheetId="8" hidden="1">{"Riqfin97",#N/A,FALSE,"Tran";"Riqfinpro",#N/A,FALSE,"Tran"}</definedName>
    <definedName name="nn" localSheetId="1" hidden="1">{"Riqfin97",#N/A,FALSE,"Tran";"Riqfinpro",#N/A,FALSE,"Tran"}</definedName>
    <definedName name="nn" localSheetId="7" hidden="1">{"Riqfin97",#N/A,FALSE,"Tran";"Riqfinpro",#N/A,FALSE,"Tran"}</definedName>
    <definedName name="nn" hidden="1">{"Riqfin97",#N/A,FALSE,"Tran";"Riqfinpro",#N/A,FALSE,"Tran"}</definedName>
    <definedName name="NNAMES" localSheetId="8">#REF!</definedName>
    <definedName name="NNAMES" localSheetId="7">#REF!</definedName>
    <definedName name="NNAMES">#REF!</definedName>
    <definedName name="nnn" localSheetId="8" hidden="1">{"Tab1",#N/A,FALSE,"P";"Tab2",#N/A,FALSE,"P"}</definedName>
    <definedName name="nnn" localSheetId="1" hidden="1">{"Tab1",#N/A,FALSE,"P";"Tab2",#N/A,FALSE,"P"}</definedName>
    <definedName name="nnn" localSheetId="7" hidden="1">{"Tab1",#N/A,FALSE,"P";"Tab2",#N/A,FALSE,"P"}</definedName>
    <definedName name="nnn" hidden="1">{"Tab1",#N/A,FALSE,"P";"Tab2",#N/A,FALSE,"P"}</definedName>
    <definedName name="nnnnn">#N/A</definedName>
    <definedName name="nnnnnnnnnn" localSheetId="8" hidden="1">{"Minpmon",#N/A,FALSE,"Monthinput"}</definedName>
    <definedName name="nnnnnnnnnn" localSheetId="1" hidden="1">{"Minpmon",#N/A,FALSE,"Monthinput"}</definedName>
    <definedName name="nnnnnnnnnn" localSheetId="7" hidden="1">{"Minpmon",#N/A,FALSE,"Monthinput"}</definedName>
    <definedName name="nnnnnnnnnn" hidden="1">{"Minpmon",#N/A,FALSE,"Monthinput"}</definedName>
    <definedName name="nnnnnnnnnnnn" localSheetId="8" hidden="1">{"Riqfin97",#N/A,FALSE,"Tran";"Riqfinpro",#N/A,FALSE,"Tran"}</definedName>
    <definedName name="nnnnnnnnnnnn" localSheetId="1" hidden="1">{"Riqfin97",#N/A,FALSE,"Tran";"Riqfinpro",#N/A,FALSE,"Tran"}</definedName>
    <definedName name="nnnnnnnnnnnn" localSheetId="7" hidden="1">{"Riqfin97",#N/A,FALSE,"Tran";"Riqfinpro",#N/A,FALSE,"Tran"}</definedName>
    <definedName name="nnnnnnnnnnnn" hidden="1">{"Riqfin97",#N/A,FALSE,"Tran";"Riqfinpro",#N/A,FALSE,"Tran"}</definedName>
    <definedName name="no" hidden="1">'[71]Crédito SPNF (fiscal)'!#REF!</definedName>
    <definedName name="Noah" localSheetId="8">#REF!</definedName>
    <definedName name="Noah" localSheetId="7">#REF!</definedName>
    <definedName name="Noah">#REF!</definedName>
    <definedName name="noclas1" localSheetId="8">#REF!</definedName>
    <definedName name="noclas1" localSheetId="7">#REF!</definedName>
    <definedName name="noclas1">#REF!</definedName>
    <definedName name="noclas2" localSheetId="8">#REF!</definedName>
    <definedName name="noclas2" localSheetId="7">#REF!</definedName>
    <definedName name="noclas2">#REF!</definedName>
    <definedName name="NOCLUB" localSheetId="7">#REF!</definedName>
    <definedName name="NOCLUB">#REF!</definedName>
    <definedName name="NOK" localSheetId="7">#REF!</definedName>
    <definedName name="NOK">#REF!</definedName>
    <definedName name="nombrenuevo">#N/A</definedName>
    <definedName name="NONLEAP" localSheetId="8">#REF!</definedName>
    <definedName name="NONLEAP" localSheetId="7">#REF!</definedName>
    <definedName name="NONLEAP">#REF!</definedName>
    <definedName name="NONOECD1">[67]nonopec!$D$29:$AD$70</definedName>
    <definedName name="NONOECD2">[67]nonopec!$D$71:$AD$135</definedName>
    <definedName name="NONOPEC">[67]nonopec!$D$136:$AD$155</definedName>
    <definedName name="NOPEC1">[81]MONTHLY!$BP$19:$CA$19</definedName>
    <definedName name="NOPEC2">[81]MONTHLY!$CB$19:$CM$19</definedName>
    <definedName name="NORM1">[81]MONTHLY!$A$5:$O$117</definedName>
    <definedName name="NORM2">[81]MONTHLY!$A$422:$Z$491</definedName>
    <definedName name="NORM3">[81]MONTHLY!$A$334:$Z$380</definedName>
    <definedName name="Norway_wt">'[68]OECD wgt'!$B$28</definedName>
    <definedName name="NOTA_EXPLICATIV" localSheetId="8">#REF!</definedName>
    <definedName name="NOTA_EXPLICATIV" localSheetId="7">#REF!</definedName>
    <definedName name="NOTA_EXPLICATIV">#REF!</definedName>
    <definedName name="Notes" localSheetId="8">[131]UPLOAD!#REF!</definedName>
    <definedName name="Notes" localSheetId="7">[131]UPLOAD!#REF!</definedName>
    <definedName name="Notes">[131]UPLOAD!#REF!</definedName>
    <definedName name="NOTITLES" localSheetId="8">#REF!</definedName>
    <definedName name="NOTITLES" localSheetId="7">#REF!</definedName>
    <definedName name="NOTITLES">#REF!</definedName>
    <definedName name="NOV._89" localSheetId="8">#REF!</definedName>
    <definedName name="NOV._89" localSheetId="7">#REF!</definedName>
    <definedName name="NOV._89">#REF!</definedName>
    <definedName name="NSUMMARY">[67]nonopec!$D$157:$AD$204</definedName>
    <definedName name="NTDD_R" localSheetId="8">[59]Q1!#REF!</definedName>
    <definedName name="NTDD_R" localSheetId="7">[59]Q1!#REF!</definedName>
    <definedName name="NTDD_R">[59]Q1!#REF!</definedName>
    <definedName name="NTDD_RG" localSheetId="7">[74]!NTDD_RG</definedName>
    <definedName name="NTDD_RG">[74]!NTDD_RG</definedName>
    <definedName name="NX">#N/A</definedName>
    <definedName name="NX_R">#N/A</definedName>
    <definedName name="NXG" localSheetId="8">#REF!</definedName>
    <definedName name="NXG" localSheetId="7">#REF!</definedName>
    <definedName name="NXG">#REF!</definedName>
    <definedName name="NXG_R" localSheetId="8">#REF!</definedName>
    <definedName name="NXG_R" localSheetId="7">#REF!</definedName>
    <definedName name="NXG_R">#REF!</definedName>
    <definedName name="NXG_RG">#N/A</definedName>
    <definedName name="NXS" localSheetId="8">[59]Q2!#REF!</definedName>
    <definedName name="NXS" localSheetId="7">[59]Q2!#REF!</definedName>
    <definedName name="NXS">[59]Q2!#REF!</definedName>
    <definedName name="NXS_R" localSheetId="8">[59]Q1!#REF!</definedName>
    <definedName name="NXS_R" localSheetId="7">[59]Q1!#REF!</definedName>
    <definedName name="NXS_R">[59]Q1!#REF!</definedName>
    <definedName name="NYEAR2021" localSheetId="7">[92]Nickel!$B$583:$J$583</definedName>
    <definedName name="NYEAR2021">[92]Nickel!$B$583:$J$583</definedName>
    <definedName name="NYEAR2022" localSheetId="7">[92]Nickel!$K$583:$V$583</definedName>
    <definedName name="NYEAR2022">[92]Nickel!$K$583:$V$583</definedName>
    <definedName name="NYEAR2023" localSheetId="7">[92]Nickel!$W$583:$AH$583</definedName>
    <definedName name="NYEAR2023">[92]Nickel!$W$583:$AH$583</definedName>
    <definedName name="NYEAR2024" localSheetId="7">[92]Nickel!$AI$583:$AT$583</definedName>
    <definedName name="NYEAR2024">[92]Nickel!$AI$583:$AT$583</definedName>
    <definedName name="NYEAR2025" localSheetId="7">[92]Nickel!$AU$583:$BF$583</definedName>
    <definedName name="NYEAR2025">[92]Nickel!$AU$583:$BF$583</definedName>
    <definedName name="NZ_wt">'[68]OECD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8">#REF!</definedName>
    <definedName name="OCT._89" localSheetId="7">#REF!</definedName>
    <definedName name="OCT._89">#REF!</definedName>
    <definedName name="OCTUBRE">#N/A</definedName>
    <definedName name="OECD">[67]nonopec!$D$1:$AD$28</definedName>
    <definedName name="OECD_Table" localSheetId="8">#REF!</definedName>
    <definedName name="OECD_Table" localSheetId="7">#REF!</definedName>
    <definedName name="OECD_Table">#REF!</definedName>
    <definedName name="oipio" localSheetId="8" hidden="1">#REF!</definedName>
    <definedName name="oipio" localSheetId="7" hidden="1">#REF!</definedName>
    <definedName name="oipio" hidden="1">#REF!</definedName>
    <definedName name="oiulfdgdgh" localSheetId="8" hidden="1">'[93]Fax a enviar'!#REF!</definedName>
    <definedName name="oiulfdgdgh" localSheetId="7" hidden="1">'[93]Fax a enviar'!#REF!</definedName>
    <definedName name="oiulfdgdgh" hidden="1">'[93]Fax a enviar'!#REF!</definedName>
    <definedName name="OK" localSheetId="8">#REF!</definedName>
    <definedName name="OK" localSheetId="7">#REF!</definedName>
    <definedName name="OK">#REF!</definedName>
    <definedName name="OnShow" localSheetId="7">'[132]SPNF Acuerdo Incl. Int.'!OnShow</definedName>
    <definedName name="OnShow">'[132]SPNF Acuerdo Incl. Int.'!OnShow</definedName>
    <definedName name="onshow1">#N/A</definedName>
    <definedName name="onshow2">#N/A</definedName>
    <definedName name="oo" localSheetId="8" hidden="1">{"Riqfin97",#N/A,FALSE,"Tran";"Riqfinpro",#N/A,FALSE,"Tran"}</definedName>
    <definedName name="oo" localSheetId="1" hidden="1">{"Riqfin97",#N/A,FALSE,"Tran";"Riqfinpro",#N/A,FALSE,"Tran"}</definedName>
    <definedName name="oo" localSheetId="7" hidden="1">{"Riqfin97",#N/A,FALSE,"Tran";"Riqfinpro",#N/A,FALSE,"Tran"}</definedName>
    <definedName name="oo" hidden="1">{"Riqfin97",#N/A,FALSE,"Tran";"Riqfinpro",#N/A,FALSE,"Tran"}</definedName>
    <definedName name="OOA" localSheetId="8">#REF!</definedName>
    <definedName name="OOA" localSheetId="7">#REF!</definedName>
    <definedName name="OOA">#REF!</definedName>
    <definedName name="ooo" localSheetId="8" hidden="1">{"Tab1",#N/A,FALSE,"P";"Tab2",#N/A,FALSE,"P"}</definedName>
    <definedName name="ooo" localSheetId="1" hidden="1">{"Tab1",#N/A,FALSE,"P";"Tab2",#N/A,FALSE,"P"}</definedName>
    <definedName name="ooo" localSheetId="7" hidden="1">{"Tab1",#N/A,FALSE,"P";"Tab2",#N/A,FALSE,"P"}</definedName>
    <definedName name="ooo" hidden="1">{"Tab1",#N/A,FALSE,"P";"Tab2",#N/A,FALSE,"P"}</definedName>
    <definedName name="OOOKOKOKO" localSheetId="8">#REF!</definedName>
    <definedName name="OOOKOKOKO" localSheetId="7">#REF!</definedName>
    <definedName name="OOOKOKOKO">#REF!</definedName>
    <definedName name="oooo" localSheetId="8" hidden="1">{"Tab1",#N/A,FALSE,"P";"Tab2",#N/A,FALSE,"P"}</definedName>
    <definedName name="oooo" localSheetId="1" hidden="1">{"Tab1",#N/A,FALSE,"P";"Tab2",#N/A,FALSE,"P"}</definedName>
    <definedName name="oooo" localSheetId="7" hidden="1">{"Tab1",#N/A,FALSE,"P";"Tab2",#N/A,FALSE,"P"}</definedName>
    <definedName name="oooo" hidden="1">{"Tab1",#N/A,FALSE,"P";"Tab2",#N/A,FALSE,"P"}</definedName>
    <definedName name="ooooooooo" localSheetId="8" hidden="1">#REF!</definedName>
    <definedName name="ooooooooo" localSheetId="7" hidden="1">#REF!</definedName>
    <definedName name="ooooooooo" hidden="1">#REF!</definedName>
    <definedName name="OPEC">[67]nonopec!$D$204:$AD$251</definedName>
    <definedName name="OPEC1">[81]MONTHLY!$BP$12:$CA$12</definedName>
    <definedName name="OPEC2">[81]MONTHLY!$CB$12:$CM$12</definedName>
    <definedName name="OPOPOPOPO" localSheetId="8">#REF!</definedName>
    <definedName name="OPOPOPOPO" localSheetId="7">#REF!</definedName>
    <definedName name="OPOPOPOPO">#REF!</definedName>
    <definedName name="opu" localSheetId="8" hidden="1">{"Riqfin97",#N/A,FALSE,"Tran";"Riqfinpro",#N/A,FALSE,"Tran"}</definedName>
    <definedName name="opu" localSheetId="1" hidden="1">{"Riqfin97",#N/A,FALSE,"Tran";"Riqfinpro",#N/A,FALSE,"Tran"}</definedName>
    <definedName name="opu" localSheetId="7" hidden="1">{"Riqfin97",#N/A,FALSE,"Tran";"Riqfinpro",#N/A,FALSE,"Tran"}</definedName>
    <definedName name="opu" hidden="1">{"Riqfin97",#N/A,FALSE,"Tran";"Riqfinpro",#N/A,FALSE,"Tran"}</definedName>
    <definedName name="ORGANISMOS_DE_VIALIDAD__LEY_N__23966_ART._19">[4]C!$B$24:$N$24</definedName>
    <definedName name="Otr_Inst_Banc_40G" localSheetId="8">#REF!</definedName>
    <definedName name="Otr_Inst_Banc_40G" localSheetId="7">#REF!</definedName>
    <definedName name="Otr_Inst_Banc_40G">#REF!</definedName>
    <definedName name="otra" localSheetId="8" hidden="1">#REF!</definedName>
    <definedName name="otra" localSheetId="7" hidden="1">#REF!</definedName>
    <definedName name="otra" hidden="1">#REF!</definedName>
    <definedName name="Otras_Residuales" localSheetId="8">#REF!</definedName>
    <definedName name="Otras_Residuales" localSheetId="7">#REF!</definedName>
    <definedName name="Otras_Residuales">#REF!</definedName>
    <definedName name="otras1">#REF!</definedName>
    <definedName name="OTRAS96">#REF!</definedName>
    <definedName name="otro" localSheetId="8" hidden="1">{FALSE,FALSE,-1.25,-15.5,484.5,276.75,FALSE,FALSE,TRUE,TRUE,0,12,#N/A,46,#N/A,2.93460490463215,15.35,1,FALSE,FALSE,3,TRUE,1,FALSE,100,"Swvu.PLA1.","ACwvu.PLA1.",#N/A,FALSE,FALSE,0,0,0,0,2,"","",TRUE,TRUE,FALSE,FALSE,1,60,#N/A,#N/A,FALSE,FALSE,FALSE,FALSE,FALSE,FALSE,FALSE,9,65532,65532,FALSE,FALSE,TRUE,TRUE,TRUE}</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8">#REF!</definedName>
    <definedName name="otros" localSheetId="7">#REF!</definedName>
    <definedName name="otros">#REF!</definedName>
    <definedName name="OTROS_ORGANISMOS" localSheetId="8">#REF!</definedName>
    <definedName name="OTROS_ORGANISMOS" localSheetId="7">#REF!</definedName>
    <definedName name="OTROS_ORGANISMOS">#REF!</definedName>
    <definedName name="OTROS_ORGANISMOS_AUTONOMOS" localSheetId="8">#REF!</definedName>
    <definedName name="OTROS_ORGANISMOS_AUTONOMOS" localSheetId="7">#REF!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8">#REF!</definedName>
    <definedName name="otros98s" localSheetId="7">#REF!</definedName>
    <definedName name="otros98s">#REF!</definedName>
    <definedName name="otros99" localSheetId="8">#REF!</definedName>
    <definedName name="otros99" localSheetId="7">#REF!</definedName>
    <definedName name="otros99">#REF!</definedName>
    <definedName name="out_red4" localSheetId="8">#REF!</definedName>
    <definedName name="out_red4" localSheetId="7">#REF!</definedName>
    <definedName name="out_red4">#REF!</definedName>
    <definedName name="out_sr3">#REF!</definedName>
    <definedName name="OUTDS1">#REF!</definedName>
    <definedName name="OUTFISC">#REF!</definedName>
    <definedName name="OUTIMF">#REF!</definedName>
    <definedName name="OUTMN">#REF!</definedName>
    <definedName name="p" localSheetId="8" hidden="1">{"Riqfin97",#N/A,FALSE,"Tran";"Riqfinpro",#N/A,FALSE,"Tran"}</definedName>
    <definedName name="p" localSheetId="1" hidden="1">{"Riqfin97",#N/A,FALSE,"Tran";"Riqfinpro",#N/A,FALSE,"Tran"}</definedName>
    <definedName name="p" localSheetId="7" hidden="1">{"Riqfin97",#N/A,FALSE,"Tran";"Riqfinpro",#N/A,FALSE,"Tran"}</definedName>
    <definedName name="p" hidden="1">{"Riqfin97",#N/A,FALSE,"Tran";"Riqfinpro",#N/A,FALSE,"Tran"}</definedName>
    <definedName name="P1_1" localSheetId="8">OFFSET(#REF!,0,0,COUNT(#REF!),1)</definedName>
    <definedName name="P1_1" localSheetId="7">OFFSET(#REF!,0,0,COUNT(#REF!),1)</definedName>
    <definedName name="P1_1">OFFSET(#REF!,0,0,COUNT(#REF!),1)</definedName>
    <definedName name="P1_2" localSheetId="7">OFFSET(#REF!,0,0,COUNT(#REF!),1)</definedName>
    <definedName name="P1_2">OFFSET(#REF!,0,0,COUNT(#REF!),1)</definedName>
    <definedName name="P1avg" localSheetId="7">OFFSET(#REF!,0,0,COUNT(#REF!),1)</definedName>
    <definedName name="P1avg">OFFSET(#REF!,0,0,COUNT(#REF!),1)</definedName>
    <definedName name="P1min" localSheetId="7">OFFSET(#REF!,0,0,COUNT(#REF!),1)</definedName>
    <definedName name="P1min">OFFSET(#REF!,0,0,COUNT(#REF!),1)</definedName>
    <definedName name="P1rng" localSheetId="7">OFFSET(#REF!,0,0,COUNT(#REF!),1)</definedName>
    <definedName name="P1rng">OFFSET(#REF!,0,0,COUNT(#REF!),1)</definedName>
    <definedName name="P2_1" localSheetId="7">OFFSET(#REF!,0,0,COUNT(#REF!),1)</definedName>
    <definedName name="P2_1">OFFSET(#REF!,0,0,COUNT(#REF!),1)</definedName>
    <definedName name="P2_2" localSheetId="7">OFFSET(#REF!,0,0,COUNT(#REF!),1)</definedName>
    <definedName name="P2_2">OFFSET(#REF!,0,0,COUNT(#REF!),1)</definedName>
    <definedName name="P2avg" localSheetId="7">OFFSET(#REF!,0,0,COUNT(#REF!),1)</definedName>
    <definedName name="P2avg">OFFSET(#REF!,0,0,COUNT(#REF!),1)</definedName>
    <definedName name="P2min" localSheetId="7">OFFSET(#REF!,0,0,COUNT(#REF!),1)</definedName>
    <definedName name="P2min">OFFSET(#REF!,0,0,COUNT(#REF!),1)</definedName>
    <definedName name="P2rng" localSheetId="7">OFFSET(#REF!,0,0,COUNT(#REF!),1)</definedName>
    <definedName name="P2rng">OFFSET(#REF!,0,0,COUNT(#REF!),1)</definedName>
    <definedName name="p2std" localSheetId="8">#REF!</definedName>
    <definedName name="p2std" localSheetId="7">#REF!</definedName>
    <definedName name="p2std">#REF!</definedName>
    <definedName name="P3_1" localSheetId="8">OFFSET(#REF!,0,0,COUNT(#REF!),1)</definedName>
    <definedName name="P3_1" localSheetId="7">OFFSET(#REF!,0,0,COUNT(#REF!),1)</definedName>
    <definedName name="P3_1">OFFSET(#REF!,0,0,COUNT(#REF!),1)</definedName>
    <definedName name="P3_2" localSheetId="7">OFFSET(#REF!,0,0,COUNT(#REF!),1)</definedName>
    <definedName name="P3_2">OFFSET(#REF!,0,0,COUNT(#REF!),1)</definedName>
    <definedName name="P3avg" localSheetId="7">OFFSET(#REF!,0,0,COUNT(#REF!),1)</definedName>
    <definedName name="P3avg">OFFSET(#REF!,0,0,COUNT(#REF!),1)</definedName>
    <definedName name="P3min" localSheetId="7">OFFSET(#REF!,0,0,COUNT(#REF!),1)</definedName>
    <definedName name="P3min">OFFSET(#REF!,0,0,COUNT(#REF!),1)</definedName>
    <definedName name="P3rng" localSheetId="7">OFFSET(#REF!,0,0,COUNT(#REF!),1)</definedName>
    <definedName name="P3rng">OFFSET(#REF!,0,0,COUNT(#REF!),1)</definedName>
    <definedName name="P4_1" localSheetId="7">OFFSET(#REF!,0,0,COUNT(#REF!),1)</definedName>
    <definedName name="P4_1">OFFSET(#REF!,0,0,COUNT(#REF!),1)</definedName>
    <definedName name="P4_2" localSheetId="7">OFFSET(#REF!,0,0,COUNT(#REF!),1)</definedName>
    <definedName name="P4_2">OFFSET(#REF!,0,0,COUNT(#REF!),1)</definedName>
    <definedName name="P4avg" localSheetId="7">OFFSET(#REF!,0,0,COUNT(#REF!),1)</definedName>
    <definedName name="P4avg">OFFSET(#REF!,0,0,COUNT(#REF!),1)</definedName>
    <definedName name="P4min" localSheetId="7">OFFSET(#REF!,0,0,COUNT(#REF!),1)</definedName>
    <definedName name="P4min">OFFSET(#REF!,0,0,COUNT(#REF!),1)</definedName>
    <definedName name="P4rng" localSheetId="7">OFFSET(#REF!,0,0,COUNT(#REF!),1)</definedName>
    <definedName name="P4rng">OFFSET(#REF!,0,0,COUNT(#REF!),1)</definedName>
    <definedName name="P5_1" localSheetId="7">OFFSET(#REF!,0,0,COUNT(#REF!),1)</definedName>
    <definedName name="P5_1">OFFSET(#REF!,0,0,COUNT(#REF!),1)</definedName>
    <definedName name="P5_2" localSheetId="7">OFFSET(#REF!,0,0,COUNT(#REF!),1)</definedName>
    <definedName name="P5_2">OFFSET(#REF!,0,0,COUNT(#REF!),1)</definedName>
    <definedName name="P5avg" localSheetId="7">OFFSET(#REF!,0,0,COUNT(#REF!),1)</definedName>
    <definedName name="P5avg">OFFSET(#REF!,0,0,COUNT(#REF!),1)</definedName>
    <definedName name="P5min" localSheetId="7">OFFSET(#REF!,0,0,COUNT(#REF!),1)</definedName>
    <definedName name="P5min">OFFSET(#REF!,0,0,COUNT(#REF!),1)</definedName>
    <definedName name="P5rng" localSheetId="7">OFFSET(#REF!,0,0,COUNT(#REF!),1)</definedName>
    <definedName name="P5rng">OFFSET(#REF!,0,0,COUNT(#REF!),1)</definedName>
    <definedName name="PAGINA_01" localSheetId="8">#REF!</definedName>
    <definedName name="PAGINA_01" localSheetId="7">#REF!</definedName>
    <definedName name="PAGINA_01">#REF!</definedName>
    <definedName name="PAGINA_01_CONT." localSheetId="8">#REF!</definedName>
    <definedName name="PAGINA_01_CONT." localSheetId="7">#REF!</definedName>
    <definedName name="PAGINA_01_CONT.">#REF!</definedName>
    <definedName name="PAGINA_02" localSheetId="8">#REF!</definedName>
    <definedName name="PAGINA_02" localSheetId="7">#REF!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7">#REF!</definedName>
    <definedName name="Pan_Bancario_50G">#REF!</definedName>
    <definedName name="Pan_Monet_30G" localSheetId="7">#REF!</definedName>
    <definedName name="Pan_Monet_30G">#REF!</definedName>
    <definedName name="PARAMETROS">#REF!</definedName>
    <definedName name="Parmeshwar">[83]E!$AJ$98:$AX$115</definedName>
    <definedName name="PARTIDA" localSheetId="8">[133]SPNF!#REF!</definedName>
    <definedName name="PARTIDA" localSheetId="7">[133]SPNF!#REF!</definedName>
    <definedName name="PARTIDA">[133]SPNF!#REF!</definedName>
    <definedName name="PAS" localSheetId="8">#REF!</definedName>
    <definedName name="PAS" localSheetId="7">#REF!</definedName>
    <definedName name="PAS">#REF!</definedName>
    <definedName name="pastel">#N/A</definedName>
    <definedName name="Path_Data">'[48]shared data'!$B$8</definedName>
    <definedName name="Path_System">'[48]shared data'!$B$7</definedName>
    <definedName name="Pave" localSheetId="8">#REF!</definedName>
    <definedName name="Pave" localSheetId="7">#REF!</definedName>
    <definedName name="Pave">#REF!</definedName>
    <definedName name="PAYCAP" localSheetId="8">#REF!</definedName>
    <definedName name="PAYCAP" localSheetId="7">#REF!</definedName>
    <definedName name="PAYCAP">#REF!</definedName>
    <definedName name="Paym_Cap" localSheetId="8">#REF!</definedName>
    <definedName name="Paym_Cap" localSheetId="7">#REF!</definedName>
    <definedName name="Paym_Cap">#REF!</definedName>
    <definedName name="pchBM" localSheetId="7">#REF!</definedName>
    <definedName name="pchBM">#REF!</definedName>
    <definedName name="pchBMG" localSheetId="7">#REF!</definedName>
    <definedName name="pchBMG">#REF!</definedName>
    <definedName name="pchBX" localSheetId="7">#REF!</definedName>
    <definedName name="pchBX">#REF!</definedName>
    <definedName name="pchBXG" localSheetId="7">#REF!</definedName>
    <definedName name="pchBXG">#REF!</definedName>
    <definedName name="pchNM_R">[59]Q1!#REF!</definedName>
    <definedName name="pchNMG_R">[59]Q1!#REF!</definedName>
    <definedName name="pchNX_R">[59]Q1!#REF!</definedName>
    <definedName name="pchNXG_R">[59]Q1!#REF!</definedName>
    <definedName name="PCNTLGT">[67]nonopec!#REF!</definedName>
    <definedName name="PCPI" localSheetId="8">#REF!</definedName>
    <definedName name="PCPI" localSheetId="7">#REF!</definedName>
    <definedName name="PCPI">#REF!</definedName>
    <definedName name="PCPIE" localSheetId="8">#REF!</definedName>
    <definedName name="PCPIE" localSheetId="7">#REF!</definedName>
    <definedName name="PCPIE">#REF!</definedName>
    <definedName name="PCPIG">#N/A</definedName>
    <definedName name="PEACEAGR" localSheetId="8">#REF!</definedName>
    <definedName name="PEACEAGR" localSheetId="7">#REF!</definedName>
    <definedName name="PEACEAGR">#REF!</definedName>
    <definedName name="PERE96" localSheetId="8">#REF!</definedName>
    <definedName name="PERE96" localSheetId="7">#REF!</definedName>
    <definedName name="PERE96">#REF!</definedName>
    <definedName name="Petroecuador" localSheetId="8">#REF!</definedName>
    <definedName name="Petroecuador" localSheetId="7">#REF!</definedName>
    <definedName name="Petroecuador">#REF!</definedName>
    <definedName name="PEX">[87]SUPUESTOS!A$14</definedName>
    <definedName name="PF" localSheetId="8">#REF!</definedName>
    <definedName name="PF" localSheetId="7">#REF!</definedName>
    <definedName name="PF">#REF!</definedName>
    <definedName name="PFP" localSheetId="8">#REF!</definedName>
    <definedName name="PFP" localSheetId="7">#REF!</definedName>
    <definedName name="PFP">#REF!</definedName>
    <definedName name="pfp_table1" localSheetId="8">#REF!</definedName>
    <definedName name="pfp_table1" localSheetId="7">#REF!</definedName>
    <definedName name="pfp_table1">#REF!</definedName>
    <definedName name="pib">#REF!</definedName>
    <definedName name="pib_int">#REF!</definedName>
    <definedName name="pib98j" localSheetId="8">[23]Programa!#REF!</definedName>
    <definedName name="pib98j" localSheetId="7">[23]Programa!#REF!</definedName>
    <definedName name="pib98j">[23]Programa!#REF!</definedName>
    <definedName name="pib98s" localSheetId="8">[23]Programa!#REF!</definedName>
    <definedName name="pib98s" localSheetId="7">[23]Programa!#REF!</definedName>
    <definedName name="pib98s">[23]Programa!#REF!</definedName>
    <definedName name="PIBMENSAL" localSheetId="8">#REF!</definedName>
    <definedName name="PIBMENSAL" localSheetId="7">#REF!</definedName>
    <definedName name="PIBMENSAL">#REF!</definedName>
    <definedName name="PIBporSECT" localSheetId="8">#REF!</definedName>
    <definedName name="PIBporSECT" localSheetId="7">#REF!</definedName>
    <definedName name="PIBporSECT">#REF!</definedName>
    <definedName name="PII" localSheetId="8" hidden="1">{"Main Economic Indicators",#N/A,FALSE,"C"}</definedName>
    <definedName name="PII" localSheetId="1" hidden="1">{"Main Economic Indicators",#N/A,FALSE,"C"}</definedName>
    <definedName name="PII" localSheetId="7" hidden="1">{"Main Economic Indicators",#N/A,FALSE,"C"}</definedName>
    <definedName name="PII" hidden="1">{"Main Economic Indicators",#N/A,FALSE,"C"}</definedName>
    <definedName name="PIJIS" localSheetId="8">#REF!</definedName>
    <definedName name="PIJIS" localSheetId="7">#REF!</definedName>
    <definedName name="PIJIS">#REF!</definedName>
    <definedName name="pit" localSheetId="8" hidden="1">{"Riqfin97",#N/A,FALSE,"Tran";"Riqfinpro",#N/A,FALSE,"Tran"}</definedName>
    <definedName name="pit" localSheetId="1" hidden="1">{"Riqfin97",#N/A,FALSE,"Tran";"Riqfinpro",#N/A,FALSE,"Tran"}</definedName>
    <definedName name="pit" localSheetId="7" hidden="1">{"Riqfin97",#N/A,FALSE,"Tran";"Riqfinpro",#N/A,FALSE,"Tran"}</definedName>
    <definedName name="pit" hidden="1">{"Riqfin97",#N/A,FALSE,"Tran";"Riqfinpro",#N/A,FALSE,"Tran"}</definedName>
    <definedName name="PK" localSheetId="8">#REF!</definedName>
    <definedName name="PK" localSheetId="7">#REF!</definedName>
    <definedName name="PK">#REF!</definedName>
    <definedName name="plame" localSheetId="8">#REF!</definedName>
    <definedName name="plame" localSheetId="7">#REF!</definedName>
    <definedName name="plame">#REF!</definedName>
    <definedName name="plame2000" localSheetId="8">#REF!</definedName>
    <definedName name="plame2000" localSheetId="7">#REF!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8">#REF!</definedName>
    <definedName name="plame98s" localSheetId="7">#REF!</definedName>
    <definedName name="plame98s">#REF!</definedName>
    <definedName name="plame99" localSheetId="8">#REF!</definedName>
    <definedName name="plame99" localSheetId="7">#REF!</definedName>
    <definedName name="plame99">#REF!</definedName>
    <definedName name="PLATA" localSheetId="8">#REF!</definedName>
    <definedName name="PLATA" localSheetId="7">#REF!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8">#REF!</definedName>
    <definedName name="plazo98s" localSheetId="7">#REF!</definedName>
    <definedName name="plazo98s">#REF!</definedName>
    <definedName name="plazo99" localSheetId="8">#REF!</definedName>
    <definedName name="plazo99" localSheetId="7">#REF!</definedName>
    <definedName name="plazo99">#REF!</definedName>
    <definedName name="POLLO" localSheetId="8">#REF!</definedName>
    <definedName name="POLLO" localSheetId="7">#REF!</definedName>
    <definedName name="POLLO">#REF!</definedName>
    <definedName name="poooooooooo" localSheetId="8" hidden="1">'[93]Fax a enviar'!#REF!</definedName>
    <definedName name="poooooooooo" localSheetId="7" hidden="1">'[93]Fax a enviar'!#REF!</definedName>
    <definedName name="poooooooooo" hidden="1">'[93]Fax a enviar'!#REF!</definedName>
    <definedName name="POPO" localSheetId="8">#REF!</definedName>
    <definedName name="POPO" localSheetId="7">#REF!</definedName>
    <definedName name="POPO">#REF!</definedName>
    <definedName name="PORT" localSheetId="8">#REF!</definedName>
    <definedName name="PORT" localSheetId="7">#REF!</definedName>
    <definedName name="PORT">#REF!</definedName>
    <definedName name="Ports" localSheetId="8">#REF!</definedName>
    <definedName name="Ports" localSheetId="7">#REF!</definedName>
    <definedName name="Ports">#REF!</definedName>
    <definedName name="Portugal_wt">'[68]OECD wgt'!$B$30</definedName>
    <definedName name="posnet2" localSheetId="8">#REF!</definedName>
    <definedName name="posnet2" localSheetId="7">#REF!</definedName>
    <definedName name="posnet2">#REF!</definedName>
    <definedName name="POTENCIAL" localSheetId="8">#REF!</definedName>
    <definedName name="POTENCIAL" localSheetId="7">#REF!</definedName>
    <definedName name="POTENCIAL">#REF!</definedName>
    <definedName name="PP" localSheetId="8">#REF!</definedName>
    <definedName name="PP" localSheetId="7">#REF!</definedName>
    <definedName name="PP">#REF!</definedName>
    <definedName name="ppoooooooooo" localSheetId="7" hidden="1">#REF!</definedName>
    <definedName name="ppoooooooooo" hidden="1">#REF!</definedName>
    <definedName name="ppp" localSheetId="8" hidden="1">{"Riqfin97",#N/A,FALSE,"Tran";"Riqfinpro",#N/A,FALSE,"Tran"}</definedName>
    <definedName name="ppp" localSheetId="1" hidden="1">{"Riqfin97",#N/A,FALSE,"Tran";"Riqfinpro",#N/A,FALSE,"Tran"}</definedName>
    <definedName name="ppp" localSheetId="7" hidden="1">{"Riqfin97",#N/A,FALSE,"Tran";"Riqfinpro",#N/A,FALSE,"Tran"}</definedName>
    <definedName name="ppp" hidden="1">{"Riqfin97",#N/A,FALSE,"Tran";"Riqfinpro",#N/A,FALSE,"Tran"}</definedName>
    <definedName name="pppppp" localSheetId="8" hidden="1">{"Riqfin97",#N/A,FALSE,"Tran";"Riqfinpro",#N/A,FALSE,"Tran"}</definedName>
    <definedName name="pppppp" localSheetId="1" hidden="1">{"Riqfin97",#N/A,FALSE,"Tran";"Riqfinpro",#N/A,FALSE,"Tran"}</definedName>
    <definedName name="pppppp" localSheetId="7" hidden="1">{"Riqfin97",#N/A,FALSE,"Tran";"Riqfinpro",#N/A,FALSE,"Tran"}</definedName>
    <definedName name="pppppp" hidden="1">{"Riqfin97",#N/A,FALSE,"Tran";"Riqfinpro",#N/A,FALSE,"Tran"}</definedName>
    <definedName name="pppppppppp" localSheetId="8" hidden="1">#REF!</definedName>
    <definedName name="pppppppppp" localSheetId="7" hidden="1">#REF!</definedName>
    <definedName name="pppppppppp" hidden="1">#REF!</definedName>
    <definedName name="ppppppppppppp" localSheetId="8" hidden="1">#REF!</definedName>
    <definedName name="ppppppppppppp" localSheetId="7" hidden="1">#REF!</definedName>
    <definedName name="ppppppppppppp" hidden="1">#REF!</definedName>
    <definedName name="PPPWGT">#N/A</definedName>
    <definedName name="PRECIOCIFBANANO" localSheetId="8">#REF!</definedName>
    <definedName name="PRECIOCIFBANANO" localSheetId="7">#REF!</definedName>
    <definedName name="PRECIOCIFBANANO">#REF!</definedName>
    <definedName name="Preparar_Reporte" localSheetId="8">#REF!</definedName>
    <definedName name="Preparar_Reporte" localSheetId="7">#REF!</definedName>
    <definedName name="Preparar_Reporte">#REF!</definedName>
    <definedName name="PRES1" localSheetId="8">[67]nonopec!#REF!</definedName>
    <definedName name="PRES1" localSheetId="7">[67]nonopec!#REF!</definedName>
    <definedName name="PRES1">[67]nonopec!#REF!</definedName>
    <definedName name="PRES2" localSheetId="8">[67]nonopec!#REF!</definedName>
    <definedName name="PRES2" localSheetId="7">[67]nonopec!#REF!</definedName>
    <definedName name="PRES2">[67]nonopec!#REF!</definedName>
    <definedName name="PRES3" localSheetId="7">[67]nonopec!#REF!</definedName>
    <definedName name="PRES3">[67]nonopec!#REF!</definedName>
    <definedName name="presion" localSheetId="8">#REF!</definedName>
    <definedName name="presion" localSheetId="7">#REF!</definedName>
    <definedName name="presion">#REF!</definedName>
    <definedName name="PRICE" localSheetId="8">#REF!</definedName>
    <definedName name="PRICE" localSheetId="7">#REF!</definedName>
    <definedName name="PRICE">#REF!</definedName>
    <definedName name="PRICETAB" localSheetId="8">#REF!</definedName>
    <definedName name="PRICETAB" localSheetId="7">#REF!</definedName>
    <definedName name="PRICETAB">#REF!</definedName>
    <definedName name="print">#REF!</definedName>
    <definedName name="Print_Area_MI" localSheetId="7">#REF!</definedName>
    <definedName name="Print_Area_MI">#REF!</definedName>
    <definedName name="Print_Titles_MI">#REF!</definedName>
    <definedName name="Print1" localSheetId="7">#REF!</definedName>
    <definedName name="Print1">#REF!</definedName>
    <definedName name="PRINTMACRO" localSheetId="7">#REF!</definedName>
    <definedName name="PRINTMACRO">#REF!</definedName>
    <definedName name="PrintThis_Links">[108]Links!$A$1:$F$33</definedName>
    <definedName name="PRIV0" localSheetId="8">#REF!</definedName>
    <definedName name="PRIV0" localSheetId="7">#REF!</definedName>
    <definedName name="PRIV0">#REF!</definedName>
    <definedName name="PRIV00" localSheetId="8">#REF!</definedName>
    <definedName name="PRIV00" localSheetId="7">#REF!</definedName>
    <definedName name="PRIV00">#REF!</definedName>
    <definedName name="PRIV1" localSheetId="8">#REF!</definedName>
    <definedName name="PRIV1" localSheetId="7">#REF!</definedName>
    <definedName name="PRIV1">#REF!</definedName>
    <definedName name="PRIV11" localSheetId="7">#REF!</definedName>
    <definedName name="PRIV11">#REF!</definedName>
    <definedName name="PRIV2" localSheetId="7">#REF!</definedName>
    <definedName name="PRIV2">#REF!</definedName>
    <definedName name="PRIV22" localSheetId="7">#REF!</definedName>
    <definedName name="PRIV22">#REF!</definedName>
    <definedName name="priv2ycredito">#REF!</definedName>
    <definedName name="priv2yposnet2ycredito">#REF!</definedName>
    <definedName name="PRIV3" localSheetId="7">#REF!</definedName>
    <definedName name="PRIV3">#REF!</definedName>
    <definedName name="PRIV33" localSheetId="7">#REF!</definedName>
    <definedName name="PRIV33">#REF!</definedName>
    <definedName name="PRMONTH" localSheetId="7">#REF!</definedName>
    <definedName name="PRMONTH">#REF!</definedName>
    <definedName name="prn">[101]FSUOUT!$B$2:$V$32</definedName>
    <definedName name="Product" localSheetId="8">#REF!</definedName>
    <definedName name="Product" localSheetId="7">#REF!</definedName>
    <definedName name="Product">#REF!</definedName>
    <definedName name="PROG" localSheetId="8">#REF!</definedName>
    <definedName name="PROG" localSheetId="7">#REF!</definedName>
    <definedName name="PROG">#REF!</definedName>
    <definedName name="Prog1998" localSheetId="8">'[135]2003'!#REF!</definedName>
    <definedName name="Prog1998" localSheetId="7">'[135]2003'!#REF!</definedName>
    <definedName name="Prog1998">'[135]2003'!#REF!</definedName>
    <definedName name="progra" localSheetId="8">#REF!</definedName>
    <definedName name="progra" localSheetId="7">#REF!</definedName>
    <definedName name="progra">#REF!</definedName>
    <definedName name="proj00" localSheetId="8">[136]sources!#REF!</definedName>
    <definedName name="proj00" localSheetId="7">[136]sources!#REF!</definedName>
    <definedName name="proj00">[136]sources!#REF!</definedName>
    <definedName name="PROJ98" localSheetId="8">#REF!</definedName>
    <definedName name="PROJ98" localSheetId="7">#REF!</definedName>
    <definedName name="PROJ98">#REF!</definedName>
    <definedName name="prom">[64]Promedio!$CD$90</definedName>
    <definedName name="promgraf" localSheetId="8">[137]GRAFPROM!#REF!</definedName>
    <definedName name="promgraf" localSheetId="7">[137]GRAFPROM!#REF!</definedName>
    <definedName name="promgraf">[137]GRAFPROM!#REF!</definedName>
    <definedName name="Prop.Demanda">'[52]Ranking Bancario'!$AH$4:$AL$54</definedName>
    <definedName name="Province" localSheetId="8">#REF!</definedName>
    <definedName name="Province" localSheetId="7">#REF!</definedName>
    <definedName name="Province">#REF!</definedName>
    <definedName name="Province_Details" localSheetId="8">#REF!</definedName>
    <definedName name="Province_Details" localSheetId="7">#REF!</definedName>
    <definedName name="Province_Details">#REF!</definedName>
    <definedName name="prphalf">[121]Sheet4!$C$3:$G$57</definedName>
    <definedName name="PRPINTSEPT">[138]STOCK!$D$4:$W$102</definedName>
    <definedName name="prueba">[5]!prueba</definedName>
    <definedName name="PRYEAR" localSheetId="8">#REF!</definedName>
    <definedName name="PRYEAR" localSheetId="7">#REF!</definedName>
    <definedName name="PRYEAR">#REF!</definedName>
    <definedName name="PS" localSheetId="8">#REF!</definedName>
    <definedName name="PS" localSheetId="7">#REF!</definedName>
    <definedName name="PS">#REF!</definedName>
    <definedName name="psbr" localSheetId="8">'[139]Input PSBR;Q-F'!#REF!</definedName>
    <definedName name="psbr" localSheetId="7">'[139]Input PSBR;Q-F'!#REF!</definedName>
    <definedName name="psbr">'[139]Input PSBR;Q-F'!#REF!</definedName>
    <definedName name="PSBR_TRIM" localSheetId="8">'[140]Resultado BC'!#REF!</definedName>
    <definedName name="PSBR_TRIM" localSheetId="7">'[140]Resultado BC'!#REF!</definedName>
    <definedName name="PSBR_TRIM">'[140]Resultado BC'!#REF!</definedName>
    <definedName name="pshocked" localSheetId="8">#REF!</definedName>
    <definedName name="pshocked" localSheetId="7">#REF!</definedName>
    <definedName name="pshocked">#REF!</definedName>
    <definedName name="PSperc" localSheetId="8">#REF!</definedName>
    <definedName name="PSperc" localSheetId="7">#REF!</definedName>
    <definedName name="PSperc">#REF!</definedName>
    <definedName name="Pstd" localSheetId="8">#REF!</definedName>
    <definedName name="Pstd" localSheetId="7">#REF!</definedName>
    <definedName name="Pstd">#REF!</definedName>
    <definedName name="PTA" localSheetId="7">#REF!</definedName>
    <definedName name="PTA">#REF!</definedName>
    <definedName name="PTAEURO" localSheetId="7">#REF!</definedName>
    <definedName name="PTAEURO">#REF!</definedName>
    <definedName name="PTAS">#REF!</definedName>
    <definedName name="PTE">#REF!</definedName>
    <definedName name="PUBL00" localSheetId="7">#REF!</definedName>
    <definedName name="PUBL00">#REF!</definedName>
    <definedName name="PUBL11" localSheetId="7">#REF!</definedName>
    <definedName name="PUBL11">#REF!</definedName>
    <definedName name="PUBL2" localSheetId="7">#REF!</definedName>
    <definedName name="PUBL2">#REF!</definedName>
    <definedName name="PUBL22" localSheetId="7">#REF!</definedName>
    <definedName name="PUBL22">#REF!</definedName>
    <definedName name="PUBL33" localSheetId="7">#REF!</definedName>
    <definedName name="PUBL33">#REF!</definedName>
    <definedName name="PUBL5" localSheetId="7">#REF!</definedName>
    <definedName name="PUBL5">#REF!</definedName>
    <definedName name="PUBL55" localSheetId="7">#REF!</definedName>
    <definedName name="PUBL55">#REF!</definedName>
    <definedName name="PUBL6" localSheetId="7">#REF!</definedName>
    <definedName name="PUBL6">#REF!</definedName>
    <definedName name="PUBL66" localSheetId="7">#REF!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8">#REF!</definedName>
    <definedName name="Q_5" localSheetId="7">#REF!</definedName>
    <definedName name="Q_5">#REF!</definedName>
    <definedName name="Q_6" localSheetId="8">#REF!</definedName>
    <definedName name="Q_6" localSheetId="7">#REF!</definedName>
    <definedName name="Q_6">#REF!</definedName>
    <definedName name="Q_7" localSheetId="8">#REF!</definedName>
    <definedName name="Q_7" localSheetId="7">#REF!</definedName>
    <definedName name="Q_7">#REF!</definedName>
    <definedName name="Q6_">#REF!</definedName>
    <definedName name="qawde" localSheetId="7">#REF!</definedName>
    <definedName name="qawde">#REF!</definedName>
    <definedName name="qaz" localSheetId="8" hidden="1">{"Tab1",#N/A,FALSE,"P";"Tab2",#N/A,FALSE,"P"}</definedName>
    <definedName name="qaz" localSheetId="1" hidden="1">{"Tab1",#N/A,FALSE,"P";"Tab2",#N/A,FALSE,"P"}</definedName>
    <definedName name="qaz" localSheetId="7" hidden="1">{"Tab1",#N/A,FALSE,"P";"Tab2",#N/A,FALSE,"P"}</definedName>
    <definedName name="qaz" hidden="1">{"Tab1",#N/A,FALSE,"P";"Tab2",#N/A,FALSE,"P"}</definedName>
    <definedName name="qer" localSheetId="8" hidden="1">{"Tab1",#N/A,FALSE,"P";"Tab2",#N/A,FALSE,"P"}</definedName>
    <definedName name="qer" localSheetId="1" hidden="1">{"Tab1",#N/A,FALSE,"P";"Tab2",#N/A,FALSE,"P"}</definedName>
    <definedName name="qer" localSheetId="7" hidden="1">{"Tab1",#N/A,FALSE,"P";"Tab2",#N/A,FALSE,"P"}</definedName>
    <definedName name="qer" hidden="1">{"Tab1",#N/A,FALSE,"P";"Tab2",#N/A,FALSE,"P"}</definedName>
    <definedName name="QFISCAL">'[141]Quarterly Raw Data'!#REF!</definedName>
    <definedName name="qq" hidden="1">'[118]J(Priv.Cap)'!#REF!</definedName>
    <definedName name="qqq" localSheetId="8" hidden="1">{#N/A,#N/A,FALSE,"EXTRABUDGT"}</definedName>
    <definedName name="qqq" localSheetId="1" hidden="1">{#N/A,#N/A,FALSE,"EXTRABUDGT"}</definedName>
    <definedName name="qqq" localSheetId="7" hidden="1">{#N/A,#N/A,FALSE,"EXTRABUDGT"}</definedName>
    <definedName name="qqq" hidden="1">{#N/A,#N/A,FALSE,"EXTRABUDGT"}</definedName>
    <definedName name="qqqqq" localSheetId="8" hidden="1">{"Minpmon",#N/A,FALSE,"Monthinput"}</definedName>
    <definedName name="qqqqq" localSheetId="1" hidden="1">{"Minpmon",#N/A,FALSE,"Monthinput"}</definedName>
    <definedName name="qqqqq" localSheetId="7" hidden="1">{"Minpmon",#N/A,FALSE,"Monthinput"}</definedName>
    <definedName name="qqqqq" hidden="1">{"Minpmon",#N/A,FALSE,"Monthinput"}</definedName>
    <definedName name="qqqqqqqqqqqqq" localSheetId="8" hidden="1">{"Tab1",#N/A,FALSE,"P";"Tab2",#N/A,FALSE,"P"}</definedName>
    <definedName name="qqqqqqqqqqqqq" localSheetId="1" hidden="1">{"Tab1",#N/A,FALSE,"P";"Tab2",#N/A,FALSE,"P"}</definedName>
    <definedName name="qqqqqqqqqqqqq" localSheetId="7"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[67]nonopec!$D$400:$AD$423</definedName>
    <definedName name="qw" localSheetId="8" hidden="1">{"Riqfin97",#N/A,FALSE,"Tran";"Riqfinpro",#N/A,FALSE,"Tran"}</definedName>
    <definedName name="qw" localSheetId="1" hidden="1">{"Riqfin97",#N/A,FALSE,"Tran";"Riqfinpro",#N/A,FALSE,"Tran"}</definedName>
    <definedName name="qw" localSheetId="7" hidden="1">{"Riqfin97",#N/A,FALSE,"Tran";"Riqfinpro",#N/A,FALSE,"Tran"}</definedName>
    <definedName name="qw" hidden="1">{"Riqfin97",#N/A,FALSE,"Tran";"Riqfinpro",#N/A,FALSE,"Tran"}</definedName>
    <definedName name="R_" localSheetId="8">#REF!</definedName>
    <definedName name="R_" localSheetId="7">#REF!</definedName>
    <definedName name="R_">#REF!</definedName>
    <definedName name="RA" localSheetId="8">#REF!</definedName>
    <definedName name="RA" localSheetId="7">#REF!</definedName>
    <definedName name="RA">#REF!</definedName>
    <definedName name="RAA" localSheetId="8">#REF!</definedName>
    <definedName name="RAA" localSheetId="7">#REF!</definedName>
    <definedName name="RAA">#REF!</definedName>
    <definedName name="raaesrr" localSheetId="7">#REF!</definedName>
    <definedName name="raaesrr">#REF!</definedName>
    <definedName name="raas" localSheetId="7">#REF!</definedName>
    <definedName name="raas">#REF!</definedName>
    <definedName name="RANGLIST">'[41]CGvt Rev'!#REF!</definedName>
    <definedName name="rave" localSheetId="8">#REF!</definedName>
    <definedName name="rave" localSheetId="7">#REF!</definedName>
    <definedName name="rave">#REF!</definedName>
    <definedName name="RD" localSheetId="8">#REF!</definedName>
    <definedName name="RD" localSheetId="7">#REF!</definedName>
    <definedName name="RD">#REF!</definedName>
    <definedName name="RD1A" localSheetId="8">#REF!</definedName>
    <definedName name="RD1A" localSheetId="7">#REF!</definedName>
    <definedName name="RD1A">#REF!</definedName>
    <definedName name="RDDic03">[96]ROE!$B$136</definedName>
    <definedName name="RDDic03_2">[97]ROE!$B$136</definedName>
    <definedName name="RDPESO" localSheetId="8">#REF!</definedName>
    <definedName name="RDPESO" localSheetId="7">#REF!</definedName>
    <definedName name="RDPESO">#REF!</definedName>
    <definedName name="RDPESO1" localSheetId="8">#REF!</definedName>
    <definedName name="RDPESO1" localSheetId="7">#REF!</definedName>
    <definedName name="RDPESO1">#REF!</definedName>
    <definedName name="RDPESO2" localSheetId="8">#REF!</definedName>
    <definedName name="RDPESO2" localSheetId="7">#REF!</definedName>
    <definedName name="RDPESO2">#REF!</definedName>
    <definedName name="RDPESO3">#REF!</definedName>
    <definedName name="RE" localSheetId="7">#REF!</definedName>
    <definedName name="RE">#REF!</definedName>
    <definedName name="Realprint">#REF!</definedName>
    <definedName name="realtab">#REF!</definedName>
    <definedName name="red" localSheetId="7">#REF!</definedName>
    <definedName name="red">#REF!</definedName>
    <definedName name="RED_BOP" localSheetId="7">#REF!</definedName>
    <definedName name="RED_BOP">#REF!</definedName>
    <definedName name="red_cpi" localSheetId="7">#REF!</definedName>
    <definedName name="red_cpi">#REF!</definedName>
    <definedName name="RED_D" localSheetId="7">#REF!</definedName>
    <definedName name="RED_D">#REF!</definedName>
    <definedName name="RED_DS" localSheetId="7">#REF!</definedName>
    <definedName name="RED_DS">#REF!</definedName>
    <definedName name="red_gdp_exp" localSheetId="7">#REF!</definedName>
    <definedName name="red_gdp_exp">#REF!</definedName>
    <definedName name="red_govt_empl" localSheetId="7">#REF!</definedName>
    <definedName name="red_govt_empl">#REF!</definedName>
    <definedName name="RED_NATCPI" localSheetId="7">#REF!</definedName>
    <definedName name="RED_NATCPI">#REF!</definedName>
    <definedName name="RED_TBCPI" localSheetId="7">#REF!</definedName>
    <definedName name="RED_TBCPI">#REF!</definedName>
    <definedName name="RED_TRD" localSheetId="7">#REF!</definedName>
    <definedName name="RED_TRD">#REF!</definedName>
    <definedName name="red42b">'[45]RED Table 41'!$A$7:$I$114</definedName>
    <definedName name="REDTbl3" localSheetId="8">#REF!</definedName>
    <definedName name="REDTbl3" localSheetId="7">#REF!</definedName>
    <definedName name="REDTbl3">#REF!</definedName>
    <definedName name="REDTbl4" localSheetId="8">#REF!</definedName>
    <definedName name="REDTbl4" localSheetId="7">#REF!</definedName>
    <definedName name="REDTbl4">#REF!</definedName>
    <definedName name="REDTbl5" localSheetId="8">#REF!</definedName>
    <definedName name="REDTbl5" localSheetId="7">#REF!</definedName>
    <definedName name="REDTbl5">#REF!</definedName>
    <definedName name="REDTbl6">#REF!</definedName>
    <definedName name="REDTbl7">#REF!</definedName>
    <definedName name="REDUC">[66]Sheet1!$I$1</definedName>
    <definedName name="reducido">#N/A</definedName>
    <definedName name="REF" localSheetId="8">#REF!</definedName>
    <definedName name="REF" localSheetId="7">#REF!</definedName>
    <definedName name="REF">#REF!</definedName>
    <definedName name="REFERENCIA1">[64]ARBOL!$E$10:$BK$10</definedName>
    <definedName name="Region" localSheetId="8">#REF!</definedName>
    <definedName name="Region" localSheetId="7">#REF!</definedName>
    <definedName name="Region">#REF!</definedName>
    <definedName name="Region_Province_Details" localSheetId="8">#REF!</definedName>
    <definedName name="Region_Province_Details" localSheetId="7">#REF!</definedName>
    <definedName name="Region_Province_Details">#REF!</definedName>
    <definedName name="registro" localSheetId="8">#REF!</definedName>
    <definedName name="registro" localSheetId="7">#REF!</definedName>
    <definedName name="registro">#REF!</definedName>
    <definedName name="REGREOUT" localSheetId="7" hidden="1">#REF!</definedName>
    <definedName name="REGREOUT" hidden="1">#REF!</definedName>
    <definedName name="REGREX" localSheetId="7" hidden="1">#REF!</definedName>
    <definedName name="REGREX" hidden="1">#REF!</definedName>
    <definedName name="REGREY" localSheetId="7" hidden="1">#REF!</definedName>
    <definedName name="REGREY" hidden="1">#REF!</definedName>
    <definedName name="renegocia">[23]Programa!#REF!</definedName>
    <definedName name="Rentabilidad">[79]Hoja1!$A$1:$L$77</definedName>
    <definedName name="REPORT" localSheetId="8">#REF!</definedName>
    <definedName name="REPORT" localSheetId="7">#REF!</definedName>
    <definedName name="REPORT">#REF!</definedName>
    <definedName name="REPORT1" localSheetId="8">#REF!</definedName>
    <definedName name="REPORT1" localSheetId="7">#REF!</definedName>
    <definedName name="REPORT1">#REF!</definedName>
    <definedName name="rerer" localSheetId="8" hidden="1">#REF!</definedName>
    <definedName name="rerer" localSheetId="7" hidden="1">#REF!</definedName>
    <definedName name="rerer" hidden="1">#REF!</definedName>
    <definedName name="RES">[64]RESUMEN!$C$5</definedName>
    <definedName name="RESERVA" localSheetId="8">#REF!</definedName>
    <definedName name="RESERVA" localSheetId="7">#REF!</definedName>
    <definedName name="RESERVA">#REF!</definedName>
    <definedName name="RESERVAS" localSheetId="8">#REF!</definedName>
    <definedName name="RESERVAS" localSheetId="7">#REF!</definedName>
    <definedName name="RESERVAS">#REF!</definedName>
    <definedName name="RESTFINSYS" localSheetId="8">#REF!</definedName>
    <definedName name="RESTFINSYS" localSheetId="7">#REF!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8">#REF!</definedName>
    <definedName name="RESUMEN11" localSheetId="7">#REF!</definedName>
    <definedName name="RESUMEN11">#REF!</definedName>
    <definedName name="RESUMEN2" localSheetId="8">#REF!</definedName>
    <definedName name="RESUMEN2" localSheetId="7">#REF!</definedName>
    <definedName name="RESUMEN2">#REF!</definedName>
    <definedName name="RESUMEN3" localSheetId="8">#REF!</definedName>
    <definedName name="RESUMEN3" localSheetId="7">#REF!</definedName>
    <definedName name="RESUMEN3">#REF!</definedName>
    <definedName name="RESUMEN4" localSheetId="7">#REF!</definedName>
    <definedName name="RESUMEN4">#REF!</definedName>
    <definedName name="RESUMEN5" localSheetId="7">#REF!</definedName>
    <definedName name="RESUMEN5">#REF!</definedName>
    <definedName name="RESUMEN6">#REF!</definedName>
    <definedName name="RESUMEN7">#REF!</definedName>
    <definedName name="RESUMEN9">#REF!</definedName>
    <definedName name="retre" hidden="1">'[93]Fax a enviar'!#REF!</definedName>
    <definedName name="revenue">[66]Sheet3!$A$747:$IV$747</definedName>
    <definedName name="REVENUE_" localSheetId="8">'[41]CGvt Rev'!#REF!</definedName>
    <definedName name="REVENUE_" localSheetId="7">'[41]CGvt Rev'!#REF!</definedName>
    <definedName name="REVENUE_">'[41]CGvt Rev'!#REF!</definedName>
    <definedName name="Revisions">[66]Sheet1!$B$4:$M$46</definedName>
    <definedName name="rf" localSheetId="8">[23]Programa!#REF!</definedName>
    <definedName name="rf" localSheetId="7">[23]Programa!#REF!</definedName>
    <definedName name="rf">[23]Programa!#REF!</definedName>
    <definedName name="RFSP" localSheetId="8">#REF!</definedName>
    <definedName name="RFSP" localSheetId="7">#REF!</definedName>
    <definedName name="RFSP">#REF!</definedName>
    <definedName name="rft" localSheetId="8" hidden="1">{"Riqfin97",#N/A,FALSE,"Tran";"Riqfinpro",#N/A,FALSE,"Tran"}</definedName>
    <definedName name="rft" localSheetId="1" hidden="1">{"Riqfin97",#N/A,FALSE,"Tran";"Riqfinpro",#N/A,FALSE,"Tran"}</definedName>
    <definedName name="rft" localSheetId="7" hidden="1">{"Riqfin97",#N/A,FALSE,"Tran";"Riqfinpro",#N/A,FALSE,"Tran"}</definedName>
    <definedName name="rft" hidden="1">{"Riqfin97",#N/A,FALSE,"Tran";"Riqfinpro",#N/A,FALSE,"Tran"}</definedName>
    <definedName name="rfv" localSheetId="8" hidden="1">{"Tab1",#N/A,FALSE,"P";"Tab2",#N/A,FALSE,"P"}</definedName>
    <definedName name="rfv" localSheetId="1" hidden="1">{"Tab1",#N/A,FALSE,"P";"Tab2",#N/A,FALSE,"P"}</definedName>
    <definedName name="rfv" localSheetId="7" hidden="1">{"Tab1",#N/A,FALSE,"P";"Tab2",#N/A,FALSE,"P"}</definedName>
    <definedName name="rfv" hidden="1">{"Tab1",#N/A,FALSE,"P";"Tab2",#N/A,FALSE,"P"}</definedName>
    <definedName name="RgCcode">[145]EERProfile!$B$2</definedName>
    <definedName name="RgCName">[145]EERProfile!$A$2</definedName>
    <definedName name="rgdfgd" localSheetId="8" hidden="1">#REF!</definedName>
    <definedName name="rgdfgd" localSheetId="7" hidden="1">#REF!</definedName>
    <definedName name="rgdfgd" hidden="1">#REF!</definedName>
    <definedName name="RGDPA" localSheetId="8">#REF!</definedName>
    <definedName name="RGDPA" localSheetId="7">#REF!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8">#REF!</definedName>
    <definedName name="RgFdPartCsource" localSheetId="7">#REF!</definedName>
    <definedName name="RgFdPartCsource">#REF!</definedName>
    <definedName name="RgFdPartEseries" localSheetId="8">#REF!</definedName>
    <definedName name="RgFdPartEseries" localSheetId="7">#REF!</definedName>
    <definedName name="RgFdPartEseries">#REF!</definedName>
    <definedName name="RgFdPartEsource" localSheetId="8">#REF!</definedName>
    <definedName name="RgFdPartEsource" localSheetId="7">#REF!</definedName>
    <definedName name="RgFdPartEsource">#REF!</definedName>
    <definedName name="RgFdPartUserFile">[145]EERProfile!$L$2</definedName>
    <definedName name="RgFdReptCSeries" localSheetId="8">#REF!</definedName>
    <definedName name="RgFdReptCSeries" localSheetId="7">#REF!</definedName>
    <definedName name="RgFdReptCSeries">#REF!</definedName>
    <definedName name="RgFdReptCsource" localSheetId="8">#REF!</definedName>
    <definedName name="RgFdReptCsource" localSheetId="7">#REF!</definedName>
    <definedName name="RgFdReptCsource">#REF!</definedName>
    <definedName name="RgFdReptEseries" localSheetId="8">#REF!</definedName>
    <definedName name="RgFdReptEseries" localSheetId="7">#REF!</definedName>
    <definedName name="RgFdReptEseries">#REF!</definedName>
    <definedName name="RgFdReptEsource">#REF!</definedName>
    <definedName name="RgFdReptUserFile">[145]EERProfile!$G$2</definedName>
    <definedName name="RgFdSAMethod" localSheetId="8">#REF!</definedName>
    <definedName name="RgFdSAMethod" localSheetId="7">#REF!</definedName>
    <definedName name="RgFdSAMethod">#REF!</definedName>
    <definedName name="RgFdTbBper" localSheetId="8">#REF!</definedName>
    <definedName name="RgFdTbBper" localSheetId="7">#REF!</definedName>
    <definedName name="RgFdTbBper">#REF!</definedName>
    <definedName name="RgFdTbCreate" localSheetId="8">#REF!</definedName>
    <definedName name="RgFdTbCreate" localSheetId="7">#REF!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8" hidden="1">#REF!</definedName>
    <definedName name="ri" localSheetId="7" hidden="1">#REF!</definedName>
    <definedName name="ri" hidden="1">#REF!</definedName>
    <definedName name="right" localSheetId="8">#REF!</definedName>
    <definedName name="right" localSheetId="7">#REF!</definedName>
    <definedName name="right">#REF!</definedName>
    <definedName name="RIN" localSheetId="8">#REF!</definedName>
    <definedName name="RIN" localSheetId="7">#REF!</definedName>
    <definedName name="RIN">#REF!</definedName>
    <definedName name="rindex" localSheetId="7">#REF!</definedName>
    <definedName name="rindex">#REF!</definedName>
    <definedName name="rinfinpriv">#REF!</definedName>
    <definedName name="RIQFIN">#REF!</definedName>
    <definedName name="riqueza">[23]Programa!#REF!</definedName>
    <definedName name="rita" localSheetId="8">[146]Hoja2!$1:$1048576</definedName>
    <definedName name="rita" localSheetId="7">[146]Hoja2!$1:$1048576</definedName>
    <definedName name="rita">[147]Hoja2!$1:$1048576</definedName>
    <definedName name="rjyktuk">[5]!rjyktuk</definedName>
    <definedName name="rngErrorSort">[108]ErrCheck!$A$4</definedName>
    <definedName name="rngLastSave">[108]Main!$G$19</definedName>
    <definedName name="rngLastSent">[108]Main!$G$18</definedName>
    <definedName name="rngLastUpdate">[108]Links!$D$2</definedName>
    <definedName name="rngNeedsUpdate">[108]Links!$E$2</definedName>
    <definedName name="RNGNM" localSheetId="8">#REF!</definedName>
    <definedName name="RNGNM" localSheetId="7">#REF!</definedName>
    <definedName name="RNGNM">#REF!</definedName>
    <definedName name="rngQuestChecked">[108]ErrCheck!$A$3</definedName>
    <definedName name="ROE">[64]ROE!$C$4</definedName>
    <definedName name="ROS">#N/A</definedName>
    <definedName name="Rows_Table" localSheetId="8">#REF!</definedName>
    <definedName name="Rows_Table" localSheetId="7">#REF!</definedName>
    <definedName name="Rows_Table">#REF!</definedName>
    <definedName name="RP98RE" localSheetId="8">#REF!</definedName>
    <definedName name="RP98RE" localSheetId="7">#REF!</definedName>
    <definedName name="RP98RE">#REF!</definedName>
    <definedName name="RPJun02">[96]ROE!$B$136</definedName>
    <definedName name="RPJun02_2">[97]ROE!$B$136</definedName>
    <definedName name="RR" localSheetId="8">#REF!</definedName>
    <definedName name="RR" localSheetId="7">#REF!</definedName>
    <definedName name="RR">#REF!</definedName>
    <definedName name="rrasrra" localSheetId="8">#REF!</definedName>
    <definedName name="rrasrra" localSheetId="7">#REF!</definedName>
    <definedName name="rrasrra">#REF!</definedName>
    <definedName name="rrr" localSheetId="8" hidden="1">{"Riqfin97",#N/A,FALSE,"Tran";"Riqfinpro",#N/A,FALSE,"Tran"}</definedName>
    <definedName name="rrr" localSheetId="1" hidden="1">{"Riqfin97",#N/A,FALSE,"Tran";"Riqfinpro",#N/A,FALSE,"Tran"}</definedName>
    <definedName name="rrr" localSheetId="7" hidden="1">{"Riqfin97",#N/A,FALSE,"Tran";"Riqfinpro",#N/A,FALSE,"Tran"}</definedName>
    <definedName name="rrr" hidden="1">{"Riqfin97",#N/A,FALSE,"Tran";"Riqfinpro",#N/A,FALSE,"Tran"}</definedName>
    <definedName name="rrrr" localSheetId="8"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7"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8" hidden="1">{"Tab1",#N/A,FALSE,"P";"Tab2",#N/A,FALSE,"P"}</definedName>
    <definedName name="rrrrrr" localSheetId="1" hidden="1">{"Tab1",#N/A,FALSE,"P";"Tab2",#N/A,FALSE,"P"}</definedName>
    <definedName name="rrrrrr" localSheetId="7" hidden="1">{"Tab1",#N/A,FALSE,"P";"Tab2",#N/A,FALSE,"P"}</definedName>
    <definedName name="rrrrrr" hidden="1">{"Tab1",#N/A,FALSE,"P";"Tab2",#N/A,FALSE,"P"}</definedName>
    <definedName name="rrrrrrr" localSheetId="8" hidden="1">{"Tab1",#N/A,FALSE,"P";"Tab2",#N/A,FALSE,"P"}</definedName>
    <definedName name="rrrrrrr" localSheetId="1" hidden="1">{"Tab1",#N/A,FALSE,"P";"Tab2",#N/A,FALSE,"P"}</definedName>
    <definedName name="rrrrrrr" localSheetId="7" hidden="1">{"Tab1",#N/A,FALSE,"P";"Tab2",#N/A,FALSE,"P"}</definedName>
    <definedName name="rrrrrrr" hidden="1">{"Tab1",#N/A,FALSE,"P";"Tab2",#N/A,FALSE,"P"}</definedName>
    <definedName name="rrrrrrrrrrrrr" localSheetId="8" hidden="1">{"Tab1",#N/A,FALSE,"P";"Tab2",#N/A,FALSE,"P"}</definedName>
    <definedName name="rrrrrrrrrrrrr" localSheetId="1" hidden="1">{"Tab1",#N/A,FALSE,"P";"Tab2",#N/A,FALSE,"P"}</definedName>
    <definedName name="rrrrrrrrrrrrr" localSheetId="7" hidden="1">{"Tab1",#N/A,FALSE,"P";"Tab2",#N/A,FALSE,"P"}</definedName>
    <definedName name="rrrrrrrrrrrrr" hidden="1">{"Tab1",#N/A,FALSE,"P";"Tab2",#N/A,FALSE,"P"}</definedName>
    <definedName name="RS" localSheetId="8">#REF!</definedName>
    <definedName name="RS" localSheetId="7">#REF!</definedName>
    <definedName name="RS">#REF!</definedName>
    <definedName name="RS1A" localSheetId="8">#REF!</definedName>
    <definedName name="RS1A" localSheetId="7">#REF!</definedName>
    <definedName name="RS1A">#REF!</definedName>
    <definedName name="RSB" localSheetId="8">#REF!</definedName>
    <definedName name="RSB" localSheetId="7">#REF!</definedName>
    <definedName name="RSB">#REF!</definedName>
    <definedName name="RSB_AHAP_40R" localSheetId="7">#REF!</definedName>
    <definedName name="RSB_AHAP_40R">#REF!</definedName>
    <definedName name="RSB_Bcos_Des_40R" localSheetId="7">#REF!</definedName>
    <definedName name="RSB_Bcos_Des_40R">#REF!</definedName>
    <definedName name="RSB_SOCFIN_40R" localSheetId="7">#REF!</definedName>
    <definedName name="RSB_SOCFIN_40R">#REF!</definedName>
    <definedName name="rstd">#REF!</definedName>
    <definedName name="rt" localSheetId="8" hidden="1">{"Minpmon",#N/A,FALSE,"Monthinput"}</definedName>
    <definedName name="rt" localSheetId="1" hidden="1">{"Minpmon",#N/A,FALSE,"Monthinput"}</definedName>
    <definedName name="rt" localSheetId="7" hidden="1">{"Minpmon",#N/A,FALSE,"Monthinput"}</definedName>
    <definedName name="rt" hidden="1">{"Minpmon",#N/A,FALSE,"Monthinput"}</definedName>
    <definedName name="rte" localSheetId="8" hidden="1">{"Riqfin97",#N/A,FALSE,"Tran";"Riqfinpro",#N/A,FALSE,"Tran"}</definedName>
    <definedName name="rte" localSheetId="1" hidden="1">{"Riqfin97",#N/A,FALSE,"Tran";"Riqfinpro",#N/A,FALSE,"Tran"}</definedName>
    <definedName name="rte" localSheetId="7" hidden="1">{"Riqfin97",#N/A,FALSE,"Tran";"Riqfinpro",#N/A,FALSE,"Tran"}</definedName>
    <definedName name="rte" hidden="1">{"Riqfin97",#N/A,FALSE,"Tran";"Riqfinpro",#N/A,FALSE,"Tran"}</definedName>
    <definedName name="rtre" localSheetId="8" hidden="1">{"Main Economic Indicators",#N/A,FALSE,"C"}</definedName>
    <definedName name="rtre" localSheetId="1" hidden="1">{"Main Economic Indicators",#N/A,FALSE,"C"}</definedName>
    <definedName name="rtre" localSheetId="7" hidden="1">{"Main Economic Indicators",#N/A,FALSE,"C"}</definedName>
    <definedName name="rtre" hidden="1">{"Main Economic Indicators",#N/A,FALSE,"C"}</definedName>
    <definedName name="rtre1" localSheetId="8" hidden="1">{"Main Economic Indicators",#N/A,FALSE,"C"}</definedName>
    <definedName name="rtre1" localSheetId="1" hidden="1">{"Main Economic Indicators",#N/A,FALSE,"C"}</definedName>
    <definedName name="rtre1" localSheetId="7" hidden="1">{"Main Economic Indicators",#N/A,FALSE,"C"}</definedName>
    <definedName name="rtre1" hidden="1">{"Main Economic Indicators",#N/A,FALSE,"C"}</definedName>
    <definedName name="rty" localSheetId="8" hidden="1">{"Riqfin97",#N/A,FALSE,"Tran";"Riqfinpro",#N/A,FALSE,"Tran"}</definedName>
    <definedName name="rty" localSheetId="1" hidden="1">{"Riqfin97",#N/A,FALSE,"Tran";"Riqfinpro",#N/A,FALSE,"Tran"}</definedName>
    <definedName name="rty" localSheetId="7" hidden="1">{"Riqfin97",#N/A,FALSE,"Tran";"Riqfinpro",#N/A,FALSE,"Tran"}</definedName>
    <definedName name="rty" hidden="1">{"Riqfin97",#N/A,FALSE,"Tran";"Riqfinpro",#N/A,FALSE,"Tran"}</definedName>
    <definedName name="RUIZ" localSheetId="8">#REF!</definedName>
    <definedName name="RUIZ" localSheetId="7">#REF!</definedName>
    <definedName name="RUIZ">#REF!</definedName>
    <definedName name="Rwvu.PLA2." localSheetId="8" hidden="1">'[53]COP FED'!#REF!</definedName>
    <definedName name="Rwvu.PLA2." localSheetId="7" hidden="1">'[53]COP FED'!#REF!</definedName>
    <definedName name="Rwvu.PLA2." hidden="1">'[53]COP FED'!#REF!</definedName>
    <definedName name="rx" localSheetId="8" hidden="1">#REF!</definedName>
    <definedName name="rx" localSheetId="7" hidden="1">#REF!</definedName>
    <definedName name="rx" hidden="1">#REF!</definedName>
    <definedName name="rXDR">[54]CIRRs!$C$109</definedName>
    <definedName name="s" localSheetId="8" hidden="1">{"Tab1",#N/A,FALSE,"P";"Tab2",#N/A,FALSE,"P"}</definedName>
    <definedName name="s" localSheetId="1" hidden="1">{"Tab1",#N/A,FALSE,"P";"Tab2",#N/A,FALSE,"P"}</definedName>
    <definedName name="s" localSheetId="7" hidden="1">{"Tab1",#N/A,FALSE,"P";"Tab2",#N/A,FALSE,"P"}</definedName>
    <definedName name="s" hidden="1">{"Tab1",#N/A,FALSE,"P";"Tab2",#N/A,FALSE,"P"}</definedName>
    <definedName name="S_" localSheetId="8">#REF!</definedName>
    <definedName name="S_" localSheetId="7">#REF!</definedName>
    <definedName name="S_">#REF!</definedName>
    <definedName name="S_1A" localSheetId="8">#REF!</definedName>
    <definedName name="S_1A" localSheetId="7">#REF!</definedName>
    <definedName name="S_1A">#REF!</definedName>
    <definedName name="SA_Tab" localSheetId="8">#REF!</definedName>
    <definedName name="SA_Tab" localSheetId="7">#REF!</definedName>
    <definedName name="SA_Tab">#REF!</definedName>
    <definedName name="sad" localSheetId="8" hidden="1">{"Riqfin97",#N/A,FALSE,"Tran";"Riqfinpro",#N/A,FALSE,"Tran"}</definedName>
    <definedName name="sad" localSheetId="1" hidden="1">{"Riqfin97",#N/A,FALSE,"Tran";"Riqfinpro",#N/A,FALSE,"Tran"}</definedName>
    <definedName name="sad" localSheetId="7" hidden="1">{"Riqfin97",#N/A,FALSE,"Tran";"Riqfinpro",#N/A,FALSE,"Tran"}</definedName>
    <definedName name="sad" hidden="1">{"Riqfin97",#N/A,FALSE,"Tran";"Riqfinpro",#N/A,FALSE,"Tran"}</definedName>
    <definedName name="Salida_Recimp98" localSheetId="8">#REF!</definedName>
    <definedName name="Salida_Recimp98" localSheetId="7">#REF!</definedName>
    <definedName name="Salida_Recimp98">#REF!</definedName>
    <definedName name="Salida_Recimp99" localSheetId="8">#REF!</definedName>
    <definedName name="Salida_Recimp99" localSheetId="7">#REF!</definedName>
    <definedName name="Salida_Recimp99">#REF!</definedName>
    <definedName name="SALO" localSheetId="8">#REF!</definedName>
    <definedName name="SALO" localSheetId="7">#REF!</definedName>
    <definedName name="SALO">#REF!</definedName>
    <definedName name="SAR" localSheetId="7">#REF!</definedName>
    <definedName name="SAR">#REF!</definedName>
    <definedName name="sbn">#REF!</definedName>
    <definedName name="Scale" localSheetId="7">#REF!</definedName>
    <definedName name="Scale">#REF!</definedName>
    <definedName name="ScaleLabel" localSheetId="7">#REF!</definedName>
    <definedName name="ScaleLabel">#REF!</definedName>
    <definedName name="ScaleMultiplier" localSheetId="7">#REF!</definedName>
    <definedName name="ScaleMultiplier">#REF!</definedName>
    <definedName name="ScaleType" localSheetId="7">#REF!</definedName>
    <definedName name="ScaleType">#REF!</definedName>
    <definedName name="SCEN2">'[148]BOP Summary'!$AU$1</definedName>
    <definedName name="SCHILL" localSheetId="8">#REF!</definedName>
    <definedName name="SCHILL" localSheetId="7">#REF!</definedName>
    <definedName name="SCHILL">#REF!</definedName>
    <definedName name="SCHILL1" localSheetId="8">#REF!</definedName>
    <definedName name="SCHILL1" localSheetId="7">#REF!</definedName>
    <definedName name="SCHILL1">#REF!</definedName>
    <definedName name="SCOTT1" localSheetId="8">#REF!</definedName>
    <definedName name="SCOTT1" localSheetId="7">#REF!</definedName>
    <definedName name="SCOTT1">#REF!</definedName>
    <definedName name="sd" localSheetId="7">#REF!</definedName>
    <definedName name="sd">#REF!</definedName>
    <definedName name="sdfsdfsdfsd" localSheetId="8" hidden="1">{"Riqfin97",#N/A,FALSE,"Tran";"Riqfinpro",#N/A,FALSE,"Tran"}</definedName>
    <definedName name="sdfsdfsdfsd" localSheetId="1" hidden="1">{"Riqfin97",#N/A,FALSE,"Tran";"Riqfinpro",#N/A,FALSE,"Tran"}</definedName>
    <definedName name="sdfsdfsdfsd" localSheetId="7" hidden="1">{"Riqfin97",#N/A,FALSE,"Tran";"Riqfinpro",#N/A,FALSE,"Tran"}</definedName>
    <definedName name="sdfsdfsdfsd" hidden="1">{"Riqfin97",#N/A,FALSE,"Tran";"Riqfinpro",#N/A,FALSE,"Tran"}</definedName>
    <definedName name="sdr" localSheetId="8" hidden="1">{"Riqfin97",#N/A,FALSE,"Tran";"Riqfinpro",#N/A,FALSE,"Tran"}</definedName>
    <definedName name="sdr" localSheetId="1" hidden="1">{"Riqfin97",#N/A,FALSE,"Tran";"Riqfinpro",#N/A,FALSE,"Tran"}</definedName>
    <definedName name="sdr" localSheetId="7" hidden="1">{"Riqfin97",#N/A,FALSE,"Tran";"Riqfinpro",#N/A,FALSE,"Tran"}</definedName>
    <definedName name="sdr" hidden="1">{"Riqfin97",#N/A,FALSE,"Tran";"Riqfinpro",#N/A,FALSE,"Tran"}</definedName>
    <definedName name="sds_gdp_exp_lari" localSheetId="8">#REF!</definedName>
    <definedName name="sds_gdp_exp_lari" localSheetId="7">#REF!</definedName>
    <definedName name="sds_gdp_exp_lari">#REF!</definedName>
    <definedName name="sds_gdp_origin" localSheetId="8">#REF!</definedName>
    <definedName name="sds_gdp_origin" localSheetId="7">#REF!</definedName>
    <definedName name="sds_gdp_origin">#REF!</definedName>
    <definedName name="sds_gpd_exp_gdp" localSheetId="8">#REF!</definedName>
    <definedName name="sds_gpd_exp_gdp" localSheetId="7">#REF!</definedName>
    <definedName name="sds_gpd_exp_gdp">#REF!</definedName>
    <definedName name="sdsd" localSheetId="8" hidden="1">'[93]Fax a enviar'!#REF!</definedName>
    <definedName name="sdsd" localSheetId="7" hidden="1">'[93]Fax a enviar'!#REF!</definedName>
    <definedName name="sdsd" hidden="1">'[93]Fax a enviar'!#REF!</definedName>
    <definedName name="sdsds" localSheetId="8" hidden="1">#REF!</definedName>
    <definedName name="sdsds" localSheetId="7" hidden="1">#REF!</definedName>
    <definedName name="sdsds" hidden="1">#REF!</definedName>
    <definedName name="SECIND" localSheetId="8">#REF!</definedName>
    <definedName name="SECIND" localSheetId="7">#REF!</definedName>
    <definedName name="SECIND">#REF!</definedName>
    <definedName name="SECTORES" localSheetId="8">[133]SPNF!#REF!</definedName>
    <definedName name="SECTORES" localSheetId="7">[133]SPNF!#REF!</definedName>
    <definedName name="SECTORES">[133]SPNF!#REF!</definedName>
    <definedName name="seguimiento" localSheetId="8">#REF!</definedName>
    <definedName name="seguimiento" localSheetId="7">#REF!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8">#REF!</definedName>
    <definedName name="sei" localSheetId="7">#REF!</definedName>
    <definedName name="sei">#REF!</definedName>
    <definedName name="SEK" localSheetId="8">#REF!</definedName>
    <definedName name="SEK" localSheetId="7">#REF!</definedName>
    <definedName name="SEK">#REF!</definedName>
    <definedName name="Selected_Economic_and_Financial_Indicators" localSheetId="8">#REF!</definedName>
    <definedName name="Selected_Economic_and_Financial_Indicators" localSheetId="7">#REF!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8">#REF!</definedName>
    <definedName name="SEP._89" localSheetId="7">#REF!</definedName>
    <definedName name="SEP._89">#REF!</definedName>
    <definedName name="ser" localSheetId="8" hidden="1">{"Riqfin97",#N/A,FALSE,"Tran";"Riqfinpro",#N/A,FALSE,"Tran"}</definedName>
    <definedName name="ser" localSheetId="1" hidden="1">{"Riqfin97",#N/A,FALSE,"Tran";"Riqfinpro",#N/A,FALSE,"Tran"}</definedName>
    <definedName name="ser" localSheetId="7" hidden="1">{"Riqfin97",#N/A,FALSE,"Tran";"Riqfinpro",#N/A,FALSE,"Tran"}</definedName>
    <definedName name="ser" hidden="1">{"Riqfin97",#N/A,FALSE,"Tran";"Riqfinpro",#N/A,FALSE,"Tran"}</definedName>
    <definedName name="SHEET_A._Contents_and_file_description" localSheetId="8">#REF!</definedName>
    <definedName name="SHEET_A._Contents_and_file_description" localSheetId="7">#REF!</definedName>
    <definedName name="SHEET_A._Contents_and_file_description">#REF!</definedName>
    <definedName name="SHEET_B._DATA_FROM_TO_OTHER_FILES" localSheetId="8">#REF!</definedName>
    <definedName name="SHEET_B._DATA_FROM_TO_OTHER_FILES" localSheetId="7">#REF!</definedName>
    <definedName name="SHEET_B._DATA_FROM_TO_OTHER_FILES">#REF!</definedName>
    <definedName name="SHEET_C._RAW_DATA1" localSheetId="8">#REF!</definedName>
    <definedName name="SHEET_C._RAW_DATA1" localSheetId="7">#REF!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8">#REF!</definedName>
    <definedName name="SID" localSheetId="7">#REF!</definedName>
    <definedName name="SID">#REF!</definedName>
    <definedName name="SIDXGOB">'[87]SFISCAL-MOD'!$A$146:$IV$146</definedName>
    <definedName name="SING" localSheetId="8">#REF!</definedName>
    <definedName name="SING" localSheetId="7">#REF!</definedName>
    <definedName name="SING">#REF!</definedName>
    <definedName name="SING1" localSheetId="8">#REF!</definedName>
    <definedName name="SING1" localSheetId="7">#REF!</definedName>
    <definedName name="SING1">#REF!</definedName>
    <definedName name="SISBANCARIO" localSheetId="8">#REF!</definedName>
    <definedName name="SISBANCARIO" localSheetId="7">#REF!</definedName>
    <definedName name="SISBANCARIO">#REF!</definedName>
    <definedName name="sisfin1">#REF!</definedName>
    <definedName name="sisfin2">#REF!</definedName>
    <definedName name="SISTEMA_BANCARIO_NACIONAL">#REF!</definedName>
    <definedName name="sksksksk">#REF!</definedName>
    <definedName name="snp" localSheetId="7">'[127]Credit ratings on 1st issues'!#REF!</definedName>
    <definedName name="snp">'[127]Credit ratings on 1st issues'!#REF!</definedName>
    <definedName name="SOL">[64]SOLVENCIA!$D$5</definedName>
    <definedName name="Solvencia">'[52]Ranking Bancario'!$B$4:$F$54</definedName>
    <definedName name="SortRange" localSheetId="8">#REF!</definedName>
    <definedName name="SortRange" localSheetId="7">#REF!</definedName>
    <definedName name="SortRange">#REF!</definedName>
    <definedName name="SP" localSheetId="8">#REF!</definedName>
    <definedName name="SP" localSheetId="7">#REF!</definedName>
    <definedName name="SP">#REF!</definedName>
    <definedName name="Spain_wt">'[68]OECD wgt'!$B$31</definedName>
    <definedName name="SPG" localSheetId="8">#REF!</definedName>
    <definedName name="SPG" localSheetId="7">#REF!</definedName>
    <definedName name="SPG">#REF!</definedName>
    <definedName name="SPN">#N/A</definedName>
    <definedName name="spnf" localSheetId="7">'[132]SPNF Acuerdo Incl. Int.'!spnf</definedName>
    <definedName name="spnf">'[132]SPNF Acuerdo Incl. Int.'!spnf</definedName>
    <definedName name="Spread_Between_Highest_and_Lowest_Rates">'[69]Inter-Bank'!$N$5</definedName>
    <definedName name="SPSS" localSheetId="8">#REF!</definedName>
    <definedName name="SPSS" localSheetId="7">#REF!</definedName>
    <definedName name="SPSS">#REF!</definedName>
    <definedName name="SRTable" localSheetId="8">#REF!</definedName>
    <definedName name="SRTable" localSheetId="7">#REF!</definedName>
    <definedName name="SRTable">#REF!</definedName>
    <definedName name="srtable1" localSheetId="8">#REF!</definedName>
    <definedName name="srtable1" localSheetId="7">#REF!</definedName>
    <definedName name="srtable1">#REF!</definedName>
    <definedName name="srtbl">#REF!</definedName>
    <definedName name="SS">[149]IMATA!$B$45:$B$108</definedName>
    <definedName name="SSperc" localSheetId="8">#REF!</definedName>
    <definedName name="SSperc" localSheetId="7">#REF!</definedName>
    <definedName name="SSperc">#REF!</definedName>
    <definedName name="sss" localSheetId="8" hidden="1">{"Minpmon",#N/A,FALSE,"Monthinput"}</definedName>
    <definedName name="sss" localSheetId="1" hidden="1">{"Minpmon",#N/A,FALSE,"Monthinput"}</definedName>
    <definedName name="sss" localSheetId="7" hidden="1">{"Minpmon",#N/A,FALSE,"Monthinput"}</definedName>
    <definedName name="sss" hidden="1">{"Minpmon",#N/A,FALSE,"Monthinput"}</definedName>
    <definedName name="ssss" localSheetId="8" hidden="1">{"Riqfin97",#N/A,FALSE,"Tran";"Riqfinpro",#N/A,FALSE,"Tran"}</definedName>
    <definedName name="ssss" localSheetId="1" hidden="1">{"Riqfin97",#N/A,FALSE,"Tran";"Riqfinpro",#N/A,FALSE,"Tran"}</definedName>
    <definedName name="ssss" localSheetId="7" hidden="1">{"Riqfin97",#N/A,FALSE,"Tran";"Riqfinpro",#N/A,FALSE,"Tran"}</definedName>
    <definedName name="ssss" hidden="1">{"Riqfin97",#N/A,FALSE,"Tran";"Riqfinpro",#N/A,FALSE,"Tran"}</definedName>
    <definedName name="ssssss">#N/A</definedName>
    <definedName name="Staff" localSheetId="8">#REF!</definedName>
    <definedName name="Staff" localSheetId="7">#REF!</definedName>
    <definedName name="Staff">#REF!</definedName>
    <definedName name="staffrp" localSheetId="8">#REF!</definedName>
    <definedName name="staffrp" localSheetId="7">#REF!</definedName>
    <definedName name="staffrp">#REF!</definedName>
    <definedName name="START" localSheetId="8">#REF!</definedName>
    <definedName name="START" localSheetId="7">#REF!</definedName>
    <definedName name="START">#REF!</definedName>
    <definedName name="StartPosition" localSheetId="7">#REF!</definedName>
    <definedName name="StartPosition">#REF!</definedName>
    <definedName name="STFQTAB" localSheetId="7">#REF!</definedName>
    <definedName name="STFQTAB">#REF!</definedName>
    <definedName name="STOCK">[138]STOCK!$D$4:$K$69</definedName>
    <definedName name="stocksumm" localSheetId="8">#REF!</definedName>
    <definedName name="stocksumm" localSheetId="7">#REF!</definedName>
    <definedName name="stocksumm">#REF!</definedName>
    <definedName name="STOP" localSheetId="8">#REF!</definedName>
    <definedName name="STOP" localSheetId="7">#REF!</definedName>
    <definedName name="STOP">#REF!</definedName>
    <definedName name="STTAB4" localSheetId="8">#REF!</definedName>
    <definedName name="STTAB4" localSheetId="7">#REF!</definedName>
    <definedName name="STTAB4">#REF!</definedName>
    <definedName name="SUM">[12]BoP!$E$313:$BE$365</definedName>
    <definedName name="SUMA_FIJA_FINANCIADA_CON__LA_COPARTICIPACION_FEDERAL_DE_NACION__LEY_N__23621_ART._1">[4]C!$B$19:$N$19</definedName>
    <definedName name="SUMGDP" localSheetId="8">[115]NA!#REF!</definedName>
    <definedName name="SUMGDP" localSheetId="7">[115]NA!#REF!</definedName>
    <definedName name="SUMGDP">[115]NA!#REF!</definedName>
    <definedName name="SUMTAB">[150]CPI:NA!$A$272:$R$990</definedName>
    <definedName name="SUPLI" localSheetId="8">#REF!</definedName>
    <definedName name="SUPLI" localSheetId="7">#REF!</definedName>
    <definedName name="SUPLI">#REF!</definedName>
    <definedName name="SUPLIDORES" localSheetId="8">#REF!</definedName>
    <definedName name="SUPLIDORES" localSheetId="7">#REF!</definedName>
    <definedName name="SUPLIDORES">#REF!</definedName>
    <definedName name="SUPPLY">[81]MONTHLY!$A$87:$Q$193</definedName>
    <definedName name="SUPPLY2">[81]MONTHLY!$A$422:$Z$477</definedName>
    <definedName name="SUPUES" localSheetId="8">#REF!</definedName>
    <definedName name="SUPUES" localSheetId="7">#REF!</definedName>
    <definedName name="SUPUES">#REF!</definedName>
    <definedName name="supuestos" localSheetId="8">#REF!</definedName>
    <definedName name="supuestos" localSheetId="7">#REF!</definedName>
    <definedName name="supuestos">#REF!</definedName>
    <definedName name="swe" localSheetId="8" hidden="1">{"Tab1",#N/A,FALSE,"P";"Tab2",#N/A,FALSE,"P"}</definedName>
    <definedName name="swe" localSheetId="1" hidden="1">{"Tab1",#N/A,FALSE,"P";"Tab2",#N/A,FALSE,"P"}</definedName>
    <definedName name="swe" localSheetId="7" hidden="1">{"Tab1",#N/A,FALSE,"P";"Tab2",#N/A,FALSE,"P"}</definedName>
    <definedName name="swe" hidden="1">{"Tab1",#N/A,FALSE,"P";"Tab2",#N/A,FALSE,"P"}</definedName>
    <definedName name="Sweden_wt">'[68]OECD wgt'!$B$32</definedName>
    <definedName name="SwitchColor" localSheetId="8">#REF!</definedName>
    <definedName name="SwitchColor" localSheetId="7">#REF!</definedName>
    <definedName name="SwitchColor">#REF!</definedName>
    <definedName name="Switzerland_wt">'[68]OECD wgt'!$B$33</definedName>
    <definedName name="Swvu.PLA1." localSheetId="8" hidden="1">'[53]COP FED'!#REF!</definedName>
    <definedName name="Swvu.PLA1." localSheetId="7" hidden="1">'[53]COP FED'!#REF!</definedName>
    <definedName name="Swvu.PLA1." hidden="1">'[53]COP FED'!#REF!</definedName>
    <definedName name="Swvu.PLA2." hidden="1">'[53]COP FED'!$A$1:$N$49</definedName>
    <definedName name="sxc" localSheetId="8" hidden="1">{"Riqfin97",#N/A,FALSE,"Tran";"Riqfinpro",#N/A,FALSE,"Tran"}</definedName>
    <definedName name="sxc" localSheetId="1" hidden="1">{"Riqfin97",#N/A,FALSE,"Tran";"Riqfinpro",#N/A,FALSE,"Tran"}</definedName>
    <definedName name="sxc" localSheetId="7" hidden="1">{"Riqfin97",#N/A,FALSE,"Tran";"Riqfinpro",#N/A,FALSE,"Tran"}</definedName>
    <definedName name="sxc" hidden="1">{"Riqfin97",#N/A,FALSE,"Tran";"Riqfinpro",#N/A,FALSE,"Tran"}</definedName>
    <definedName name="sxe" localSheetId="8" hidden="1">{"Riqfin97",#N/A,FALSE,"Tran";"Riqfinpro",#N/A,FALSE,"Tran"}</definedName>
    <definedName name="sxe" localSheetId="1" hidden="1">{"Riqfin97",#N/A,FALSE,"Tran";"Riqfinpro",#N/A,FALSE,"Tran"}</definedName>
    <definedName name="sxe" localSheetId="7" hidden="1">{"Riqfin97",#N/A,FALSE,"Tran";"Riqfinpro",#N/A,FALSE,"Tran"}</definedName>
    <definedName name="sxe" hidden="1">{"Riqfin97",#N/A,FALSE,"Tran";"Riqfinpro",#N/A,FALSE,"Tran"}</definedName>
    <definedName name="t" localSheetId="8" hidden="1">{"Minpmon",#N/A,FALSE,"Monthinput"}</definedName>
    <definedName name="t" localSheetId="1" hidden="1">{"Minpmon",#N/A,FALSE,"Monthinput"}</definedName>
    <definedName name="t" localSheetId="7" hidden="1">{"Minpmon",#N/A,FALSE,"Monthinput"}</definedName>
    <definedName name="t" hidden="1">{"Minpmon",#N/A,FALSE,"Monthinput"}</definedName>
    <definedName name="Tab_2" localSheetId="8">#REF!</definedName>
    <definedName name="Tab_2" localSheetId="7">#REF!</definedName>
    <definedName name="Tab_2">#REF!</definedName>
    <definedName name="Tab_Assumptions" localSheetId="8">#REF!</definedName>
    <definedName name="Tab_Assumptions" localSheetId="7">#REF!</definedName>
    <definedName name="Tab_Assumptions">#REF!</definedName>
    <definedName name="Tab_results" localSheetId="8">#REF!</definedName>
    <definedName name="Tab_results" localSheetId="7">#REF!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8">#REF!</definedName>
    <definedName name="Tab25a" localSheetId="7">#REF!</definedName>
    <definedName name="Tab25a">#REF!</definedName>
    <definedName name="Tab25b" localSheetId="8">#REF!</definedName>
    <definedName name="Tab25b" localSheetId="7">#REF!</definedName>
    <definedName name="Tab25b">#REF!</definedName>
    <definedName name="TAB2A" localSheetId="8">#REF!</definedName>
    <definedName name="TAB2A" localSheetId="7">#REF!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8">#REF!</definedName>
    <definedName name="tab6BCU" localSheetId="7">#REF!</definedName>
    <definedName name="tab6BCU">#REF!</definedName>
    <definedName name="TAB6C" localSheetId="8">#REF!</definedName>
    <definedName name="TAB6C" localSheetId="7">#REF!</definedName>
    <definedName name="TAB6C">#REF!</definedName>
    <definedName name="TAB7A" localSheetId="8">#REF!</definedName>
    <definedName name="TAB7A" localSheetId="7">#REF!</definedName>
    <definedName name="TAB7A">#REF!</definedName>
    <definedName name="tab7DGI">#REF!</definedName>
    <definedName name="Tabasic">#REF!</definedName>
    <definedName name="Tabe" localSheetId="7">#REF!</definedName>
    <definedName name="Tabe">#REF!</definedName>
    <definedName name="Tabla" localSheetId="8" hidden="1">{FALSE,FALSE,-1.25,-15.5,484.5,276.75,FALSE,FALSE,TRUE,TRUE,0,12,#N/A,46,#N/A,2.93460490463215,15.35,1,FALSE,FALSE,3,TRUE,1,FALSE,100,"Swvu.PLA1.","ACwvu.PLA1.",#N/A,FALSE,FALSE,0,0,0,0,2,"","",TRUE,TRUE,FALSE,FALSE,1,60,#N/A,#N/A,FALSE,FALSE,FALSE,FALSE,FALSE,FALSE,FALSE,9,65532,65532,FALSE,FALSE,TRUE,TRUE,TRUE}</definedName>
    <definedName name="Tabla" localSheetId="1" hidden="1">{FALSE,FALSE,-1.25,-15.5,484.5,276.75,FALSE,FALSE,TRUE,TRUE,0,12,#N/A,46,#N/A,2.93460490463215,15.35,1,FALSE,FALSE,3,TRUE,1,FALSE,100,"Swvu.PLA1.","ACwvu.PLA1.",#N/A,FALSE,FALSE,0,0,0,0,2,"","",TRUE,TRUE,FALSE,FALSE,1,60,#N/A,#N/A,FALSE,FALSE,FALSE,FALSE,FALSE,FALSE,FALSE,9,65532,65532,FALSE,FALSE,TRUE,TRUE,TRUE}</definedName>
    <definedName name="Tabla" localSheetId="7"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8">#REF!</definedName>
    <definedName name="Table" localSheetId="7">#REF!</definedName>
    <definedName name="Table">#REF!</definedName>
    <definedName name="Table__47">[152]RED47!$A$1:$I$53</definedName>
    <definedName name="TABLE_1">'[153]150dp'!$A$3:$K$94</definedName>
    <definedName name="Table_16.__Guatemala__National_Accounts_at_Current_Prices" localSheetId="8">#REF!</definedName>
    <definedName name="Table_16.__Guatemala__National_Accounts_at_Current_Prices" localSheetId="7">#REF!</definedName>
    <definedName name="Table_16.__Guatemala__National_Accounts_at_Current_Prices">#REF!</definedName>
    <definedName name="Table_2._Country_X___Public_Sector_Financing_1" localSheetId="8">#REF!</definedName>
    <definedName name="Table_2._Country_X___Public_Sector_Financing_1" localSheetId="7">#REF!</definedName>
    <definedName name="Table_2._Country_X___Public_Sector_Financing_1">#REF!</definedName>
    <definedName name="Table_20.cont__Guatemala___Selected_Agricultural_Sector_Statistics__concluded" localSheetId="8">#REF!</definedName>
    <definedName name="Table_20.cont__Guatemala___Selected_Agricultural_Sector_Statistics__concluded" localSheetId="7">#REF!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7">#REF!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7">#REF!</definedName>
    <definedName name="Table_Template">#REF!</definedName>
    <definedName name="table1" localSheetId="7">#REF!</definedName>
    <definedName name="table1">#REF!</definedName>
    <definedName name="table10">'[153]150dp'!$A$1:$F$58</definedName>
    <definedName name="table11" localSheetId="8">#REF!</definedName>
    <definedName name="table11" localSheetId="7">#REF!</definedName>
    <definedName name="table11">#REF!</definedName>
    <definedName name="table11?" localSheetId="8">#REF!</definedName>
    <definedName name="table11?" localSheetId="7">#REF!</definedName>
    <definedName name="table11?">#REF!</definedName>
    <definedName name="table12" localSheetId="8">#REF!</definedName>
    <definedName name="table12" localSheetId="7">#REF!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7">#REF!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8">#REF!</definedName>
    <definedName name="table4" localSheetId="7">#REF!</definedName>
    <definedName name="table4">#REF!</definedName>
    <definedName name="table41" localSheetId="8">#REF!</definedName>
    <definedName name="table41" localSheetId="7">#REF!</definedName>
    <definedName name="table41">#REF!</definedName>
    <definedName name="Table5" localSheetId="8">[155]Stfrprtables!#REF!</definedName>
    <definedName name="Table5" localSheetId="7">[155]Stfrprtables!#REF!</definedName>
    <definedName name="Table5">[155]Stfrprtables!#REF!</definedName>
    <definedName name="table6" localSheetId="8">#REF!</definedName>
    <definedName name="table6" localSheetId="7">#REF!</definedName>
    <definedName name="table6">#REF!</definedName>
    <definedName name="table7" localSheetId="8">#REF!</definedName>
    <definedName name="table7" localSheetId="7">#REF!</definedName>
    <definedName name="table7">#REF!</definedName>
    <definedName name="Table8">'[48]shared data'!$A$1:$E$32</definedName>
    <definedName name="table9" localSheetId="8">#REF!</definedName>
    <definedName name="table9" localSheetId="7">#REF!</definedName>
    <definedName name="table9">#REF!</definedName>
    <definedName name="TableA" localSheetId="8">#REF!</definedName>
    <definedName name="TableA" localSheetId="7">#REF!</definedName>
    <definedName name="TableA">#REF!</definedName>
    <definedName name="TableB1" localSheetId="8">#REF!</definedName>
    <definedName name="TableB1" localSheetId="7">#REF!</definedName>
    <definedName name="TableB1">#REF!</definedName>
    <definedName name="TableB2" localSheetId="7">#REF!</definedName>
    <definedName name="TableB2">#REF!</definedName>
    <definedName name="TableB3" localSheetId="7">#REF!</definedName>
    <definedName name="TableB3">#REF!</definedName>
    <definedName name="TableC1" localSheetId="7">#REF!</definedName>
    <definedName name="TableC1">#REF!</definedName>
    <definedName name="TableC2" localSheetId="7">#REF!</definedName>
    <definedName name="TableC2">#REF!</definedName>
    <definedName name="TableC3" localSheetId="7">#REF!</definedName>
    <definedName name="TableC3">#REF!</definedName>
    <definedName name="tabreal">#REF!</definedName>
    <definedName name="TAME">#REF!</definedName>
    <definedName name="TASA" localSheetId="7">#REF!</definedName>
    <definedName name="TASA">#REF!</definedName>
    <definedName name="TASAS" localSheetId="7">#REF!</definedName>
    <definedName name="TASAS">#REF!</definedName>
    <definedName name="Tasas_Interes_06R">[156]A!$A$1:$T$54</definedName>
    <definedName name="Tbl_GFN">[157]Table_GEF!$B$2:$T$53</definedName>
    <definedName name="tblChecks">[108]ErrCheck!$A$3:$E$5</definedName>
    <definedName name="tblLinks">[108]Links!$A$4:$F$33</definedName>
    <definedName name="tc">#VALUE!</definedName>
    <definedName name="TCN">[87]SREAL!A$158</definedName>
    <definedName name="TD" localSheetId="8">#REF!</definedName>
    <definedName name="TD" localSheetId="7">#REF!</definedName>
    <definedName name="TD">#REF!</definedName>
    <definedName name="TD1A" localSheetId="8">#REF!</definedName>
    <definedName name="TD1A" localSheetId="7">#REF!</definedName>
    <definedName name="TD1A">#REF!</definedName>
    <definedName name="TDATE" localSheetId="8">#REF!</definedName>
    <definedName name="TDATE" localSheetId="7">#REF!</definedName>
    <definedName name="TDATE">#REF!</definedName>
    <definedName name="teetwetw" localSheetId="7" hidden="1">#REF!</definedName>
    <definedName name="teetwetw" hidden="1">#REF!</definedName>
    <definedName name="TELAS" localSheetId="7">#REF!</definedName>
    <definedName name="TELAS">#REF!</definedName>
    <definedName name="Template_Table" localSheetId="7">#REF!</definedName>
    <definedName name="Template_Table">#REF!</definedName>
    <definedName name="terte" localSheetId="7" hidden="1">#REF!</definedName>
    <definedName name="terte" hidden="1">#REF!</definedName>
    <definedName name="tete" localSheetId="7" hidden="1">#REF!</definedName>
    <definedName name="tete" hidden="1">#REF!</definedName>
    <definedName name="tetetwe" localSheetId="8" hidden="1">'[99]Fax a enviar'!#REF!</definedName>
    <definedName name="tetetwe" localSheetId="7" hidden="1">'[99]Fax a enviar'!#REF!</definedName>
    <definedName name="tetetwe" hidden="1">'[99]Fax a enviar'!#REF!</definedName>
    <definedName name="TEXTO1" localSheetId="8">#REF!</definedName>
    <definedName name="TEXTO1" localSheetId="7">#REF!</definedName>
    <definedName name="TEXTO1">#REF!</definedName>
    <definedName name="TEXTO2" localSheetId="8">#REF!</definedName>
    <definedName name="TEXTO2" localSheetId="7">#REF!</definedName>
    <definedName name="TEXTO2">#REF!</definedName>
    <definedName name="textToday" localSheetId="8">#REF!</definedName>
    <definedName name="textToday" localSheetId="7">#REF!</definedName>
    <definedName name="textToday">#REF!</definedName>
    <definedName name="TIPOCAMBIO" localSheetId="7">#REF!</definedName>
    <definedName name="TIPOCAMBIO">#REF!</definedName>
    <definedName name="TITLES" localSheetId="7">#REF!</definedName>
    <definedName name="TITLES">#REF!</definedName>
    <definedName name="TítuloDeColumna1" localSheetId="7">#REF!</definedName>
    <definedName name="TítuloDeColumna1">#REF!</definedName>
    <definedName name="TítuloDeColumna2" localSheetId="7">#REF!</definedName>
    <definedName name="TítuloDeColumna2">#REF!</definedName>
    <definedName name="títulos">#REF!</definedName>
    <definedName name="_xlnm.Print_Titles" localSheetId="7">#REF!</definedName>
    <definedName name="_xlnm.Print_Titles">#REF!</definedName>
    <definedName name="tj" localSheetId="8" hidden="1">{"Riqfin97",#N/A,FALSE,"Tran";"Riqfinpro",#N/A,FALSE,"Tran"}</definedName>
    <definedName name="tj" localSheetId="1" hidden="1">{"Riqfin97",#N/A,FALSE,"Tran";"Riqfinpro",#N/A,FALSE,"Tran"}</definedName>
    <definedName name="tj" localSheetId="7" hidden="1">{"Riqfin97",#N/A,FALSE,"Tran";"Riqfinpro",#N/A,FALSE,"Tran"}</definedName>
    <definedName name="tj" hidden="1">{"Riqfin97",#N/A,FALSE,"Tran";"Riqfinpro",#N/A,FALSE,"Tran"}</definedName>
    <definedName name="tjutju" hidden="1">'[93]Fax a enviar'!#REF!</definedName>
    <definedName name="TM" localSheetId="8">#REF!</definedName>
    <definedName name="TM" localSheetId="7">#REF!</definedName>
    <definedName name="TM">#REF!</definedName>
    <definedName name="TM_D" localSheetId="8">#REF!</definedName>
    <definedName name="TM_D" localSheetId="7">#REF!</definedName>
    <definedName name="TM_D">#REF!</definedName>
    <definedName name="TM_DPCH" localSheetId="8">#REF!</definedName>
    <definedName name="TM_DPCH" localSheetId="7">#REF!</definedName>
    <definedName name="TM_DPCH">#REF!</definedName>
    <definedName name="TM_R" localSheetId="7">#REF!</definedName>
    <definedName name="TM_R">#REF!</definedName>
    <definedName name="TM_RPCH" localSheetId="7">#REF!</definedName>
    <definedName name="TM_RPCH">#REF!</definedName>
    <definedName name="TMG" localSheetId="7">#REF!</definedName>
    <definedName name="TMG">#REF!</definedName>
    <definedName name="TMG_D">[77]Q5!$E$23:$AH$23</definedName>
    <definedName name="TMG_DPCH" localSheetId="8">#REF!</definedName>
    <definedName name="TMG_DPCH" localSheetId="7">#REF!</definedName>
    <definedName name="TMG_DPCH">#REF!</definedName>
    <definedName name="TMG_R" localSheetId="8">#REF!</definedName>
    <definedName name="TMG_R" localSheetId="7">#REF!</definedName>
    <definedName name="TMG_R">#REF!</definedName>
    <definedName name="TMG_RPCH" localSheetId="8">#REF!</definedName>
    <definedName name="TMG_RPCH" localSheetId="7">#REF!</definedName>
    <definedName name="TMG_RPCH">#REF!</definedName>
    <definedName name="TMGO">#N/A</definedName>
    <definedName name="TMGO_D" localSheetId="8">#REF!</definedName>
    <definedName name="TMGO_D" localSheetId="7">#REF!</definedName>
    <definedName name="TMGO_D">#REF!</definedName>
    <definedName name="TMGO_DPCH" localSheetId="8">#REF!</definedName>
    <definedName name="TMGO_DPCH" localSheetId="7">#REF!</definedName>
    <definedName name="TMGO_DPCH">#REF!</definedName>
    <definedName name="TMGO_R" localSheetId="8">#REF!</definedName>
    <definedName name="TMGO_R" localSheetId="7">#REF!</definedName>
    <definedName name="TMGO_R">#REF!</definedName>
    <definedName name="TMGO_RPCH" localSheetId="7">#REF!</definedName>
    <definedName name="TMGO_RPCH">#REF!</definedName>
    <definedName name="TMGXO" localSheetId="7">#REF!</definedName>
    <definedName name="TMGXO">#REF!</definedName>
    <definedName name="TMGXO_D" localSheetId="7">#REF!</definedName>
    <definedName name="TMGXO_D">#REF!</definedName>
    <definedName name="TMGXO_DPCH" localSheetId="7">#REF!</definedName>
    <definedName name="TMGXO_DPCH">#REF!</definedName>
    <definedName name="TMGXO_R" localSheetId="7">#REF!</definedName>
    <definedName name="TMGXO_R">#REF!</definedName>
    <definedName name="TMGXO_RPCH" localSheetId="7">#REF!</definedName>
    <definedName name="TMGXO_RPCH">#REF!</definedName>
    <definedName name="TMS" localSheetId="7">#REF!</definedName>
    <definedName name="TMS">#REF!</definedName>
    <definedName name="TNAME">#REF!</definedName>
    <definedName name="tnt">#N/A</definedName>
    <definedName name="TNTmar">#N/A</definedName>
    <definedName name="tntoct">#N/A</definedName>
    <definedName name="TOC" localSheetId="8">#REF!</definedName>
    <definedName name="TOC" localSheetId="7">#REF!</definedName>
    <definedName name="TOC">#REF!</definedName>
    <definedName name="TODO">[158]BCC!$A$1:$N$821,[158]BCC!$A$822:$N$1624</definedName>
    <definedName name="TOT00" localSheetId="8">#REF!</definedName>
    <definedName name="TOT00" localSheetId="7">#REF!</definedName>
    <definedName name="TOT00">#REF!</definedName>
    <definedName name="TOTAL" localSheetId="8">#REF!</definedName>
    <definedName name="TOTAL" localSheetId="7">#REF!</definedName>
    <definedName name="TOTAL">#REF!</definedName>
    <definedName name="TOWEO" localSheetId="8">#REF!</definedName>
    <definedName name="TOWEO" localSheetId="7">#REF!</definedName>
    <definedName name="TOWEO">#REF!</definedName>
    <definedName name="Trade" localSheetId="7">#REF!</definedName>
    <definedName name="Trade">#REF!</definedName>
    <definedName name="TRADE3" localSheetId="7">[20]Trade!#REF!</definedName>
    <definedName name="TRADE3">[20]Trade!#REF!</definedName>
    <definedName name="trans" localSheetId="8">#REF!</definedName>
    <definedName name="trans" localSheetId="7">#REF!</definedName>
    <definedName name="trans">#REF!</definedName>
    <definedName name="TransChoice" localSheetId="8">OFFSET(TransList,0,0,COUNTA(TransList),1)</definedName>
    <definedName name="TransChoice" localSheetId="1">OFFSET(TransList,0,0,COUNTA(TransList),1)</definedName>
    <definedName name="TransChoice" localSheetId="7">OFFSET(TransList,0,0,COUNTA(TransList),1)</definedName>
    <definedName name="TransChoice">OFFSET(TransList,0,0,COUNTA(TransList),1)</definedName>
    <definedName name="Transfer_check" localSheetId="8">#REF!</definedName>
    <definedName name="Transfer_check" localSheetId="7">#REF!</definedName>
    <definedName name="Transfer_check">#REF!</definedName>
    <definedName name="TRANSFERENCIA" localSheetId="7">[78]!TRANSFERENCIA</definedName>
    <definedName name="TRANSFERENCIA">[78]!TRANSFERENCIA</definedName>
    <definedName name="TRANSFERENCIA_DE_SERVICIOS__LEY_N__24049_Y_COMPLEMENTARIAS">[4]C!$B$14:$N$14</definedName>
    <definedName name="TRANSNAVE" localSheetId="8">#REF!</definedName>
    <definedName name="TRANSNAVE" localSheetId="7">#REF!</definedName>
    <definedName name="TRANSNAVE">#REF!</definedName>
    <definedName name="transp">#N/A</definedName>
    <definedName name="transporte">#N/A</definedName>
    <definedName name="TRAS">#N/A</definedName>
    <definedName name="trert" localSheetId="8" hidden="1">'[99]Fax a enviar'!#REF!</definedName>
    <definedName name="trert" localSheetId="7" hidden="1">'[99]Fax a enviar'!#REF!</definedName>
    <definedName name="trert" hidden="1">'[99]Fax a enviar'!#REF!</definedName>
    <definedName name="TRIGO" localSheetId="8">#REF!</definedName>
    <definedName name="TRIGO" localSheetId="7">#REF!</definedName>
    <definedName name="TRIGO">#REF!</definedName>
    <definedName name="Trim">[126]Codigos!$A$5:$E$11</definedName>
    <definedName name="trim9702" localSheetId="8">[159]bop1!#REF!</definedName>
    <definedName name="trim9702" localSheetId="7">[159]bop1!#REF!</definedName>
    <definedName name="trim9702">[159]bop1!#REF!</definedName>
    <definedName name="trim9798990001" localSheetId="8">'[160]bop1datos rev'!#REF!</definedName>
    <definedName name="trim9798990001" localSheetId="7">'[160]bop1datos rev'!#REF!</definedName>
    <definedName name="trim9798990001">'[160]bop1datos rev'!#REF!</definedName>
    <definedName name="trimestres9902" localSheetId="8">[159]bop1!#REF!</definedName>
    <definedName name="trimestres9902" localSheetId="7">[159]bop1!#REF!</definedName>
    <definedName name="trimestres9902">[159]bop1!#REF!</definedName>
    <definedName name="trrtr" localSheetId="8" hidden="1">#REF!</definedName>
    <definedName name="trrtr" localSheetId="7" hidden="1">#REF!</definedName>
    <definedName name="trrtr" hidden="1">#REF!</definedName>
    <definedName name="trtert" localSheetId="8" hidden="1">'[99]Fax a enviar'!#REF!</definedName>
    <definedName name="trtert" localSheetId="7" hidden="1">'[99]Fax a enviar'!#REF!</definedName>
    <definedName name="trtert" hidden="1">'[99]Fax a enviar'!#REF!</definedName>
    <definedName name="trtr" localSheetId="8" hidden="1">'[99]Fax a enviar'!#REF!</definedName>
    <definedName name="trtr" localSheetId="7" hidden="1">'[99]Fax a enviar'!#REF!</definedName>
    <definedName name="trtr" hidden="1">'[99]Fax a enviar'!#REF!</definedName>
    <definedName name="tt" localSheetId="8">#REF!</definedName>
    <definedName name="tt" localSheetId="7">#REF!</definedName>
    <definedName name="tt">#REF!</definedName>
    <definedName name="tta" localSheetId="8">#REF!</definedName>
    <definedName name="tta" localSheetId="7">#REF!</definedName>
    <definedName name="tta">#REF!</definedName>
    <definedName name="ttaa" localSheetId="8">#REF!</definedName>
    <definedName name="ttaa" localSheetId="7">#REF!</definedName>
    <definedName name="ttaa">#REF!</definedName>
    <definedName name="ttetet" localSheetId="8" hidden="1">'[99]Fax a enviar'!#REF!</definedName>
    <definedName name="ttetet" localSheetId="7" hidden="1">'[99]Fax a enviar'!#REF!</definedName>
    <definedName name="ttetet" hidden="1">'[99]Fax a enviar'!#REF!</definedName>
    <definedName name="ttt" localSheetId="8" hidden="1">'[93]Fax a enviar'!#REF!</definedName>
    <definedName name="ttt" localSheetId="7" hidden="1">'[93]Fax a enviar'!#REF!</definedName>
    <definedName name="ttt" hidden="1">'[93]Fax a enviar'!#REF!</definedName>
    <definedName name="tttt" localSheetId="8" hidden="1">{"Tab1",#N/A,FALSE,"P";"Tab2",#N/A,FALSE,"P"}</definedName>
    <definedName name="tttt" localSheetId="1" hidden="1">{"Tab1",#N/A,FALSE,"P";"Tab2",#N/A,FALSE,"P"}</definedName>
    <definedName name="tttt" localSheetId="7" hidden="1">{"Tab1",#N/A,FALSE,"P";"Tab2",#N/A,FALSE,"P"}</definedName>
    <definedName name="tttt" hidden="1">{"Tab1",#N/A,FALSE,"P";"Tab2",#N/A,FALSE,"P"}</definedName>
    <definedName name="ttttt" hidden="1">[125]M!#REF!</definedName>
    <definedName name="twetwee" localSheetId="8" hidden="1">#REF!</definedName>
    <definedName name="twetwee" localSheetId="7" hidden="1">#REF!</definedName>
    <definedName name="twetwee" hidden="1">#REF!</definedName>
    <definedName name="TX" localSheetId="8">#REF!</definedName>
    <definedName name="TX" localSheetId="7">#REF!</definedName>
    <definedName name="TX">#REF!</definedName>
    <definedName name="TX_D" localSheetId="8">#REF!</definedName>
    <definedName name="TX_D" localSheetId="7">#REF!</definedName>
    <definedName name="TX_D">#REF!</definedName>
    <definedName name="TX_DPCH" localSheetId="7">#REF!</definedName>
    <definedName name="TX_DPCH">#REF!</definedName>
    <definedName name="TX_R" localSheetId="7">#REF!</definedName>
    <definedName name="TX_R">#REF!</definedName>
    <definedName name="TX_RPCH" localSheetId="7">#REF!</definedName>
    <definedName name="TX_RPCH">#REF!</definedName>
    <definedName name="TXG" localSheetId="7">#REF!</definedName>
    <definedName name="TXG">#REF!</definedName>
    <definedName name="TXG_D">#N/A</definedName>
    <definedName name="TXG_DPCH" localSheetId="8">#REF!</definedName>
    <definedName name="TXG_DPCH" localSheetId="7">#REF!</definedName>
    <definedName name="TXG_DPCH">#REF!</definedName>
    <definedName name="TXG_R" localSheetId="8">#REF!</definedName>
    <definedName name="TXG_R" localSheetId="7">#REF!</definedName>
    <definedName name="TXG_R">#REF!</definedName>
    <definedName name="TXG_RPCH" localSheetId="8">#REF!</definedName>
    <definedName name="TXG_RPCH" localSheetId="7">#REF!</definedName>
    <definedName name="TXG_RPCH">#REF!</definedName>
    <definedName name="TXGO">#N/A</definedName>
    <definedName name="TXGO_D" localSheetId="8">#REF!</definedName>
    <definedName name="TXGO_D" localSheetId="7">#REF!</definedName>
    <definedName name="TXGO_D">#REF!</definedName>
    <definedName name="TXGO_DPCH" localSheetId="8">#REF!</definedName>
    <definedName name="TXGO_DPCH" localSheetId="7">#REF!</definedName>
    <definedName name="TXGO_DPCH">#REF!</definedName>
    <definedName name="TXGO_R" localSheetId="8">#REF!</definedName>
    <definedName name="TXGO_R" localSheetId="7">#REF!</definedName>
    <definedName name="TXGO_R">#REF!</definedName>
    <definedName name="TXGO_RPCH" localSheetId="7">#REF!</definedName>
    <definedName name="TXGO_RPCH">#REF!</definedName>
    <definedName name="TXGXO" localSheetId="7">#REF!</definedName>
    <definedName name="TXGXO">#REF!</definedName>
    <definedName name="TXGXO_D" localSheetId="7">#REF!</definedName>
    <definedName name="TXGXO_D">#REF!</definedName>
    <definedName name="TXGXO_DPCH" localSheetId="7">#REF!</definedName>
    <definedName name="TXGXO_DPCH">#REF!</definedName>
    <definedName name="TXGXO_R" localSheetId="7">#REF!</definedName>
    <definedName name="TXGXO_R">#REF!</definedName>
    <definedName name="TXGXO_RPCH" localSheetId="7">#REF!</definedName>
    <definedName name="TXGXO_RPCH">#REF!</definedName>
    <definedName name="TXS" localSheetId="7">#REF!</definedName>
    <definedName name="TXS">#REF!</definedName>
    <definedName name="ty" localSheetId="8" hidden="1">{"Riqfin97",#N/A,FALSE,"Tran";"Riqfinpro",#N/A,FALSE,"Tran"}</definedName>
    <definedName name="ty" localSheetId="1" hidden="1">{"Riqfin97",#N/A,FALSE,"Tran";"Riqfinpro",#N/A,FALSE,"Tran"}</definedName>
    <definedName name="ty" localSheetId="7" hidden="1">{"Riqfin97",#N/A,FALSE,"Tran";"Riqfinpro",#N/A,FALSE,"Tran"}</definedName>
    <definedName name="ty" hidden="1">{"Riqfin97",#N/A,FALSE,"Tran";"Riqfinpro",#N/A,FALSE,"Tran"}</definedName>
    <definedName name="UAED" localSheetId="8">#REF!</definedName>
    <definedName name="UAED" localSheetId="7">#REF!</definedName>
    <definedName name="UAED">#REF!</definedName>
    <definedName name="UAED1" localSheetId="8">#REF!</definedName>
    <definedName name="UAED1" localSheetId="7">#REF!</definedName>
    <definedName name="UAED1">#REF!</definedName>
    <definedName name="UC" localSheetId="8">#REF!</definedName>
    <definedName name="UC" localSheetId="7">#REF!</definedName>
    <definedName name="UC">#REF!</definedName>
    <definedName name="UC1A" localSheetId="7">#REF!</definedName>
    <definedName name="UC1A">#REF!</definedName>
    <definedName name="UCC">#REF!</definedName>
    <definedName name="UDCTA">#REF!</definedName>
    <definedName name="UHLKJH" localSheetId="8" hidden="1">{FALSE,FALSE,-1.25,-15.5,484.5,276.75,FALSE,FALSE,TRUE,TRUE,0,12,#N/A,46,#N/A,2.93460490463215,15.35,1,FALSE,FALSE,3,TRUE,1,FALSE,100,"Swvu.PLA1.","ACwvu.PLA1.",#N/A,FALSE,FALSE,0,0,0,0,2,"","",TRUE,TRUE,FALSE,FALSE,1,60,#N/A,#N/A,FALSE,FALSE,FALSE,FALSE,FALSE,FALSE,FALSE,9,65532,65532,FALSE,FALSE,TRUE,TRUE,TRUE}</definedName>
    <definedName name="UHLKJH" localSheetId="1" hidden="1">{FALSE,FALSE,-1.25,-15.5,484.5,276.75,FALSE,FALSE,TRUE,TRUE,0,12,#N/A,46,#N/A,2.93460490463215,15.35,1,FALSE,FALSE,3,TRUE,1,FALSE,100,"Swvu.PLA1.","ACwvu.PLA1.",#N/A,FALSE,FALSE,0,0,0,0,2,"","",TRUE,TRUE,FALSE,FALSE,1,60,#N/A,#N/A,FALSE,FALSE,FALSE,FALSE,FALSE,FALSE,FALSE,9,65532,65532,FALSE,FALSE,TRUE,TRUE,TRUE}</definedName>
    <definedName name="UHLKJH" localSheetId="7"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'[68]OECD wgt'!$B$9</definedName>
    <definedName name="unemp_96Q3" localSheetId="8">#REF!</definedName>
    <definedName name="unemp_96Q3" localSheetId="7">#REF!</definedName>
    <definedName name="unemp_96Q3">#REF!</definedName>
    <definedName name="unemp_96Q4" localSheetId="8">#REF!</definedName>
    <definedName name="unemp_96Q4" localSheetId="7">#REF!</definedName>
    <definedName name="unemp_96Q4">#REF!</definedName>
    <definedName name="unemp_97Q1" localSheetId="8">#REF!</definedName>
    <definedName name="unemp_97Q1" localSheetId="7">#REF!</definedName>
    <definedName name="unemp_97Q1">#REF!</definedName>
    <definedName name="unemp_97Q2" localSheetId="7">#REF!</definedName>
    <definedName name="unemp_97Q2">#REF!</definedName>
    <definedName name="unemp_nat" localSheetId="7">#REF!</definedName>
    <definedName name="unemp_nat">#REF!</definedName>
    <definedName name="unemp_urbrural" localSheetId="7">#REF!</definedName>
    <definedName name="unemp_urbrural">#REF!</definedName>
    <definedName name="UNION_FENOSA">#REF!</definedName>
    <definedName name="UnitsLabel" localSheetId="7">#REF!</definedName>
    <definedName name="UnitsLabel">#REF!</definedName>
    <definedName name="Universities">#REF!</definedName>
    <definedName name="Uruguay">'[161]SVI table'!$E$10:$L$73</definedName>
    <definedName name="US_1" localSheetId="8">OFFSET(#REF!,0,0,COUNT(#REF!),1)</definedName>
    <definedName name="US_1" localSheetId="7">OFFSET(#REF!,0,0,COUNT(#REF!),1)</definedName>
    <definedName name="US_1">OFFSET(#REF!,0,0,COUNT(#REF!),1)</definedName>
    <definedName name="US_2" localSheetId="7">OFFSET(#REF!,0,0,COUNT(#REF!),1)</definedName>
    <definedName name="US_2">OFFSET(#REF!,0,0,COUNT(#REF!),1)</definedName>
    <definedName name="USA_wt">'[68]OECD wgt'!$B$4</definedName>
    <definedName name="USavg" localSheetId="8">OFFSET(#REF!,0,0,COUNT(#REF!),1)</definedName>
    <definedName name="USavg" localSheetId="7">OFFSET(#REF!,0,0,COUNT(#REF!),1)</definedName>
    <definedName name="USavg">OFFSET(#REF!,0,0,COUNT(#REF!),1)</definedName>
    <definedName name="USCRUDE87" localSheetId="8">#REF!</definedName>
    <definedName name="USCRUDE87" localSheetId="7">#REF!</definedName>
    <definedName name="USCRUDE87">#REF!</definedName>
    <definedName name="USCRUDE88" localSheetId="8">#REF!</definedName>
    <definedName name="USCRUDE88" localSheetId="7">#REF!</definedName>
    <definedName name="USCRUDE88">#REF!</definedName>
    <definedName name="USD" localSheetId="8">#REF!</definedName>
    <definedName name="USD" localSheetId="7">#REF!</definedName>
    <definedName name="USD">#REF!</definedName>
    <definedName name="USDIST87" localSheetId="7">#REF!</definedName>
    <definedName name="USDIST87">#REF!</definedName>
    <definedName name="USDIST88" localSheetId="7">#REF!</definedName>
    <definedName name="USDIST88">#REF!</definedName>
    <definedName name="USDSR" localSheetId="7">#REF!</definedName>
    <definedName name="USDSR">#REF!</definedName>
    <definedName name="USMG87" localSheetId="7">#REF!</definedName>
    <definedName name="USMG87">#REF!</definedName>
    <definedName name="USMG88" localSheetId="7">#REF!</definedName>
    <definedName name="USMG88">#REF!</definedName>
    <definedName name="USmin" localSheetId="8">OFFSET(#REF!,0,0,COUNT(#REF!),1)</definedName>
    <definedName name="USmin" localSheetId="7">OFFSET(#REF!,0,0,COUNT(#REF!),1)</definedName>
    <definedName name="USmin">OFFSET(#REF!,0,0,COUNT(#REF!),1)</definedName>
    <definedName name="USPROD87" localSheetId="8">#REF!</definedName>
    <definedName name="USPROD87" localSheetId="7">#REF!</definedName>
    <definedName name="USPROD87">#REF!</definedName>
    <definedName name="USPROD88" localSheetId="8">#REF!</definedName>
    <definedName name="USPROD88" localSheetId="7">#REF!</definedName>
    <definedName name="USPROD88">#REF!</definedName>
    <definedName name="USRFO87" localSheetId="8">#REF!</definedName>
    <definedName name="USRFO87" localSheetId="7">#REF!</definedName>
    <definedName name="USRFO87">#REF!</definedName>
    <definedName name="USRFO88" localSheetId="7">#REF!</definedName>
    <definedName name="USRFO88">#REF!</definedName>
    <definedName name="USrng" localSheetId="8">OFFSET(#REF!,0,0,COUNT(#REF!),1)</definedName>
    <definedName name="USrng" localSheetId="7">OFFSET(#REF!,0,0,COUNT(#REF!),1)</definedName>
    <definedName name="USrng">OFFSET(#REF!,0,0,COUNT(#REF!),1)</definedName>
    <definedName name="USSR" localSheetId="8">#REF!</definedName>
    <definedName name="USSR" localSheetId="7">#REF!</definedName>
    <definedName name="USSR">#REF!</definedName>
    <definedName name="USTOT87" localSheetId="8">#REF!</definedName>
    <definedName name="USTOT87" localSheetId="7">#REF!</definedName>
    <definedName name="USTOT87">#REF!</definedName>
    <definedName name="USTOT88" localSheetId="8">#REF!</definedName>
    <definedName name="USTOT88" localSheetId="7">#REF!</definedName>
    <definedName name="USTOT88">#REF!</definedName>
    <definedName name="uu" localSheetId="8" hidden="1">{"Riqfin97",#N/A,FALSE,"Tran";"Riqfinpro",#N/A,FALSE,"Tran"}</definedName>
    <definedName name="uu" localSheetId="1" hidden="1">{"Riqfin97",#N/A,FALSE,"Tran";"Riqfinpro",#N/A,FALSE,"Tran"}</definedName>
    <definedName name="uu" localSheetId="7" hidden="1">{"Riqfin97",#N/A,FALSE,"Tran";"Riqfinpro",#N/A,FALSE,"Tran"}</definedName>
    <definedName name="uu" hidden="1">{"Riqfin97",#N/A,FALSE,"Tran";"Riqfinpro",#N/A,FALSE,"Tran"}</definedName>
    <definedName name="uuu" localSheetId="8" hidden="1">{"Riqfin97",#N/A,FALSE,"Tran";"Riqfinpro",#N/A,FALSE,"Tran"}</definedName>
    <definedName name="uuu" localSheetId="1" hidden="1">{"Riqfin97",#N/A,FALSE,"Tran";"Riqfinpro",#N/A,FALSE,"Tran"}</definedName>
    <definedName name="uuu" localSheetId="7" hidden="1">{"Riqfin97",#N/A,FALSE,"Tran";"Riqfinpro",#N/A,FALSE,"Tran"}</definedName>
    <definedName name="uuu" hidden="1">{"Riqfin97",#N/A,FALSE,"Tran";"Riqfinpro",#N/A,FALSE,"Tran"}</definedName>
    <definedName name="uuuuu">'[162]Quarterly Raw Data'!#REF!</definedName>
    <definedName name="uuuuuu" localSheetId="8" hidden="1">{"Riqfin97",#N/A,FALSE,"Tran";"Riqfinpro",#N/A,FALSE,"Tran"}</definedName>
    <definedName name="uuuuuu" localSheetId="1" hidden="1">{"Riqfin97",#N/A,FALSE,"Tran";"Riqfinpro",#N/A,FALSE,"Tran"}</definedName>
    <definedName name="uuuuuu" localSheetId="7" hidden="1">{"Riqfin97",#N/A,FALSE,"Tran";"Riqfinpro",#N/A,FALSE,"Tran"}</definedName>
    <definedName name="uuuuuu" hidden="1">{"Riqfin97",#N/A,FALSE,"Tran";"Riqfinpro",#N/A,FALSE,"Tran"}</definedName>
    <definedName name="v">#N/A</definedName>
    <definedName name="VALID_FORMATS" localSheetId="8">#REF!</definedName>
    <definedName name="VALID_FORMATS" localSheetId="7">#REF!</definedName>
    <definedName name="VALID_FORMATS">#REF!</definedName>
    <definedName name="VenceHoy" localSheetId="8">#REF!</definedName>
    <definedName name="VenceHoy" localSheetId="7">#REF!</definedName>
    <definedName name="VenceHoy">#REF!</definedName>
    <definedName name="venci" localSheetId="8">#REF!</definedName>
    <definedName name="venci" localSheetId="7">#REF!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8">#REF!</definedName>
    <definedName name="venci98s" localSheetId="7">#REF!</definedName>
    <definedName name="venci98s">#REF!</definedName>
    <definedName name="venci99" localSheetId="8">#REF!</definedName>
    <definedName name="venci99" localSheetId="7">#REF!</definedName>
    <definedName name="venci99">#REF!</definedName>
    <definedName name="VENEZU" localSheetId="8">#REF!</definedName>
    <definedName name="VENEZU" localSheetId="7">#REF!</definedName>
    <definedName name="VENEZU">#REF!</definedName>
    <definedName name="VENEZUELA">"bANCOS"</definedName>
    <definedName name="VIAAEREA" localSheetId="8">#REF!</definedName>
    <definedName name="VIAAEREA" localSheetId="7">#REF!</definedName>
    <definedName name="VIAAEREA">#REF!</definedName>
    <definedName name="volume_trade" localSheetId="8">#REF!</definedName>
    <definedName name="volume_trade" localSheetId="7">#REF!</definedName>
    <definedName name="volume_trade">#REF!</definedName>
    <definedName name="VTITLES" localSheetId="8">#REF!</definedName>
    <definedName name="VTITLES" localSheetId="7">#REF!</definedName>
    <definedName name="VTITLES">#REF!</definedName>
    <definedName name="vv" localSheetId="8" hidden="1">{"Tab1",#N/A,FALSE,"P";"Tab2",#N/A,FALSE,"P"}</definedName>
    <definedName name="vv" localSheetId="1" hidden="1">{"Tab1",#N/A,FALSE,"P";"Tab2",#N/A,FALSE,"P"}</definedName>
    <definedName name="vv" localSheetId="7" hidden="1">{"Tab1",#N/A,FALSE,"P";"Tab2",#N/A,FALSE,"P"}</definedName>
    <definedName name="vv" hidden="1">{"Tab1",#N/A,FALSE,"P";"Tab2",#N/A,FALSE,"P"}</definedName>
    <definedName name="vvv" localSheetId="8" hidden="1">{"Tab1",#N/A,FALSE,"P";"Tab2",#N/A,FALSE,"P"}</definedName>
    <definedName name="vvv" localSheetId="1" hidden="1">{"Tab1",#N/A,FALSE,"P";"Tab2",#N/A,FALSE,"P"}</definedName>
    <definedName name="vvv" localSheetId="7" hidden="1">{"Tab1",#N/A,FALSE,"P";"Tab2",#N/A,FALSE,"P"}</definedName>
    <definedName name="vvv" hidden="1">{"Tab1",#N/A,FALSE,"P";"Tab2",#N/A,FALSE,"P"}</definedName>
    <definedName name="vvvv" localSheetId="8" hidden="1">{"Minpmon",#N/A,FALSE,"Monthinput"}</definedName>
    <definedName name="vvvv" localSheetId="1" hidden="1">{"Minpmon",#N/A,FALSE,"Monthinput"}</definedName>
    <definedName name="vvvv" localSheetId="7" hidden="1">{"Minpmon",#N/A,FALSE,"Monthinput"}</definedName>
    <definedName name="vvvv" hidden="1">{"Minpmon",#N/A,FALSE,"Monthinput"}</definedName>
    <definedName name="vvvvvvvvvvvv" localSheetId="8" hidden="1">{"Riqfin97",#N/A,FALSE,"Tran";"Riqfinpro",#N/A,FALSE,"Tran"}</definedName>
    <definedName name="vvvvvvvvvvvv" localSheetId="1" hidden="1">{"Riqfin97",#N/A,FALSE,"Tran";"Riqfinpro",#N/A,FALSE,"Tran"}</definedName>
    <definedName name="vvvvvvvvvvvv" localSheetId="7" hidden="1">{"Riqfin97",#N/A,FALSE,"Tran";"Riqfinpro",#N/A,FALSE,"Tran"}</definedName>
    <definedName name="vvvvvvvvvvvv" hidden="1">{"Riqfin97",#N/A,FALSE,"Tran";"Riqfinpro",#N/A,FALSE,"Tran"}</definedName>
    <definedName name="vvvvvvvvvvvvv" localSheetId="8" hidden="1">{"Tab1",#N/A,FALSE,"P";"Tab2",#N/A,FALSE,"P"}</definedName>
    <definedName name="vvvvvvvvvvvvv" localSheetId="1" hidden="1">{"Tab1",#N/A,FALSE,"P";"Tab2",#N/A,FALSE,"P"}</definedName>
    <definedName name="vvvvvvvvvvvvv" localSheetId="7" hidden="1">{"Tab1",#N/A,FALSE,"P";"Tab2",#N/A,FALSE,"P"}</definedName>
    <definedName name="vvvvvvvvvvvvv" hidden="1">{"Tab1",#N/A,FALSE,"P";"Tab2",#N/A,FALSE,"P"}</definedName>
    <definedName name="w" localSheetId="8" hidden="1">{"Minpmon",#N/A,FALSE,"Monthinput"}</definedName>
    <definedName name="w" localSheetId="1" hidden="1">{"Minpmon",#N/A,FALSE,"Monthinput"}</definedName>
    <definedName name="w" localSheetId="7" hidden="1">{"Minpmon",#N/A,FALSE,"Monthinput"}</definedName>
    <definedName name="w" hidden="1">{"Minpmon",#N/A,FALSE,"Monthinput"}</definedName>
    <definedName name="wage_govt_sector" localSheetId="8">#REF!</definedName>
    <definedName name="wage_govt_sector" localSheetId="7">#REF!</definedName>
    <definedName name="wage_govt_sector">#REF!</definedName>
    <definedName name="WAPR" localSheetId="8">#REF!</definedName>
    <definedName name="WAPR" localSheetId="7">#REF!</definedName>
    <definedName name="WAPR">#REF!</definedName>
    <definedName name="Weekly_Depreciation">'[69]Inter-Bank'!$I$5</definedName>
    <definedName name="Weighted_Average_Inter_Bank_Exchange_Rate">'[69]Inter-Bank'!$C$5</definedName>
    <definedName name="WEO" localSheetId="8">#REF!</definedName>
    <definedName name="WEO" localSheetId="7">#REF!</definedName>
    <definedName name="WEO">#REF!</definedName>
    <definedName name="WEOD" localSheetId="8">#REF!</definedName>
    <definedName name="WEOD" localSheetId="7">#REF!</definedName>
    <definedName name="WEOD">#REF!</definedName>
    <definedName name="weodata" localSheetId="8">#REF!</definedName>
    <definedName name="weodata" localSheetId="7">#REF!</definedName>
    <definedName name="weodata">#REF!</definedName>
    <definedName name="wer" localSheetId="8" hidden="1">{"Riqfin97",#N/A,FALSE,"Tran";"Riqfinpro",#N/A,FALSE,"Tran"}</definedName>
    <definedName name="wer" localSheetId="1" hidden="1">{"Riqfin97",#N/A,FALSE,"Tran";"Riqfinpro",#N/A,FALSE,"Tran"}</definedName>
    <definedName name="wer" localSheetId="7" hidden="1">{"Riqfin97",#N/A,FALSE,"Tran";"Riqfinpro",#N/A,FALSE,"Tran"}</definedName>
    <definedName name="wer" hidden="1">{"Riqfin97",#N/A,FALSE,"Tran";"Riqfinpro",#N/A,FALSE,"Tran"}</definedName>
    <definedName name="will" localSheetId="7">'[132]SPNF Acuerdo Incl. Int.'!will</definedName>
    <definedName name="will">'[132]SPNF Acuerdo Incl. Int.'!will</definedName>
    <definedName name="will1">#N/A</definedName>
    <definedName name="will3">#N/A</definedName>
    <definedName name="Work_Area" localSheetId="8">#REF!</definedName>
    <definedName name="Work_Area" localSheetId="7">#REF!</definedName>
    <definedName name="Work_Area">#REF!</definedName>
    <definedName name="WPCP33_D" localSheetId="8">#REF!</definedName>
    <definedName name="WPCP33_D" localSheetId="7">#REF!</definedName>
    <definedName name="WPCP33_D">#REF!</definedName>
    <definedName name="WPCP33pch" localSheetId="8">#REF!</definedName>
    <definedName name="WPCP33pch" localSheetId="7">#REF!</definedName>
    <definedName name="WPCP33pch">#REF!</definedName>
    <definedName name="wrn" localSheetId="8" hidden="1">{"Main Economic Indicators",#N/A,FALSE,"C"}</definedName>
    <definedName name="wrn" localSheetId="1" hidden="1">{"Main Economic Indicators",#N/A,FALSE,"C"}</definedName>
    <definedName name="wrn" localSheetId="7" hidden="1">{"Main Economic Indicators",#N/A,FALSE,"C"}</definedName>
    <definedName name="wrn" hidden="1">{"Main Economic Indicators",#N/A,FALSE,"C"}</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8"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7"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8" hidden="1">{"annual-cbr",#N/A,FALSE,"CENTBANK";"annual(banks)",#N/A,FALSE,"COMBANKS"}</definedName>
    <definedName name="wrn.annual." localSheetId="1" hidden="1">{"annual-cbr",#N/A,FALSE,"CENTBANK";"annual(banks)",#N/A,FALSE,"COMBANKS"}</definedName>
    <definedName name="wrn.annual." localSheetId="7" hidden="1">{"annual-cbr",#N/A,FALSE,"CENTBANK";"annual(banks)",#N/A,FALSE,"COMBANKS"}</definedName>
    <definedName name="wrn.annual." hidden="1">{"annual-cbr",#N/A,FALSE,"CENTBANK";"annual(banks)",#N/A,FALSE,"COMBANKS"}</definedName>
    <definedName name="wrn.BANKS." localSheetId="8" hidden="1">{#N/A,#N/A,FALSE,"BANKS"}</definedName>
    <definedName name="wrn.BANKS." localSheetId="1" hidden="1">{#N/A,#N/A,FALSE,"BANKS"}</definedName>
    <definedName name="wrn.BANKS." localSheetId="7" hidden="1">{#N/A,#N/A,FALSE,"BANKS"}</definedName>
    <definedName name="wrn.BANKS." hidden="1">{#N/A,#N/A,FALSE,"BANKS"}</definedName>
    <definedName name="wrn.BLZ._.RED._.tables." localSheetId="8"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7"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8" hidden="1">{#N/A,#N/A,FALSE,"BOP"}</definedName>
    <definedName name="wrn.BOP." localSheetId="1" hidden="1">{#N/A,#N/A,FALSE,"BOP"}</definedName>
    <definedName name="wrn.BOP." localSheetId="7" hidden="1">{#N/A,#N/A,FALSE,"BOP"}</definedName>
    <definedName name="wrn.BOP." hidden="1">{#N/A,#N/A,FALSE,"BOP"}</definedName>
    <definedName name="wrn.BOP_MIDTERM." localSheetId="8" hidden="1">{"BOP_TAB",#N/A,FALSE,"N";"MIDTERM_TAB",#N/A,FALSE,"O"}</definedName>
    <definedName name="wrn.BOP_MIDTERM." localSheetId="1" hidden="1">{"BOP_TAB",#N/A,FALSE,"N";"MIDTERM_TAB",#N/A,FALSE,"O"}</definedName>
    <definedName name="wrn.BOP_MIDTERM." localSheetId="7" hidden="1">{"BOP_TAB",#N/A,FALSE,"N";"MIDTERM_TAB",#N/A,FALSE,"O"}</definedName>
    <definedName name="wrn.BOP_MIDTERM." hidden="1">{"BOP_TAB",#N/A,FALSE,"N";"MIDTERM_TAB",#N/A,FALSE,"O"}</definedName>
    <definedName name="wrn.Briefing._.98." localSheetId="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8" hidden="1">{#N/A,#N/A,TRUE,"Tab_1 Economic Ind.";#N/A,#N/A,TRUE,"Tab_2  Public Sector Op.";#N/A,#N/A,TRUE,"Tab_3";#N/A,#N/A,TRUE,"Tab_4 Monetary";#N/A,#N/A,TRUE,"Tab_5 Medium-Term Outlook";#N/A,#N/A,TRUE,"Tab_6";#N/A,#N/A,TRUE,"Tab_7 Indicators of Ext. Vul."}</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8" hidden="1">{#N/A,#N/A,FALSE,"CelPIB"}</definedName>
    <definedName name="wrn.CelPIB." localSheetId="1" hidden="1">{#N/A,#N/A,FALSE,"CelPIB"}</definedName>
    <definedName name="wrn.CelPIB." localSheetId="7" hidden="1">{#N/A,#N/A,FALSE,"CelPIB"}</definedName>
    <definedName name="wrn.CelPIB." hidden="1">{#N/A,#N/A,FALSE,"CelPIB"}</definedName>
    <definedName name="wrn.CG._.Cons._.GDP." localSheetId="8" hidden="1">{#N/A,#N/A,FALSE,"CG Cons GDP";#N/A,#N/A,FALSE,"CG Cons GDP";#N/A,#N/A,FALSE,"CGvt Revenue GDP";#N/A,#N/A,FALSE,"RestGGPIB";#N/A,#N/A,FALSE,"RestGGPIB";#N/A,#N/A,FALSE,"SSPIB";#N/A,#N/A,FALSE,"EntpsPIB";#N/A,#N/A,FALSE,"EntpsPIB";#N/A,#N/A,FALSE,"CelPIB"}</definedName>
    <definedName name="wrn.CG._.Cons._.GDP." localSheetId="1" hidden="1">{#N/A,#N/A,FALSE,"CG Cons GDP";#N/A,#N/A,FALSE,"CG Cons GDP";#N/A,#N/A,FALSE,"CGvt Revenue GDP";#N/A,#N/A,FALSE,"RestGGPIB";#N/A,#N/A,FALSE,"RestGGPIB";#N/A,#N/A,FALSE,"SSPIB";#N/A,#N/A,FALSE,"EntpsPIB";#N/A,#N/A,FALSE,"EntpsPIB";#N/A,#N/A,FALSE,"CelPIB"}</definedName>
    <definedName name="wrn.CG._.Cons._.GDP." localSheetId="7"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8" hidden="1">{#N/A,#N/A,FALSE,"NFPS GDP"}</definedName>
    <definedName name="wrn.CGvt._.Revenue._.GDP." localSheetId="1" hidden="1">{#N/A,#N/A,FALSE,"NFPS GDP"}</definedName>
    <definedName name="wrn.CGvt._.Revenue._.GDP." localSheetId="7" hidden="1">{#N/A,#N/A,FALSE,"NFPS GDP"}</definedName>
    <definedName name="wrn.CGvt._.Revenue._.GDP." hidden="1">{#N/A,#N/A,FALSE,"NFPS GDP"}</definedName>
    <definedName name="wrn.CREDIT." localSheetId="8" hidden="1">{#N/A,#N/A,FALSE,"CREDIT"}</definedName>
    <definedName name="wrn.CREDIT." localSheetId="1" hidden="1">{#N/A,#N/A,FALSE,"CREDIT"}</definedName>
    <definedName name="wrn.CREDIT." localSheetId="7" hidden="1">{#N/A,#N/A,FALSE,"CREDIT"}</definedName>
    <definedName name="wrn.CREDIT." hidden="1">{#N/A,#N/A,FALSE,"CREDIT"}</definedName>
    <definedName name="wrn.DEBTSVC." localSheetId="8" hidden="1">{#N/A,#N/A,FALSE,"DEBTSVC"}</definedName>
    <definedName name="wrn.DEBTSVC." localSheetId="1" hidden="1">{#N/A,#N/A,FALSE,"DEBTSVC"}</definedName>
    <definedName name="wrn.DEBTSVC." localSheetId="7" hidden="1">{#N/A,#N/A,FALSE,"DEBTSVC"}</definedName>
    <definedName name="wrn.DEBTSVC." hidden="1">{#N/A,#N/A,FALSE,"DEBTSVC"}</definedName>
    <definedName name="wrn.DEPO." localSheetId="8" hidden="1">{#N/A,#N/A,FALSE,"DEPO"}</definedName>
    <definedName name="wrn.DEPO." localSheetId="1" hidden="1">{#N/A,#N/A,FALSE,"DEPO"}</definedName>
    <definedName name="wrn.DEPO." localSheetId="7" hidden="1">{#N/A,#N/A,FALSE,"DEPO"}</definedName>
    <definedName name="wrn.DEPO." hidden="1">{#N/A,#N/A,FALSE,"DEPO"}</definedName>
    <definedName name="wrn.EntpsPIB." localSheetId="8" hidden="1">{#N/A,#N/A,FALSE,"EntpsPIB"}</definedName>
    <definedName name="wrn.EntpsPIB." localSheetId="1" hidden="1">{#N/A,#N/A,FALSE,"EntpsPIB"}</definedName>
    <definedName name="wrn.EntpsPIB." localSheetId="7" hidden="1">{#N/A,#N/A,FALSE,"EntpsPIB"}</definedName>
    <definedName name="wrn.EntpsPIB." hidden="1">{#N/A,#N/A,FALSE,"EntpsPIB"}</definedName>
    <definedName name="wrn.EXCISE." localSheetId="8" hidden="1">{#N/A,#N/A,FALSE,"EXCISE"}</definedName>
    <definedName name="wrn.EXCISE." localSheetId="1" hidden="1">{#N/A,#N/A,FALSE,"EXCISE"}</definedName>
    <definedName name="wrn.EXCISE." localSheetId="7" hidden="1">{#N/A,#N/A,FALSE,"EXCISE"}</definedName>
    <definedName name="wrn.EXCISE." hidden="1">{#N/A,#N/A,FALSE,"EXCISE"}</definedName>
    <definedName name="wrn.EXRATE." localSheetId="8" hidden="1">{#N/A,#N/A,FALSE,"EXRATE"}</definedName>
    <definedName name="wrn.EXRATE." localSheetId="1" hidden="1">{#N/A,#N/A,FALSE,"EXRATE"}</definedName>
    <definedName name="wrn.EXRATE." localSheetId="7" hidden="1">{#N/A,#N/A,FALSE,"EXRATE"}</definedName>
    <definedName name="wrn.EXRATE." hidden="1">{#N/A,#N/A,FALSE,"EXRATE"}</definedName>
    <definedName name="wrn.EXTDEBT." localSheetId="8" hidden="1">{#N/A,#N/A,FALSE,"EXTDEBT"}</definedName>
    <definedName name="wrn.EXTDEBT." localSheetId="1" hidden="1">{#N/A,#N/A,FALSE,"EXTDEBT"}</definedName>
    <definedName name="wrn.EXTDEBT." localSheetId="7" hidden="1">{#N/A,#N/A,FALSE,"EXTDEBT"}</definedName>
    <definedName name="wrn.EXTDEBT." hidden="1">{#N/A,#N/A,FALSE,"EXTDEBT"}</definedName>
    <definedName name="wrn.EXTRABUDGT." localSheetId="8" hidden="1">{#N/A,#N/A,FALSE,"EXTRABUDGT"}</definedName>
    <definedName name="wrn.EXTRABUDGT." localSheetId="1" hidden="1">{#N/A,#N/A,FALSE,"EXTRABUDGT"}</definedName>
    <definedName name="wrn.EXTRABUDGT." localSheetId="7" hidden="1">{#N/A,#N/A,FALSE,"EXTRABUDGT"}</definedName>
    <definedName name="wrn.EXTRABUDGT." hidden="1">{#N/A,#N/A,FALSE,"EXTRABUDGT"}</definedName>
    <definedName name="wrn.EXTRABUDGT2." localSheetId="8" hidden="1">{#N/A,#N/A,FALSE,"EXTRABUDGT2"}</definedName>
    <definedName name="wrn.EXTRABUDGT2." localSheetId="1" hidden="1">{#N/A,#N/A,FALSE,"EXTRABUDGT2"}</definedName>
    <definedName name="wrn.EXTRABUDGT2." localSheetId="7" hidden="1">{#N/A,#N/A,FALSE,"EXTRABUDGT2"}</definedName>
    <definedName name="wrn.EXTRABUDGT2." hidden="1">{#N/A,#N/A,FALSE,"EXTRABUDGT2"}</definedName>
    <definedName name="wrn.GDP." localSheetId="8" hidden="1">{#N/A,#N/A,FALSE,"GDP_ORIGIN";#N/A,#N/A,FALSE,"EMP_POP"}</definedName>
    <definedName name="wrn.GDP." localSheetId="1" hidden="1">{#N/A,#N/A,FALSE,"GDP_ORIGIN";#N/A,#N/A,FALSE,"EMP_POP"}</definedName>
    <definedName name="wrn.GDP." localSheetId="7" hidden="1">{#N/A,#N/A,FALSE,"GDP_ORIGIN";#N/A,#N/A,FALSE,"EMP_POP"}</definedName>
    <definedName name="wrn.GDP." hidden="1">{#N/A,#N/A,FALSE,"GDP_ORIGIN";#N/A,#N/A,FALSE,"EMP_POP"}</definedName>
    <definedName name="wrn.GGOVT." localSheetId="8" hidden="1">{#N/A,#N/A,FALSE,"GGOVT"}</definedName>
    <definedName name="wrn.GGOVT." localSheetId="1" hidden="1">{#N/A,#N/A,FALSE,"GGOVT"}</definedName>
    <definedName name="wrn.GGOVT." localSheetId="7" hidden="1">{#N/A,#N/A,FALSE,"GGOVT"}</definedName>
    <definedName name="wrn.GGOVT." hidden="1">{#N/A,#N/A,FALSE,"GGOVT"}</definedName>
    <definedName name="wrn.GGOVT2." localSheetId="8" hidden="1">{#N/A,#N/A,FALSE,"GGOVT2"}</definedName>
    <definedName name="wrn.GGOVT2." localSheetId="1" hidden="1">{#N/A,#N/A,FALSE,"GGOVT2"}</definedName>
    <definedName name="wrn.GGOVT2." localSheetId="7" hidden="1">{#N/A,#N/A,FALSE,"GGOVT2"}</definedName>
    <definedName name="wrn.GGOVT2." hidden="1">{#N/A,#N/A,FALSE,"GGOVT2"}</definedName>
    <definedName name="wrn.GGOVTPC." localSheetId="8" hidden="1">{#N/A,#N/A,FALSE,"GGOVT%"}</definedName>
    <definedName name="wrn.GGOVTPC." localSheetId="1" hidden="1">{#N/A,#N/A,FALSE,"GGOVT%"}</definedName>
    <definedName name="wrn.GGOVTPC." localSheetId="7" hidden="1">{#N/A,#N/A,FALSE,"GGOVT%"}</definedName>
    <definedName name="wrn.GGOVTPC." hidden="1">{#N/A,#N/A,FALSE,"GGOVT%"}</definedName>
    <definedName name="wrn.INCOMETX." localSheetId="8" hidden="1">{#N/A,#N/A,FALSE,"INCOMETX"}</definedName>
    <definedName name="wrn.INCOMETX." localSheetId="1" hidden="1">{#N/A,#N/A,FALSE,"INCOMETX"}</definedName>
    <definedName name="wrn.INCOMETX." localSheetId="7"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localSheetId="1" hidden="1">{#N/A,#N/A,FALSE,"INTERST"}</definedName>
    <definedName name="wrn.INTERST." localSheetId="7" hidden="1">{#N/A,#N/A,FALSE,"INTERST"}</definedName>
    <definedName name="wrn.INTERST." hidden="1">{#N/A,#N/A,FALSE,"INTERST"}</definedName>
    <definedName name="wrn.JANSEP97." localSheetId="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8" hidden="1">{"Main Economic Indicators",#N/A,FALSE,"C"}</definedName>
    <definedName name="wrn.Main._.Economic._.Indicators." localSheetId="1" hidden="1">{"Main Economic Indicators",#N/A,FALSE,"C"}</definedName>
    <definedName name="wrn.Main._.Economic._.Indicators." localSheetId="7"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8"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7"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8" hidden="1">{"MONA",#N/A,FALSE,"S"}</definedName>
    <definedName name="wrn.MONA." localSheetId="1" hidden="1">{"MONA",#N/A,FALSE,"S"}</definedName>
    <definedName name="wrn.MONA." localSheetId="7" hidden="1">{"MONA",#N/A,FALSE,"S"}</definedName>
    <definedName name="wrn.MONA." hidden="1">{"MONA",#N/A,FALSE,"S"}</definedName>
    <definedName name="wrn.Monthsheet." localSheetId="8" hidden="1">{"Minpmon",#N/A,FALSE,"Monthinput"}</definedName>
    <definedName name="wrn.Monthsheet." localSheetId="1" hidden="1">{"Minpmon",#N/A,FALSE,"Monthinput"}</definedName>
    <definedName name="wrn.Monthsheet." localSheetId="7" hidden="1">{"Minpmon",#N/A,FALSE,"Monthinput"}</definedName>
    <definedName name="wrn.Monthsheet." hidden="1">{"Minpmon",#N/A,FALSE,"Monthinput"}</definedName>
    <definedName name="wrn.MS." localSheetId="8" hidden="1">{#N/A,#N/A,FALSE,"MS"}</definedName>
    <definedName name="wrn.MS." localSheetId="1" hidden="1">{#N/A,#N/A,FALSE,"MS"}</definedName>
    <definedName name="wrn.MS." localSheetId="7" hidden="1">{#N/A,#N/A,FALSE,"MS"}</definedName>
    <definedName name="wrn.MS." hidden="1">{#N/A,#N/A,FALSE,"MS"}</definedName>
    <definedName name="wrn.NBG." localSheetId="8" hidden="1">{#N/A,#N/A,FALSE,"NBG"}</definedName>
    <definedName name="wrn.NBG." localSheetId="1" hidden="1">{#N/A,#N/A,FALSE,"NBG"}</definedName>
    <definedName name="wrn.NBG." localSheetId="7" hidden="1">{#N/A,#N/A,FALSE,"NBG"}</definedName>
    <definedName name="wrn.NBG." hidden="1">{#N/A,#N/A,FALSE,"NBG"}</definedName>
    <definedName name="wrn.NFPS._.GDP." localSheetId="8" hidden="1">{#N/A,#N/A,FALSE,"NFPS GDP"}</definedName>
    <definedName name="wrn.NFPS._.GDP." localSheetId="1" hidden="1">{#N/A,#N/A,FALSE,"NFPS GDP"}</definedName>
    <definedName name="wrn.NFPS._.GDP." localSheetId="7" hidden="1">{#N/A,#N/A,FALSE,"NFPS GDP"}</definedName>
    <definedName name="wrn.NFPS._.GDP." hidden="1">{#N/A,#N/A,FALSE,"NFPS GDP"}</definedName>
    <definedName name="wrn.original." localSheetId="8" hidden="1">{"Original",#N/A,FALSE,"CENTBANK";"Original",#N/A,FALSE,"COMBANKS"}</definedName>
    <definedName name="wrn.original." localSheetId="1" hidden="1">{"Original",#N/A,FALSE,"CENTBANK";"Original",#N/A,FALSE,"COMBANKS"}</definedName>
    <definedName name="wrn.original." localSheetId="7" hidden="1">{"Original",#N/A,FALSE,"CENTBANK";"Original",#N/A,FALSE,"COMBANKS"}</definedName>
    <definedName name="wrn.original." hidden="1">{"Original",#N/A,FALSE,"CENTBANK";"Original",#N/A,FALSE,"COMBANKS"}</definedName>
    <definedName name="wrn.Output._.tables." localSheetId="8" hidden="1">{#N/A,#N/A,FALSE,"I";#N/A,#N/A,FALSE,"J";#N/A,#N/A,FALSE,"K";#N/A,#N/A,FALSE,"L";#N/A,#N/A,FALSE,"M";#N/A,#N/A,FALSE,"N";#N/A,#N/A,FALSE,"O"}</definedName>
    <definedName name="wrn.Output._.tables." localSheetId="1" hidden="1">{#N/A,#N/A,FALSE,"I";#N/A,#N/A,FALSE,"J";#N/A,#N/A,FALSE,"K";#N/A,#N/A,FALSE,"L";#N/A,#N/A,FALSE,"M";#N/A,#N/A,FALSE,"N";#N/A,#N/A,FALSE,"O"}</definedName>
    <definedName name="wrn.Output._.tables." localSheetId="7"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localSheetId="1" hidden="1">{#N/A,#N/A,FALSE,"PCPI"}</definedName>
    <definedName name="wrn.PCPI." localSheetId="7" hidden="1">{#N/A,#N/A,FALSE,"PCPI"}</definedName>
    <definedName name="wrn.PCPI." hidden="1">{#N/A,#N/A,FALSE,"PCPI"}</definedName>
    <definedName name="wrn.PENSION." localSheetId="8" hidden="1">{#N/A,#N/A,FALSE,"PENSION"}</definedName>
    <definedName name="wrn.PENSION." localSheetId="1" hidden="1">{#N/A,#N/A,FALSE,"PENSION"}</definedName>
    <definedName name="wrn.PENSION." localSheetId="7" hidden="1">{#N/A,#N/A,FALSE,"PENSION"}</definedName>
    <definedName name="wrn.PENSION." hidden="1">{#N/A,#N/A,FALSE,"PENSION"}</definedName>
    <definedName name="wrn.Program." localSheetId="8" hidden="1">{"Tab1",#N/A,FALSE,"P";"Tab2",#N/A,FALSE,"P"}</definedName>
    <definedName name="wrn.Program." localSheetId="1" hidden="1">{"Tab1",#N/A,FALSE,"P";"Tab2",#N/A,FALSE,"P"}</definedName>
    <definedName name="wrn.Program." localSheetId="7" hidden="1">{"Tab1",#N/A,FALSE,"P";"Tab2",#N/A,FALSE,"P"}</definedName>
    <definedName name="wrn.Program." hidden="1">{"Tab1",#N/A,FALSE,"P";"Tab2",#N/A,FALSE,"P"}</definedName>
    <definedName name="wrn.PRUDENT." localSheetId="8" hidden="1">{#N/A,#N/A,FALSE,"PRUDENT"}</definedName>
    <definedName name="wrn.PRUDENT." localSheetId="1" hidden="1">{#N/A,#N/A,FALSE,"PRUDENT"}</definedName>
    <definedName name="wrn.PRUDENT." localSheetId="7" hidden="1">{#N/A,#N/A,FALSE,"PRUDENT"}</definedName>
    <definedName name="wrn.PRUDENT." hidden="1">{#N/A,#N/A,FALSE,"PRUDENT"}</definedName>
    <definedName name="wrn.PUBLEXP." localSheetId="8" hidden="1">{#N/A,#N/A,FALSE,"PUBLEXP"}</definedName>
    <definedName name="wrn.PUBLEXP." localSheetId="1" hidden="1">{#N/A,#N/A,FALSE,"PUBLEXP"}</definedName>
    <definedName name="wrn.PUBLEXP." localSheetId="7" hidden="1">{#N/A,#N/A,FALSE,"PUBLEXP"}</definedName>
    <definedName name="wrn.PUBLEXP." hidden="1">{#N/A,#N/A,FALSE,"PUBLEXP"}</definedName>
    <definedName name="wrn.quarters._.98." localSheetId="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8"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7"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8" hidden="1">{#N/A,#N/A,FALSE,"RestGGPIB"}</definedName>
    <definedName name="wrn.RestGGPIB." localSheetId="1" hidden="1">{#N/A,#N/A,FALSE,"RestGGPIB"}</definedName>
    <definedName name="wrn.RestGGPIB." localSheetId="7" hidden="1">{#N/A,#N/A,FALSE,"RestGGPIB"}</definedName>
    <definedName name="wrn.RestGGPIB." hidden="1">{#N/A,#N/A,FALSE,"RestGGPIB"}</definedName>
    <definedName name="wrn.REVSHARE." localSheetId="8" hidden="1">{#N/A,#N/A,FALSE,"REVSHARE"}</definedName>
    <definedName name="wrn.REVSHARE." localSheetId="1" hidden="1">{#N/A,#N/A,FALSE,"REVSHARE"}</definedName>
    <definedName name="wrn.REVSHARE." localSheetId="7" hidden="1">{#N/A,#N/A,FALSE,"REVSHARE"}</definedName>
    <definedName name="wrn.REVSHARE." hidden="1">{#N/A,#N/A,FALSE,"REVSHARE"}</definedName>
    <definedName name="wrn.Riqfin." localSheetId="8" hidden="1">{"Riqfin97",#N/A,FALSE,"Tran";"Riqfinpro",#N/A,FALSE,"Tran"}</definedName>
    <definedName name="wrn.Riqfin." localSheetId="1" hidden="1">{"Riqfin97",#N/A,FALSE,"Tran";"Riqfinpro",#N/A,FALSE,"Tran"}</definedName>
    <definedName name="wrn.Riqfin." localSheetId="7" hidden="1">{"Riqfin97",#N/A,FALSE,"Tran";"Riqfinpro",#N/A,FALSE,"Tran"}</definedName>
    <definedName name="wrn.Riqfin." hidden="1">{"Riqfin97",#N/A,FALSE,"Tran";"Riqfinpro",#N/A,FALSE,"Tran"}</definedName>
    <definedName name="wrn.sreport9899." localSheetId="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8" hidden="1">{#N/A,#N/A,FALSE,"SSPIB"}</definedName>
    <definedName name="wrn.SSPIB." localSheetId="1" hidden="1">{#N/A,#N/A,FALSE,"SSPIB"}</definedName>
    <definedName name="wrn.SSPIB." localSheetId="7" hidden="1">{#N/A,#N/A,FALSE,"SSPIB"}</definedName>
    <definedName name="wrn.SSPIB." hidden="1">{#N/A,#N/A,FALSE,"SSPIB"}</definedName>
    <definedName name="wrn.Staff._.Report._.Tables." localSheetId="8" hidden="1">{#N/A,#N/A,FALSE,"SR1";#N/A,#N/A,FALSE,"SR2";#N/A,#N/A,FALSE,"SR3";#N/A,#N/A,FALSE,"SR4"}</definedName>
    <definedName name="wrn.Staff._.Report._.Tables." localSheetId="1" hidden="1">{#N/A,#N/A,FALSE,"SR1";#N/A,#N/A,FALSE,"SR2";#N/A,#N/A,FALSE,"SR3";#N/A,#N/A,FALSE,"SR4"}</definedName>
    <definedName name="wrn.Staff._.Report._.Tables." localSheetId="7" hidden="1">{#N/A,#N/A,FALSE,"SR1";#N/A,#N/A,FALSE,"SR2";#N/A,#N/A,FALSE,"SR3";#N/A,#N/A,FALSE,"SR4"}</definedName>
    <definedName name="wrn.Staff._.Report._.Tables." hidden="1">{#N/A,#N/A,FALSE,"SR1";#N/A,#N/A,FALSE,"SR2";#N/A,#N/A,FALSE,"SR3";#N/A,#N/A,FALSE,"SR4"}</definedName>
    <definedName name="wrn.staffreport." localSheetId="8"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7"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8" hidden="1">{#N/A,#N/A,FALSE,"STATE"}</definedName>
    <definedName name="wrn.STATE." localSheetId="1" hidden="1">{#N/A,#N/A,FALSE,"STATE"}</definedName>
    <definedName name="wrn.STATE." localSheetId="7" hidden="1">{#N/A,#N/A,FALSE,"STATE"}</definedName>
    <definedName name="wrn.STATE." hidden="1">{#N/A,#N/A,FALSE,"STATE"}</definedName>
    <definedName name="wrn.TAXARREARS." localSheetId="8" hidden="1">{#N/A,#N/A,FALSE,"TAXARREARS"}</definedName>
    <definedName name="wrn.TAXARREARS." localSheetId="1" hidden="1">{#N/A,#N/A,FALSE,"TAXARREARS"}</definedName>
    <definedName name="wrn.TAXARREARS." localSheetId="7" hidden="1">{#N/A,#N/A,FALSE,"TAXARREARS"}</definedName>
    <definedName name="wrn.TAXARREARS." hidden="1">{#N/A,#N/A,FALSE,"TAXARREARS"}</definedName>
    <definedName name="wrn.TAXPAYRS." localSheetId="8" hidden="1">{#N/A,#N/A,FALSE,"TAXPAYRS"}</definedName>
    <definedName name="wrn.TAXPAYRS." localSheetId="1" hidden="1">{#N/A,#N/A,FALSE,"TAXPAYRS"}</definedName>
    <definedName name="wrn.TAXPAYRS." localSheetId="7" hidden="1">{#N/A,#N/A,FALSE,"TAXPAYRS"}</definedName>
    <definedName name="wrn.TAXPAYRS." hidden="1">{#N/A,#N/A,FALSE,"TAXPAYRS"}</definedName>
    <definedName name="wrn.TRADE." localSheetId="8" hidden="1">{#N/A,#N/A,FALSE,"TRADE"}</definedName>
    <definedName name="wrn.TRADE." localSheetId="1" hidden="1">{#N/A,#N/A,FALSE,"TRADE"}</definedName>
    <definedName name="wrn.TRADE." localSheetId="7" hidden="1">{#N/A,#N/A,FALSE,"TRADE"}</definedName>
    <definedName name="wrn.TRADE." hidden="1">{#N/A,#N/A,FALSE,"TRADE"}</definedName>
    <definedName name="wrn.TRANSPORT." localSheetId="8" hidden="1">{#N/A,#N/A,FALSE,"TRANPORT"}</definedName>
    <definedName name="wrn.TRANSPORT." localSheetId="1" hidden="1">{#N/A,#N/A,FALSE,"TRANPORT"}</definedName>
    <definedName name="wrn.TRANSPORT." localSheetId="7" hidden="1">{#N/A,#N/A,FALSE,"TRANPORT"}</definedName>
    <definedName name="wrn.TRANSPORT." hidden="1">{#N/A,#N/A,FALSE,"TRANPORT"}</definedName>
    <definedName name="wrn.UNEMPL." localSheetId="8" hidden="1">{#N/A,#N/A,FALSE,"EMP_POP";#N/A,#N/A,FALSE,"UNEMPL"}</definedName>
    <definedName name="wrn.UNEMPL." localSheetId="1" hidden="1">{#N/A,#N/A,FALSE,"EMP_POP";#N/A,#N/A,FALSE,"UNEMPL"}</definedName>
    <definedName name="wrn.UNEMPL." localSheetId="7" hidden="1">{#N/A,#N/A,FALSE,"EMP_POP";#N/A,#N/A,FALSE,"UNEMPL"}</definedName>
    <definedName name="wrn.UNEMPL." hidden="1">{#N/A,#N/A,FALSE,"EMP_POP";#N/A,#N/A,FALSE,"UNEMPL"}</definedName>
    <definedName name="wrn.WAGES." localSheetId="8" hidden="1">{#N/A,#N/A,FALSE,"WAGES"}</definedName>
    <definedName name="wrn.WAGES." localSheetId="1" hidden="1">{#N/A,#N/A,FALSE,"WAGES"}</definedName>
    <definedName name="wrn.WAGES." localSheetId="7" hidden="1">{#N/A,#N/A,FALSE,"WAGES"}</definedName>
    <definedName name="wrn.WAGES." hidden="1">{#N/A,#N/A,FALSE,"WAGES"}</definedName>
    <definedName name="wrn.WEO." localSheetId="8" hidden="1">{"WEO",#N/A,FALSE,"T"}</definedName>
    <definedName name="wrn.WEO." localSheetId="1" hidden="1">{"WEO",#N/A,FALSE,"T"}</definedName>
    <definedName name="wrn.WEO." localSheetId="7" hidden="1">{"WEO",#N/A,FALSE,"T"}</definedName>
    <definedName name="wrn.WEO." hidden="1">{"WEO",#N/A,FALSE,"T"}</definedName>
    <definedName name="Wt_d">[54]CIRRs!$C$59</definedName>
    <definedName name="wtewt" localSheetId="8" hidden="1">#REF!</definedName>
    <definedName name="wtewt" localSheetId="7" hidden="1">#REF!</definedName>
    <definedName name="wtewt" hidden="1">#REF!</definedName>
    <definedName name="wvu.PLA1." localSheetId="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8" hidden="1">{TRUE,TRUE,-1.25,-15.5,484.5,276.75,FALSE,FALSE,TRUE,TRUE,0,15,#N/A,56,#N/A,4.88636363636364,15.35,1,FALSE,FALSE,3,TRUE,1,FALSE,100,"Swvu.PLA2.","ACwvu.PLA2.",#N/A,FALSE,FALSE,0,0,0,0,2,"","",TRUE,TRUE,FALSE,FALSE,1,60,#N/A,#N/A,FALSE,FALSE,"Rwvu.PLA2.",#N/A,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[125]M!#REF!</definedName>
    <definedName name="www" localSheetId="8" hidden="1">{"Riqfin97",#N/A,FALSE,"Tran";"Riqfinpro",#N/A,FALSE,"Tran"}</definedName>
    <definedName name="www" localSheetId="1" hidden="1">{"Riqfin97",#N/A,FALSE,"Tran";"Riqfinpro",#N/A,FALSE,"Tran"}</definedName>
    <definedName name="www" localSheetId="7" hidden="1">{"Riqfin97",#N/A,FALSE,"Tran";"Riqfinpro",#N/A,FALSE,"Tran"}</definedName>
    <definedName name="www" hidden="1">{"Riqfin97",#N/A,FALSE,"Tran";"Riqfinpro",#N/A,FALSE,"Tran"}</definedName>
    <definedName name="wwwjjj" localSheetId="8"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7"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8" hidden="1">{"Minpmon",#N/A,FALSE,"Monthinput"}</definedName>
    <definedName name="wwwww" localSheetId="1" hidden="1">{"Minpmon",#N/A,FALSE,"Monthinput"}</definedName>
    <definedName name="wwwww" localSheetId="7" hidden="1">{"Minpmon",#N/A,FALSE,"Monthinput"}</definedName>
    <definedName name="wwwww" hidden="1">{"Minpmon",#N/A,FALSE,"Monthinput"}</definedName>
    <definedName name="wwwwwww" localSheetId="8" hidden="1">{"Riqfin97",#N/A,FALSE,"Tran";"Riqfinpro",#N/A,FALSE,"Tran"}</definedName>
    <definedName name="wwwwwww" localSheetId="1" hidden="1">{"Riqfin97",#N/A,FALSE,"Tran";"Riqfinpro",#N/A,FALSE,"Tran"}</definedName>
    <definedName name="wwwwwww" localSheetId="7" hidden="1">{"Riqfin97",#N/A,FALSE,"Tran";"Riqfinpro",#N/A,FALSE,"Tran"}</definedName>
    <definedName name="wwwwwww" hidden="1">{"Riqfin97",#N/A,FALSE,"Tran";"Riqfinpro",#N/A,FALSE,"Tran"}</definedName>
    <definedName name="wwwwwwww" localSheetId="8" hidden="1">{"Tab1",#N/A,FALSE,"P";"Tab2",#N/A,FALSE,"P"}</definedName>
    <definedName name="wwwwwwww" localSheetId="1" hidden="1">{"Tab1",#N/A,FALSE,"P";"Tab2",#N/A,FALSE,"P"}</definedName>
    <definedName name="wwwwwwww" localSheetId="7" hidden="1">{"Tab1",#N/A,FALSE,"P";"Tab2",#N/A,FALSE,"P"}</definedName>
    <definedName name="wwwwwwww" hidden="1">{"Tab1",#N/A,FALSE,"P";"Tab2",#N/A,FALSE,"P"}</definedName>
    <definedName name="X" localSheetId="8">#REF!</definedName>
    <definedName name="X" localSheetId="7">#REF!</definedName>
    <definedName name="X">#REF!</definedName>
    <definedName name="X_Rate" localSheetId="8">#REF!</definedName>
    <definedName name="X_Rate" localSheetId="7">#REF!</definedName>
    <definedName name="X_Rate">#REF!</definedName>
    <definedName name="xa" localSheetId="8">'[164]PIB EN CORR'!#REF!</definedName>
    <definedName name="xa" localSheetId="7">'[164]PIB EN CORR'!#REF!</definedName>
    <definedName name="xa">'[164]PIB EN CORR'!#REF!</definedName>
    <definedName name="xaa">'[165]PIB EN CORR'!$AV$5:$AV$77</definedName>
    <definedName name="XandRev">'[119]tab 3'!$F$63:$Z$65</definedName>
    <definedName name="Xaxis" localSheetId="8">#REF!</definedName>
    <definedName name="Xaxis" localSheetId="7">#REF!</definedName>
    <definedName name="Xaxis">#REF!</definedName>
    <definedName name="XBANANO" localSheetId="8">#REF!</definedName>
    <definedName name="XBANANO" localSheetId="7">#REF!</definedName>
    <definedName name="XBANANO">#REF!</definedName>
    <definedName name="xbb" localSheetId="8">'[164]PIB EN CORR'!#REF!</definedName>
    <definedName name="xbb" localSheetId="7">'[164]PIB EN CORR'!#REF!</definedName>
    <definedName name="xbb">'[164]PIB EN CORR'!#REF!</definedName>
    <definedName name="XBS">[87]SREAL!A$41</definedName>
    <definedName name="xc">'[89]graf 1'!$A$3:$C$28</definedName>
    <definedName name="XCAFE" localSheetId="8">#REF!</definedName>
    <definedName name="XCAFE" localSheetId="7">#REF!</definedName>
    <definedName name="XCAFE">#REF!</definedName>
    <definedName name="xdr" localSheetId="8">#REF!</definedName>
    <definedName name="xdr" localSheetId="7">#REF!</definedName>
    <definedName name="xdr">#REF!</definedName>
    <definedName name="XGS" localSheetId="8">#REF!</definedName>
    <definedName name="XGS" localSheetId="7">#REF!</definedName>
    <definedName name="XGS">#REF!</definedName>
    <definedName name="XMENSUALES" localSheetId="7">#REF!</definedName>
    <definedName name="XMENSUALES">#REF!</definedName>
    <definedName name="XOF">#REF!</definedName>
    <definedName name="xr">#REF!</definedName>
    <definedName name="xx" localSheetId="8" hidden="1">{"Riqfin97",#N/A,FALSE,"Tran";"Riqfinpro",#N/A,FALSE,"Tran"}</definedName>
    <definedName name="xx" localSheetId="1" hidden="1">{"Riqfin97",#N/A,FALSE,"Tran";"Riqfinpro",#N/A,FALSE,"Tran"}</definedName>
    <definedName name="xx" localSheetId="7" hidden="1">{"Riqfin97",#N/A,FALSE,"Tran";"Riqfinpro",#N/A,FALSE,"Tran"}</definedName>
    <definedName name="xx" hidden="1">{"Riqfin97",#N/A,FALSE,"Tran";"Riqfinpro",#N/A,FALSE,"Tran"}</definedName>
    <definedName name="xxWRS_1">'[48]shared data'!$A$1:$A$77</definedName>
    <definedName name="xxWRS_11" localSheetId="8">#REF!</definedName>
    <definedName name="xxWRS_11" localSheetId="7">#REF!</definedName>
    <definedName name="xxWRS_11">#REF!</definedName>
    <definedName name="xxWRS_19" localSheetId="8">#REF!</definedName>
    <definedName name="xxWRS_19" localSheetId="7">#REF!</definedName>
    <definedName name="xxWRS_19">#REF!</definedName>
    <definedName name="xxWRS_2" localSheetId="8">#REF!</definedName>
    <definedName name="xxWRS_2" localSheetId="7">#REF!</definedName>
    <definedName name="xxWRS_2">#REF!</definedName>
    <definedName name="xxWRS_20">#REF!</definedName>
    <definedName name="xxWRS_3" localSheetId="7">#REF!</definedName>
    <definedName name="xxWRS_3">#REF!</definedName>
    <definedName name="xxWRS_4">[101]Q5!$A$1:$A$104</definedName>
    <definedName name="xxWRS_5">[101]Q6!$A$1:$A$160</definedName>
    <definedName name="xxWRS_6">[101]Q7!$A$1:$A$59</definedName>
    <definedName name="xxWRS_7">[101]Q5!$A$1:$A$109</definedName>
    <definedName name="xxWRS_8">[101]Q6!$A$1:$A$162</definedName>
    <definedName name="xxWRS_9">[101]Q7!$A$1:$A$61</definedName>
    <definedName name="xxx">[114]GDP_WEO!$A$3:$AB$188</definedName>
    <definedName name="XXX1" localSheetId="8">#REF!</definedName>
    <definedName name="XXX1" localSheetId="7">#REF!</definedName>
    <definedName name="XXX1">#REF!</definedName>
    <definedName name="xxxx" localSheetId="8" hidden="1">{"Riqfin97",#N/A,FALSE,"Tran";"Riqfinpro",#N/A,FALSE,"Tran"}</definedName>
    <definedName name="xxxx" localSheetId="1" hidden="1">{"Riqfin97",#N/A,FALSE,"Tran";"Riqfinpro",#N/A,FALSE,"Tran"}</definedName>
    <definedName name="xxxx" localSheetId="7" hidden="1">{"Riqfin97",#N/A,FALSE,"Tran";"Riqfinpro",#N/A,FALSE,"Tran"}</definedName>
    <definedName name="xxxx" hidden="1">{"Riqfin97",#N/A,FALSE,"Tran";"Riqfinpro",#N/A,FALSE,"Tran"}</definedName>
    <definedName name="xxxxxxxxxxxxxx" localSheetId="8" hidden="1">{"Riqfin97",#N/A,FALSE,"Tran";"Riqfinpro",#N/A,FALSE,"Tran"}</definedName>
    <definedName name="xxxxxxxxxxxxxx" localSheetId="1" hidden="1">{"Riqfin97",#N/A,FALSE,"Tran";"Riqfinpro",#N/A,FALSE,"Tran"}</definedName>
    <definedName name="xxxxxxxxxxxxxx" localSheetId="7" hidden="1">{"Riqfin97",#N/A,FALSE,"Tran";"Riqfinpro",#N/A,FALSE,"Tran"}</definedName>
    <definedName name="xxxxxxxxxxxxxx" hidden="1">{"Riqfin97",#N/A,FALSE,"Tran";"Riqfinpro",#N/A,FALSE,"Tran"}</definedName>
    <definedName name="y" localSheetId="8" hidden="1">#REF!</definedName>
    <definedName name="y" localSheetId="7" hidden="1">#REF!</definedName>
    <definedName name="y" hidden="1">#REF!</definedName>
    <definedName name="ycirr" localSheetId="8">#REF!</definedName>
    <definedName name="ycirr" localSheetId="7">#REF!</definedName>
    <definedName name="ycirr">#REF!</definedName>
    <definedName name="Year" localSheetId="8">#REF!</definedName>
    <definedName name="Year" localSheetId="7">#REF!</definedName>
    <definedName name="Year">#REF!</definedName>
    <definedName name="Years" localSheetId="7">#REF!</definedName>
    <definedName name="Years">#REF!</definedName>
    <definedName name="yenr" localSheetId="7">#REF!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8" hidden="1">'[65]Fax a enviar'!#REF!</definedName>
    <definedName name="ytyry" localSheetId="7" hidden="1">'[65]Fax a enviar'!#REF!</definedName>
    <definedName name="ytyry" hidden="1">'[65]Fax a enviar'!#REF!</definedName>
    <definedName name="ytytryry" localSheetId="8" hidden="1">#REF!</definedName>
    <definedName name="ytytryry" localSheetId="7" hidden="1">#REF!</definedName>
    <definedName name="ytytryry" hidden="1">#REF!</definedName>
    <definedName name="ytyty" localSheetId="8" hidden="1">'[36]Fax a enviar'!#REF!</definedName>
    <definedName name="ytyty" localSheetId="7" hidden="1">'[36]Fax a enviar'!#REF!</definedName>
    <definedName name="ytyty" hidden="1">'[36]Fax a enviar'!#REF!</definedName>
    <definedName name="ytytyt" localSheetId="8" hidden="1">'[36]Fax a enviar'!#REF!</definedName>
    <definedName name="ytytyt" localSheetId="7" hidden="1">'[36]Fax a enviar'!#REF!</definedName>
    <definedName name="ytytyt" hidden="1">'[36]Fax a enviar'!#REF!</definedName>
    <definedName name="yu" localSheetId="8" hidden="1">{"Tab1",#N/A,FALSE,"P";"Tab2",#N/A,FALSE,"P"}</definedName>
    <definedName name="yu" localSheetId="1" hidden="1">{"Tab1",#N/A,FALSE,"P";"Tab2",#N/A,FALSE,"P"}</definedName>
    <definedName name="yu" localSheetId="7" hidden="1">{"Tab1",#N/A,FALSE,"P";"Tab2",#N/A,FALSE,"P"}</definedName>
    <definedName name="yu" hidden="1">{"Tab1",#N/A,FALSE,"P";"Tab2",#N/A,FALSE,"P"}</definedName>
    <definedName name="yucvvjkjo09" hidden="1">'[98]Fax a enviar'!#REF!</definedName>
    <definedName name="YY" localSheetId="8">#REF!</definedName>
    <definedName name="YY" localSheetId="7">#REF!</definedName>
    <definedName name="YY">#REF!</definedName>
    <definedName name="YY1A" localSheetId="8">#REF!</definedName>
    <definedName name="YY1A" localSheetId="7">#REF!</definedName>
    <definedName name="YY1A">#REF!</definedName>
    <definedName name="yytutyu" localSheetId="8" hidden="1">#REF!</definedName>
    <definedName name="yytutyu" localSheetId="7" hidden="1">#REF!</definedName>
    <definedName name="yytutyu" hidden="1">#REF!</definedName>
    <definedName name="yyy" localSheetId="8" hidden="1">{"Tab1",#N/A,FALSE,"P";"Tab2",#N/A,FALSE,"P"}</definedName>
    <definedName name="yyy" localSheetId="1" hidden="1">{"Tab1",#N/A,FALSE,"P";"Tab2",#N/A,FALSE,"P"}</definedName>
    <definedName name="yyy" localSheetId="7" hidden="1">{"Tab1",#N/A,FALSE,"P";"Tab2",#N/A,FALSE,"P"}</definedName>
    <definedName name="yyy" hidden="1">{"Tab1",#N/A,FALSE,"P";"Tab2",#N/A,FALSE,"P"}</definedName>
    <definedName name="yyyy" localSheetId="8" hidden="1">{"Tab1",#N/A,FALSE,"P";"Tab2",#N/A,FALSE,"P"}</definedName>
    <definedName name="yyyy" localSheetId="1" hidden="1">{"Tab1",#N/A,FALSE,"P";"Tab2",#N/A,FALSE,"P"}</definedName>
    <definedName name="yyyy" localSheetId="7" hidden="1">{"Tab1",#N/A,FALSE,"P";"Tab2",#N/A,FALSE,"P"}</definedName>
    <definedName name="yyyy" hidden="1">{"Tab1",#N/A,FALSE,"P";"Tab2",#N/A,FALSE,"P"}</definedName>
    <definedName name="yyyyyy" hidden="1">'[99]Fax a enviar'!#REF!</definedName>
    <definedName name="yyyyyyyy" hidden="1">'[99]Fax a enviar'!#REF!</definedName>
    <definedName name="yyyyyyyyyyy" hidden="1">'[39]Fax a enviar'!#REF!</definedName>
    <definedName name="yyyyyyyyyyyyy" localSheetId="8" hidden="1">#REF!</definedName>
    <definedName name="yyyyyyyyyyyyy" localSheetId="7" hidden="1">#REF!</definedName>
    <definedName name="yyyyyyyyyyyyy" hidden="1">#REF!</definedName>
    <definedName name="yyyyyyyyyyyyyyy" localSheetId="7" hidden="1">'[99]Fax a enviar'!#REF!</definedName>
    <definedName name="yyyyyyyyyyyyyyy" hidden="1">'[99]Fax a enviar'!#REF!</definedName>
    <definedName name="yyyyyyyyyyyyyyyyyyyyyy" localSheetId="7" hidden="1">'[93]Fax a enviar'!#REF!</definedName>
    <definedName name="yyyyyyyyyyyyyyyyyyyyyy" hidden="1">'[93]Fax a enviar'!#REF!</definedName>
    <definedName name="Z" localSheetId="8">#REF!</definedName>
    <definedName name="Z" localSheetId="7">#REF!</definedName>
    <definedName name="Z">#REF!</definedName>
    <definedName name="Z_1A8C061B_2301_11D3_BFD1_000039E37209_.wvu.Cols" localSheetId="8" hidden="1">#REF!,#REF!,#REF!</definedName>
    <definedName name="Z_1A8C061B_2301_11D3_BFD1_000039E37209_.wvu.Cols" localSheetId="7" hidden="1">#REF!,#REF!,#REF!</definedName>
    <definedName name="Z_1A8C061B_2301_11D3_BFD1_000039E37209_.wvu.Cols" hidden="1">#REF!,#REF!,#REF!</definedName>
    <definedName name="Z_1A8C061B_2301_11D3_BFD1_000039E37209_.wvu.Rows" localSheetId="8" hidden="1">#REF!,#REF!,#REF!</definedName>
    <definedName name="Z_1A8C061B_2301_11D3_BFD1_000039E37209_.wvu.Rows" localSheetId="7" hidden="1">#REF!,#REF!,#REF!</definedName>
    <definedName name="Z_1A8C061B_2301_11D3_BFD1_000039E37209_.wvu.Rows" hidden="1">#REF!,#REF!,#REF!</definedName>
    <definedName name="Z_1A8C061C_2301_11D3_BFD1_000039E37209_.wvu.Cols" localSheetId="8" hidden="1">#REF!,#REF!,#REF!</definedName>
    <definedName name="Z_1A8C061C_2301_11D3_BFD1_000039E37209_.wvu.Cols" localSheetId="7" hidden="1">#REF!,#REF!,#REF!</definedName>
    <definedName name="Z_1A8C061C_2301_11D3_BFD1_000039E37209_.wvu.Cols" hidden="1">#REF!,#REF!,#REF!</definedName>
    <definedName name="Z_1A8C061C_2301_11D3_BFD1_000039E37209_.wvu.Rows" localSheetId="7" hidden="1">#REF!,#REF!,#REF!</definedName>
    <definedName name="Z_1A8C061C_2301_11D3_BFD1_000039E37209_.wvu.Rows" hidden="1">#REF!,#REF!,#REF!</definedName>
    <definedName name="Z_1A8C061E_2301_11D3_BFD1_000039E37209_.wvu.Cols" localSheetId="7" hidden="1">#REF!,#REF!,#REF!</definedName>
    <definedName name="Z_1A8C061E_2301_11D3_BFD1_000039E37209_.wvu.Cols" hidden="1">#REF!,#REF!,#REF!</definedName>
    <definedName name="Z_1A8C061E_2301_11D3_BFD1_000039E37209_.wvu.Rows" localSheetId="7" hidden="1">#REF!,#REF!,#REF!</definedName>
    <definedName name="Z_1A8C061E_2301_11D3_BFD1_000039E37209_.wvu.Rows" hidden="1">#REF!,#REF!,#REF!</definedName>
    <definedName name="Z_1A8C061F_2301_11D3_BFD1_000039E37209_.wvu.Cols" localSheetId="7" hidden="1">#REF!,#REF!,#REF!</definedName>
    <definedName name="Z_1A8C061F_2301_11D3_BFD1_000039E37209_.wvu.Cols" hidden="1">#REF!,#REF!,#REF!</definedName>
    <definedName name="Z_1A8C061F_2301_11D3_BFD1_000039E37209_.wvu.Rows" localSheetId="7" hidden="1">#REF!,#REF!,#REF!</definedName>
    <definedName name="Z_1A8C061F_2301_11D3_BFD1_000039E37209_.wvu.Rows" hidden="1">#REF!,#REF!,#REF!</definedName>
    <definedName name="Z_95224721_0485_11D4_BFD1_00508B5F4DA4_.wvu.Cols" localSheetId="8" hidden="1">#REF!</definedName>
    <definedName name="Z_95224721_0485_11D4_BFD1_00508B5F4DA4_.wvu.Cols" localSheetId="7" hidden="1">#REF!</definedName>
    <definedName name="Z_95224721_0485_11D4_BFD1_00508B5F4DA4_.wvu.Cols" hidden="1">#REF!</definedName>
    <definedName name="zc" localSheetId="8" hidden="1">{"Riqfin97",#N/A,FALSE,"Tran";"Riqfinpro",#N/A,FALSE,"Tran"}</definedName>
    <definedName name="zc" localSheetId="1" hidden="1">{"Riqfin97",#N/A,FALSE,"Tran";"Riqfinpro",#N/A,FALSE,"Tran"}</definedName>
    <definedName name="zc" localSheetId="7" hidden="1">{"Riqfin97",#N/A,FALSE,"Tran";"Riqfinpro",#N/A,FALSE,"Tran"}</definedName>
    <definedName name="zc" hidden="1">{"Riqfin97",#N/A,FALSE,"Tran";"Riqfinpro",#N/A,FALSE,"Tran"}</definedName>
    <definedName name="zio" localSheetId="8" hidden="1">{"Tab1",#N/A,FALSE,"P";"Tab2",#N/A,FALSE,"P"}</definedName>
    <definedName name="zio" localSheetId="1" hidden="1">{"Tab1",#N/A,FALSE,"P";"Tab2",#N/A,FALSE,"P"}</definedName>
    <definedName name="zio" localSheetId="7" hidden="1">{"Tab1",#N/A,FALSE,"P";"Tab2",#N/A,FALSE,"P"}</definedName>
    <definedName name="zio" hidden="1">{"Tab1",#N/A,FALSE,"P";"Tab2",#N/A,FALSE,"P"}</definedName>
    <definedName name="zn" localSheetId="8"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7"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8">#REF!</definedName>
    <definedName name="zrrae" localSheetId="7">#REF!</definedName>
    <definedName name="zrrae">#REF!</definedName>
    <definedName name="zv" localSheetId="8" hidden="1">{"Tab1",#N/A,FALSE,"P";"Tab2",#N/A,FALSE,"P"}</definedName>
    <definedName name="zv" localSheetId="1" hidden="1">{"Tab1",#N/A,FALSE,"P";"Tab2",#N/A,FALSE,"P"}</definedName>
    <definedName name="zv" localSheetId="7" hidden="1">{"Tab1",#N/A,FALSE,"P";"Tab2",#N/A,FALSE,"P"}</definedName>
    <definedName name="zv" hidden="1">{"Tab1",#N/A,FALSE,"P";"Tab2",#N/A,FALSE,"P"}</definedName>
    <definedName name="zx" localSheetId="8" hidden="1">{"Tab1",#N/A,FALSE,"P";"Tab2",#N/A,FALSE,"P"}</definedName>
    <definedName name="zx" localSheetId="1" hidden="1">{"Tab1",#N/A,FALSE,"P";"Tab2",#N/A,FALSE,"P"}</definedName>
    <definedName name="zx" localSheetId="7" hidden="1">{"Tab1",#N/A,FALSE,"P";"Tab2",#N/A,FALSE,"P"}</definedName>
    <definedName name="zx" hidden="1">{"Tab1",#N/A,FALSE,"P";"Tab2",#N/A,FALSE,"P"}</definedName>
    <definedName name="zz" localSheetId="8" hidden="1">{"Tab1",#N/A,FALSE,"P";"Tab2",#N/A,FALSE,"P"}</definedName>
    <definedName name="zz" localSheetId="1" hidden="1">{"Tab1",#N/A,FALSE,"P";"Tab2",#N/A,FALSE,"P"}</definedName>
    <definedName name="zz" localSheetId="7" hidden="1">{"Tab1",#N/A,FALSE,"P";"Tab2",#N/A,FALSE,"P"}</definedName>
    <definedName name="zz" hidden="1">{"Tab1",#N/A,FALSE,"P";"Tab2",#N/A,FALSE,"P"}</definedName>
    <definedName name="zzrr" localSheetId="8">#REF!</definedName>
    <definedName name="zzrr" localSheetId="7">#REF!</definedName>
    <definedName name="zzrr">#REF!</definedName>
    <definedName name="zzzz" localSheetId="8" hidden="1">{"Tab1",#N/A,FALSE,"P";"Tab2",#N/A,FALSE,"P"}</definedName>
    <definedName name="zzzz" localSheetId="1" hidden="1">{"Tab1",#N/A,FALSE,"P";"Tab2",#N/A,FALSE,"P"}</definedName>
    <definedName name="zzzz" localSheetId="7" hidden="1">{"Tab1",#N/A,FALSE,"P";"Tab2",#N/A,FALSE,"P"}</definedName>
    <definedName name="zzzz" hidden="1">{"Tab1",#N/A,FALSE,"P";"Tab2",#N/A,FALSE,"P"}</definedName>
    <definedName name="zzzzzzzzzz" localSheetId="8"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7"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0"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8" i="141" l="1"/>
  <c r="H13" i="141"/>
  <c r="E13" i="141"/>
  <c r="D13" i="141" l="1"/>
  <c r="F13" i="141"/>
  <c r="F20" i="141"/>
  <c r="G29" i="141"/>
  <c r="G17" i="141"/>
  <c r="G16" i="141"/>
  <c r="G15" i="141"/>
  <c r="G14" i="141"/>
  <c r="G22" i="141"/>
  <c r="G13" i="141" l="1"/>
  <c r="D24" i="141"/>
  <c r="D23" i="141"/>
  <c r="E20" i="141"/>
  <c r="D47" i="149"/>
  <c r="D36" i="149"/>
  <c r="D33" i="149"/>
  <c r="D30" i="149"/>
  <c r="D28" i="149"/>
  <c r="D23" i="149"/>
  <c r="D20" i="149"/>
  <c r="D17" i="149"/>
  <c r="D16" i="149" s="1"/>
  <c r="E78" i="131"/>
  <c r="E76" i="131"/>
  <c r="E75" i="131" s="1"/>
  <c r="E70" i="131"/>
  <c r="E66" i="131"/>
  <c r="E56" i="131"/>
  <c r="E49" i="131"/>
  <c r="E40" i="131"/>
  <c r="E30" i="131"/>
  <c r="E20" i="131"/>
  <c r="E14" i="131"/>
  <c r="D153" i="130"/>
  <c r="E153" i="130"/>
  <c r="C153" i="130"/>
  <c r="E155" i="130"/>
  <c r="E154" i="130" s="1"/>
  <c r="D155" i="130"/>
  <c r="D154" i="130" s="1"/>
  <c r="C155" i="130"/>
  <c r="C154" i="130"/>
  <c r="D56" i="130"/>
  <c r="D158" i="130"/>
  <c r="D157" i="130" s="1"/>
  <c r="D151" i="130"/>
  <c r="D150" i="130" s="1"/>
  <c r="D145" i="130"/>
  <c r="D136" i="130"/>
  <c r="D124" i="130"/>
  <c r="D117" i="130"/>
  <c r="D110" i="130"/>
  <c r="D105" i="130"/>
  <c r="D95" i="130"/>
  <c r="D80" i="130"/>
  <c r="D75" i="130"/>
  <c r="D69" i="130"/>
  <c r="D67" i="130"/>
  <c r="D65" i="130"/>
  <c r="D59" i="130"/>
  <c r="D51" i="130"/>
  <c r="D49" i="130"/>
  <c r="D43" i="130"/>
  <c r="D39" i="130"/>
  <c r="D30" i="130"/>
  <c r="D25" i="130"/>
  <c r="D22" i="130"/>
  <c r="D15" i="130"/>
  <c r="D58" i="4"/>
  <c r="D57" i="4" s="1"/>
  <c r="D55" i="4"/>
  <c r="D53" i="4"/>
  <c r="D51" i="4"/>
  <c r="D49" i="4"/>
  <c r="D47" i="4"/>
  <c r="D45" i="4"/>
  <c r="D43" i="4"/>
  <c r="D17" i="4"/>
  <c r="D14" i="4"/>
  <c r="E28" i="148"/>
  <c r="E26" i="148"/>
  <c r="E24" i="148"/>
  <c r="E21" i="148"/>
  <c r="E20" i="148" s="1"/>
  <c r="E18" i="148"/>
  <c r="E16" i="148"/>
  <c r="D14" i="3"/>
  <c r="E19" i="141" s="1"/>
  <c r="E23" i="141" l="1"/>
  <c r="D32" i="149"/>
  <c r="D19" i="149"/>
  <c r="E15" i="148"/>
  <c r="E13" i="131"/>
  <c r="E80" i="131" s="1"/>
  <c r="D104" i="130"/>
  <c r="D74" i="130"/>
  <c r="D38" i="130"/>
  <c r="D14" i="130"/>
  <c r="D13" i="4"/>
  <c r="D64" i="4" s="1"/>
  <c r="E23" i="148"/>
  <c r="D29" i="3"/>
  <c r="D21" i="3"/>
  <c r="D28" i="3" l="1"/>
  <c r="E31" i="141"/>
  <c r="E27" i="141" s="1"/>
  <c r="D13" i="3"/>
  <c r="E21" i="141"/>
  <c r="D56" i="149"/>
  <c r="E33" i="148"/>
  <c r="D13" i="130"/>
  <c r="D160" i="130" s="1"/>
  <c r="E30" i="149"/>
  <c r="E28" i="149"/>
  <c r="E23" i="149"/>
  <c r="E17" i="149"/>
  <c r="E16" i="149" s="1"/>
  <c r="F18" i="149"/>
  <c r="E43" i="4"/>
  <c r="E45" i="4"/>
  <c r="E47" i="4"/>
  <c r="E49" i="4"/>
  <c r="E51" i="4"/>
  <c r="E53" i="4"/>
  <c r="E55" i="4"/>
  <c r="E58" i="4"/>
  <c r="E57" i="4" s="1"/>
  <c r="D27" i="141"/>
  <c r="E51" i="130"/>
  <c r="D33" i="3" l="1"/>
  <c r="E24" i="141"/>
  <c r="E18" i="141"/>
  <c r="G20" i="141"/>
  <c r="E110" i="130"/>
  <c r="E25" i="141" l="1"/>
  <c r="E26" i="141"/>
  <c r="E22" i="130"/>
  <c r="E151" i="130" l="1"/>
  <c r="E150" i="130" s="1"/>
  <c r="E145" i="130"/>
  <c r="E136" i="130"/>
  <c r="E124" i="130"/>
  <c r="E117" i="130"/>
  <c r="E105" i="130"/>
  <c r="E95" i="130"/>
  <c r="E80" i="130"/>
  <c r="E75" i="130"/>
  <c r="E69" i="130"/>
  <c r="E67" i="130"/>
  <c r="E65" i="130"/>
  <c r="E59" i="130"/>
  <c r="E56" i="130"/>
  <c r="E49" i="130"/>
  <c r="E43" i="130"/>
  <c r="E39" i="130"/>
  <c r="E30" i="130"/>
  <c r="E25" i="130"/>
  <c r="E15" i="130"/>
  <c r="E17" i="4"/>
  <c r="F40" i="131"/>
  <c r="F30" i="131"/>
  <c r="D20" i="131"/>
  <c r="F20" i="131"/>
  <c r="E74" i="130" l="1"/>
  <c r="E104" i="130"/>
  <c r="E38" i="130"/>
  <c r="G25" i="149"/>
  <c r="G24" i="149"/>
  <c r="G16" i="149"/>
  <c r="G29" i="149"/>
  <c r="G28" i="149" s="1"/>
  <c r="H55" i="149"/>
  <c r="F55" i="149"/>
  <c r="H54" i="149"/>
  <c r="F54" i="149"/>
  <c r="H53" i="149"/>
  <c r="F53" i="149"/>
  <c r="H52" i="149"/>
  <c r="F52" i="149"/>
  <c r="H51" i="149"/>
  <c r="F51" i="149"/>
  <c r="H50" i="149"/>
  <c r="F50" i="149"/>
  <c r="H49" i="149"/>
  <c r="F49" i="149"/>
  <c r="H48" i="149"/>
  <c r="F48" i="149"/>
  <c r="G47" i="149"/>
  <c r="E47" i="149"/>
  <c r="H47" i="149" s="1"/>
  <c r="C47" i="149"/>
  <c r="H46" i="149"/>
  <c r="F46" i="149"/>
  <c r="H45" i="149"/>
  <c r="F45" i="149"/>
  <c r="H44" i="149"/>
  <c r="G44" i="149"/>
  <c r="G36" i="149" s="1"/>
  <c r="H43" i="149"/>
  <c r="F43" i="149"/>
  <c r="H42" i="149"/>
  <c r="F42" i="149"/>
  <c r="H41" i="149"/>
  <c r="F41" i="149"/>
  <c r="H40" i="149"/>
  <c r="F40" i="149"/>
  <c r="H39" i="149"/>
  <c r="F39" i="149"/>
  <c r="H38" i="149"/>
  <c r="F38" i="149"/>
  <c r="H37" i="149"/>
  <c r="F37" i="149"/>
  <c r="E36" i="149"/>
  <c r="C36" i="149"/>
  <c r="H35" i="149"/>
  <c r="F35" i="149"/>
  <c r="H34" i="149"/>
  <c r="F34" i="149"/>
  <c r="G33" i="149"/>
  <c r="E33" i="149"/>
  <c r="C33" i="149"/>
  <c r="H31" i="149"/>
  <c r="F31" i="149"/>
  <c r="F30" i="149" s="1"/>
  <c r="G30" i="149"/>
  <c r="H30" i="149"/>
  <c r="C30" i="149"/>
  <c r="H29" i="149"/>
  <c r="F28" i="149"/>
  <c r="H28" i="149"/>
  <c r="C28" i="149"/>
  <c r="H27" i="149"/>
  <c r="F27" i="149"/>
  <c r="H26" i="149"/>
  <c r="F26" i="149"/>
  <c r="H25" i="149"/>
  <c r="H24" i="149"/>
  <c r="H23" i="149"/>
  <c r="C23" i="149"/>
  <c r="H22" i="149"/>
  <c r="F22" i="149"/>
  <c r="H21" i="149"/>
  <c r="F21" i="149"/>
  <c r="G20" i="149"/>
  <c r="E20" i="149"/>
  <c r="E19" i="149" s="1"/>
  <c r="C20" i="149"/>
  <c r="H18" i="149"/>
  <c r="F17" i="149"/>
  <c r="F16" i="149" s="1"/>
  <c r="C17" i="149"/>
  <c r="C16" i="149" s="1"/>
  <c r="F28" i="148"/>
  <c r="D28" i="148"/>
  <c r="F26" i="148"/>
  <c r="D26" i="148"/>
  <c r="F24" i="148"/>
  <c r="D24" i="148"/>
  <c r="F21" i="148"/>
  <c r="F20" i="148" s="1"/>
  <c r="D21" i="148"/>
  <c r="D20" i="148" s="1"/>
  <c r="F18" i="148"/>
  <c r="D18" i="148"/>
  <c r="F16" i="148"/>
  <c r="D16" i="148"/>
  <c r="D23" i="148" l="1"/>
  <c r="D15" i="148"/>
  <c r="F20" i="149"/>
  <c r="C19" i="149"/>
  <c r="C32" i="149"/>
  <c r="E32" i="149"/>
  <c r="H32" i="149" s="1"/>
  <c r="G32" i="149"/>
  <c r="H36" i="149"/>
  <c r="F33" i="149"/>
  <c r="F23" i="149"/>
  <c r="F47" i="149"/>
  <c r="H20" i="149"/>
  <c r="H19" i="149"/>
  <c r="F36" i="149"/>
  <c r="F23" i="148"/>
  <c r="H17" i="149"/>
  <c r="G23" i="149"/>
  <c r="G19" i="149" s="1"/>
  <c r="F15" i="148"/>
  <c r="D33" i="148"/>
  <c r="C56" i="149"/>
  <c r="H33" i="149"/>
  <c r="F19" i="149" l="1"/>
  <c r="F32" i="149"/>
  <c r="H16" i="149"/>
  <c r="E56" i="149"/>
  <c r="H56" i="149" s="1"/>
  <c r="G56" i="149"/>
  <c r="F33" i="148"/>
  <c r="E14" i="130"/>
  <c r="D18" i="141"/>
  <c r="E158" i="130"/>
  <c r="F56" i="149" l="1"/>
  <c r="D25" i="141"/>
  <c r="D26" i="141"/>
  <c r="E157" i="130"/>
  <c r="H29" i="141" l="1"/>
  <c r="H20" i="141"/>
  <c r="H17" i="141"/>
  <c r="H16" i="141"/>
  <c r="H15" i="141"/>
  <c r="H14" i="141"/>
  <c r="D70" i="131" l="1"/>
  <c r="D66" i="131"/>
  <c r="D56" i="131"/>
  <c r="D49" i="131"/>
  <c r="D40" i="131"/>
  <c r="D30" i="131"/>
  <c r="D14" i="131"/>
  <c r="D13" i="131" l="1"/>
  <c r="E13" i="130"/>
  <c r="E160" i="130" s="1"/>
  <c r="C15" i="130"/>
  <c r="F70" i="131"/>
  <c r="C51" i="130"/>
  <c r="F14" i="131" l="1"/>
  <c r="E14" i="3" l="1"/>
  <c r="F19" i="141" s="1"/>
  <c r="E21" i="3"/>
  <c r="F21" i="141" s="1"/>
  <c r="E29" i="3"/>
  <c r="G21" i="141" l="1"/>
  <c r="F24" i="141"/>
  <c r="G24" i="141" s="1"/>
  <c r="G19" i="141"/>
  <c r="F23" i="141"/>
  <c r="G23" i="141" s="1"/>
  <c r="F31" i="141"/>
  <c r="E28" i="3"/>
  <c r="F18" i="141"/>
  <c r="H19" i="141"/>
  <c r="H21" i="141"/>
  <c r="E13" i="3"/>
  <c r="G31" i="141" l="1"/>
  <c r="F27" i="141"/>
  <c r="G27" i="141" s="1"/>
  <c r="G18" i="141"/>
  <c r="F26" i="141"/>
  <c r="G26" i="141" s="1"/>
  <c r="F25" i="141"/>
  <c r="G25" i="141" s="1"/>
  <c r="H23" i="141"/>
  <c r="H31" i="141"/>
  <c r="H24" i="141"/>
  <c r="F78" i="131"/>
  <c r="F76" i="131"/>
  <c r="F66" i="131"/>
  <c r="F56" i="131"/>
  <c r="F49" i="131"/>
  <c r="E14" i="4"/>
  <c r="H27" i="141" l="1"/>
  <c r="H26" i="141"/>
  <c r="F75" i="131"/>
  <c r="F13" i="131"/>
  <c r="H25" i="141" l="1"/>
  <c r="F80" i="131"/>
  <c r="E13" i="4" l="1"/>
  <c r="E64" i="4" s="1"/>
  <c r="E33" i="3"/>
  <c r="D78" i="131" l="1"/>
  <c r="D76" i="131"/>
  <c r="D75" i="131" s="1"/>
  <c r="C158" i="130"/>
  <c r="C157" i="130" s="1"/>
  <c r="C151" i="130"/>
  <c r="C150" i="130" s="1"/>
  <c r="C145" i="130"/>
  <c r="C136" i="130"/>
  <c r="C124" i="130"/>
  <c r="C117" i="130"/>
  <c r="C110" i="130"/>
  <c r="C105" i="130"/>
  <c r="C95" i="130"/>
  <c r="C80" i="130"/>
  <c r="C75" i="130"/>
  <c r="C69" i="130"/>
  <c r="C67" i="130"/>
  <c r="C65" i="130"/>
  <c r="C59" i="130"/>
  <c r="C56" i="130"/>
  <c r="C49" i="130"/>
  <c r="C43" i="130"/>
  <c r="C39" i="130"/>
  <c r="C30" i="130"/>
  <c r="C25" i="130"/>
  <c r="C22" i="130"/>
  <c r="C14" i="130" l="1"/>
  <c r="C104" i="130"/>
  <c r="C38" i="130"/>
  <c r="C74" i="130"/>
  <c r="D80" i="131" l="1"/>
  <c r="C13" i="130"/>
  <c r="C160" i="130" s="1"/>
  <c r="C58" i="4" l="1"/>
  <c r="C29" i="3" l="1"/>
  <c r="C28" i="3" l="1"/>
  <c r="C21" i="3" l="1"/>
  <c r="C55" i="4" l="1"/>
  <c r="C17" i="4"/>
  <c r="C45" i="4"/>
  <c r="C57" i="4" l="1"/>
  <c r="C53" i="4" l="1"/>
  <c r="C51" i="4"/>
  <c r="C49" i="4"/>
  <c r="C47" i="4"/>
  <c r="C43" i="4"/>
  <c r="C14" i="4"/>
  <c r="C14" i="3"/>
  <c r="C13" i="3" s="1"/>
  <c r="C33" i="3" s="1"/>
  <c r="C13" i="4" l="1"/>
  <c r="C64"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<sst xmlns="http://schemas.openxmlformats.org/spreadsheetml/2006/main" count="2353" uniqueCount="1994">
  <si>
    <t>DIRECCIÓN GENERAL DE PRESUPUESTO</t>
  </si>
  <si>
    <t>DIRECCIÓN DE ESTUDIOS ECONÓMICOS Y SEGUIMIENTO FINANCIERO</t>
  </si>
  <si>
    <t>Cuenta de Ahorro, Inversión y Financiamiento</t>
  </si>
  <si>
    <t>Gobierno Central</t>
  </si>
  <si>
    <t>En Millones RD$</t>
  </si>
  <si>
    <t>Indicadores</t>
  </si>
  <si>
    <t>1 - INGRESOS</t>
  </si>
  <si>
    <t>1.1 - Ingresos corrientes</t>
  </si>
  <si>
    <t>1.1.6.5 - Donaciones Corrientes</t>
  </si>
  <si>
    <t>1.2 - Ingresos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</si>
  <si>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</si>
  <si>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</si>
  <si>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</si>
  <si>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</si>
  <si>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</si>
  <si>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</si>
  <si>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</si>
  <si>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</si>
  <si>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</si>
  <si>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</si>
  <si>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</si>
  <si>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</si>
  <si>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</si>
  <si>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</si>
  <si>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</si>
  <si>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</si>
  <si>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</si>
  <si>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</si>
  <si>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</si>
  <si>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</si>
  <si>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</si>
  <si>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</si>
  <si>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</si>
  <si>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</si>
  <si>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</si>
  <si>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</si>
  <si>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</si>
  <si>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</si>
  <si>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</si>
  <si>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Clasificación Institucional</t>
  </si>
  <si>
    <t>1 - Poder Legislativo</t>
  </si>
  <si>
    <t>0101-SENADO DE LA REPÚBLICA</t>
  </si>
  <si>
    <t>0102-CÁMARA DE DIPUTADOS</t>
  </si>
  <si>
    <t>2 - Poder Ejecutivo</t>
  </si>
  <si>
    <t>0201-PRESIDENCIA DE LA REPÚBLICA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</si>
  <si>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</si>
  <si>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</si>
  <si>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</si>
  <si>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</si>
  <si>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</si>
  <si>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</si>
  <si>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</si>
  <si>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</si>
  <si>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</si>
  <si>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</si>
  <si>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</si>
  <si>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</si>
  <si>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</si>
  <si>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</si>
  <si>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</si>
  <si>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</si>
  <si>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</si>
  <si>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</si>
  <si>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</si>
  <si>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</si>
  <si>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</si>
  <si>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</si>
  <si>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</si>
  <si>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</si>
  <si>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</si>
  <si>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</si>
  <si>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</si>
  <si>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</si>
  <si>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</si>
  <si>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</si>
  <si>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</si>
  <si>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</si>
  <si>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</si>
  <si>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</si>
  <si>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9 - Oficina Nacional de Defensa Pública</t>
  </si>
  <si>
    <t xml:space="preserve">TOTAL GENERAL </t>
  </si>
  <si>
    <t>Clasificación Funcional</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</si>
  <si>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</si>
  <si>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</si>
  <si>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</si>
  <si>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</si>
  <si>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</si>
  <si>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</si>
  <si>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</si>
  <si>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</si>
  <si>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</si>
  <si>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</si>
  <si>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</si>
  <si>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</si>
  <si>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</si>
  <si>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</si>
  <si>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</si>
  <si>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</si>
  <si>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</si>
  <si>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</si>
  <si>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</si>
  <si>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</si>
  <si>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</si>
  <si>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</si>
  <si>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</si>
  <si>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</si>
  <si>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</si>
  <si>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</si>
  <si>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</si>
  <si>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</si>
  <si>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</si>
  <si>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</si>
  <si>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</si>
  <si>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</si>
  <si>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</si>
  <si>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</si>
  <si>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</si>
  <si>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</si>
  <si>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</si>
  <si>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</si>
  <si>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</si>
  <si>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</si>
  <si>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</si>
  <si>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</si>
  <si>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</si>
  <si>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</si>
  <si>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</si>
  <si>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</si>
  <si>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</si>
  <si>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</si>
  <si>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</si>
  <si>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</si>
  <si>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</si>
  <si>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</si>
  <si>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</si>
  <si>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</si>
  <si>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</si>
  <si>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</si>
  <si>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</si>
  <si>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</si>
  <si>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</si>
  <si>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</si>
  <si>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</si>
  <si>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</si>
  <si>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</si>
  <si>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</si>
  <si>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</si>
  <si>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</si>
  <si>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</si>
  <si>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</si>
  <si>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</si>
  <si>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</si>
  <si>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</si>
  <si>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</si>
  <si>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</si>
  <si>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</si>
  <si>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</si>
  <si>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</si>
  <si>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</si>
  <si>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</si>
  <si>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</si>
  <si>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</si>
  <si>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</si>
  <si>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</si>
  <si>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</si>
  <si>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</si>
  <si>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</si>
  <si>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</si>
  <si>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</si>
  <si>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</si>
  <si>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</si>
  <si>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</si>
  <si>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</si>
  <si>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</si>
  <si>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</si>
  <si>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</si>
  <si>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</si>
  <si>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</si>
  <si>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</si>
  <si>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</si>
  <si>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</si>
  <si>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</si>
  <si>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</si>
  <si>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</si>
  <si>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</si>
  <si>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</si>
  <si>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</si>
  <si>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</si>
  <si>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</si>
  <si>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</si>
  <si>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Clasificación Objetal</t>
  </si>
  <si>
    <t>2.1.1-REMUNERACIONES</t>
  </si>
  <si>
    <t>2.1.2-SOBRESUELDOS</t>
  </si>
  <si>
    <t>2.1.3-DIETAS Y GASTOS DE REPRESENTACIÓN</t>
  </si>
  <si>
    <t>2.1.5-CONTRIBUCIONES A LA SEGURIDAD SOCIAL</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</si>
  <si>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</si>
  <si>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</si>
  <si>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</si>
  <si>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</si>
  <si>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</si>
  <si>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</si>
  <si>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</si>
  <si>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</si>
  <si>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</si>
  <si>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</si>
  <si>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</si>
  <si>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</si>
  <si>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</si>
  <si>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</si>
  <si>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</si>
  <si>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</si>
  <si>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</si>
  <si>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</si>
  <si>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2.4.1-TRANSFERENCIAS CORRIENTES AL SECTOR PRIVADO</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</si>
  <si>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</si>
  <si>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</si>
  <si>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</si>
  <si>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</si>
  <si>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</si>
  <si>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</si>
  <si>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2.5.1-TRANSFERENCIAS DE CAPITAL AL SECTOR PRIVADO</t>
  </si>
  <si>
    <t>2.5.3-TRANSFERENCIAS DE CAPITAL A GOBIERNOS GENERALES LOCALES</t>
  </si>
  <si>
    <t>2.5.5-TRANSFERENCIAS DE CAPITAL A INSTITUCIONES PÚBLICAS FINANCIERAS</t>
  </si>
  <si>
    <t>2.5.9-TRANSFERENCIAS DE CAPITAL A OTRAS INSTITUCIONES PÚBLICAS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</si>
  <si>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</si>
  <si>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</si>
  <si>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</si>
  <si>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</si>
  <si>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</si>
  <si>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</si>
  <si>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</si>
  <si>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</si>
  <si>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</si>
  <si>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2.7.1-OBRAS EN EDIFICACIONES</t>
  </si>
  <si>
    <t>2.7.2-INFRAESTRUCTURA</t>
  </si>
  <si>
    <t>2.7.4-GASTOS QUE SE ASIGNARÁN DURANTE EL EJERCICIO PARA INVERSIÓN (ART. 32 Y 33 LEY 423-06)</t>
  </si>
  <si>
    <t>2.9.1-INTERESES DE LA DEUDA PÚBLICA INTERNA</t>
  </si>
  <si>
    <t>2.9.2-INTERESES DE LA DEUDA PUBLICA EXTERNA</t>
  </si>
  <si>
    <t>2.9.4-COMISIONES Y OTROS GASTOS BANCARIOS DE LA DEUDA PÚBLICA</t>
  </si>
  <si>
    <t>2-GASTOS</t>
  </si>
  <si>
    <t>Total general</t>
  </si>
  <si>
    <t>3-FINANCIAMIENTO</t>
  </si>
  <si>
    <t>4.3.04-Servicios de radio, televisión y servicios editoriales</t>
  </si>
  <si>
    <t>2.9.01-Comercio de distribución almacenamiento y depósito</t>
  </si>
  <si>
    <t>2.5.02-Manufacturas</t>
  </si>
  <si>
    <t>4.4.02-Educación primaria</t>
  </si>
  <si>
    <t>4.4.03-Educación secundaria</t>
  </si>
  <si>
    <t>4.5.05-Familia e hijos</t>
  </si>
  <si>
    <t>3.1.03-Ordenación de aguas residuales, drenaje y alcantarillado</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</si>
  <si>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</si>
  <si>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</si>
  <si>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</si>
  <si>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</si>
  <si>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</si>
  <si>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</si>
  <si>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</si>
  <si>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</si>
  <si>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</si>
  <si>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4.5.98-Investigación y desarrollo relacionado con la protección social</t>
  </si>
  <si>
    <t>4.6.02-Corresponsabilidad social y pública en el cuidado de la familia y la reproducción de la fuerza de trabajo</t>
  </si>
  <si>
    <t>2.1.4-GRATIFICACIONES Y BONIFICACIONES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</si>
  <si>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</si>
  <si>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</si>
  <si>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</si>
  <si>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</si>
  <si>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</si>
  <si>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</si>
  <si>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</si>
  <si>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</si>
  <si>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</si>
  <si>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PIB</t>
  </si>
  <si>
    <t>Incidencia del gasto del Gobierno Central en el cambio climático</t>
  </si>
  <si>
    <t>4.1.99-Planificación, gestión y supervisión de vivienda y servicios comunitarios</t>
  </si>
  <si>
    <t>3.2.5 - Importes a devengar por descuentos en colocaciones de títulos valores</t>
  </si>
  <si>
    <t>% del PIB</t>
  </si>
  <si>
    <t>Ley núm. 80-24</t>
  </si>
  <si>
    <t>1.1.98-Investigación y desarrollo relacionado con la administración general</t>
  </si>
  <si>
    <t>2.9.02-Hoteles y restaurantes</t>
  </si>
  <si>
    <t>4.4-Educación</t>
  </si>
  <si>
    <t>5-INTERESES DE LA DEUDA PÚBLICA</t>
  </si>
  <si>
    <t>5.1-Intereses y comisiones de deuda pública</t>
  </si>
  <si>
    <t>5.1.01-Intereses y comisiones de deuda pública</t>
  </si>
  <si>
    <t>0-N/A</t>
  </si>
  <si>
    <t>0.0-N/A</t>
  </si>
  <si>
    <t>0.0.00-N/A</t>
  </si>
  <si>
    <t>2.1-REMUNERACIONES Y CONTRIBUCIONES</t>
  </si>
  <si>
    <t>2.2-CONTRATACIÓN DE SERVICIOS</t>
  </si>
  <si>
    <t>2.3-MATERIALES Y SUMINISTROS</t>
  </si>
  <si>
    <t>2.4-TRANSFERENCIAS CORRIENTES</t>
  </si>
  <si>
    <t>2.5-TRANSFERENCIAS DE CAPITAL</t>
  </si>
  <si>
    <t>2.6-BIENES MUEBLES, INMUEBLES E INTANGIBLES</t>
  </si>
  <si>
    <t>2.7-OBRAS</t>
  </si>
  <si>
    <t>2.9-GASTOS FINANCIEROS</t>
  </si>
  <si>
    <t>4.1-Incremento de activos financieros</t>
  </si>
  <si>
    <t>4.1.2-Incremento de activos financieros no corrientes</t>
  </si>
  <si>
    <t>4.2-Disminución de pasivos</t>
  </si>
  <si>
    <t>4.2.1-Disminución de pasivos corrientes</t>
  </si>
  <si>
    <t xml:space="preserve">Incidencia positiva </t>
  </si>
  <si>
    <t>Incidencia negativa</t>
  </si>
  <si>
    <t>Devengado</t>
  </si>
  <si>
    <t>% Devengado</t>
  </si>
  <si>
    <t>Cifras preliminares</t>
  </si>
  <si>
    <t>1-SERVICIOS GENERALES</t>
  </si>
  <si>
    <t>Tabla dinámica</t>
  </si>
  <si>
    <t>1.1.1.1.1 - Administración central</t>
  </si>
  <si>
    <t>4 - Aplicaciones financieras</t>
  </si>
  <si>
    <t>3.2.3 - Disminución de fondos de terceros</t>
  </si>
  <si>
    <t>0406 - OFICINA NACIONAL DE DEFENSA PÚBLICA</t>
  </si>
  <si>
    <t>2.9.5-GASTOS DE INTERESES, RECARGOS MULTAS Y SANCIONES DE IMPUESTOS Y CONTRIBUCIONES SOCIALES</t>
  </si>
  <si>
    <t xml:space="preserve">Notas: </t>
  </si>
  <si>
    <r>
      <t xml:space="preserve">Fuente: </t>
    </r>
    <r>
      <rPr>
        <sz val="8"/>
        <color theme="1"/>
        <rFont val="Avenir Next LT Pro"/>
        <family val="2"/>
      </rPr>
      <t xml:space="preserve">Sistema de Información de la Gestión Financiera </t>
    </r>
  </si>
  <si>
    <r>
      <t>Fuente:</t>
    </r>
    <r>
      <rPr>
        <sz val="8"/>
        <color theme="1"/>
        <rFont val="Avenir Next LT Pro"/>
        <family val="2"/>
      </rPr>
      <t xml:space="preserve"> Sistema de Información de la Gestión Financiera </t>
    </r>
  </si>
  <si>
    <t>Notas:</t>
  </si>
  <si>
    <t xml:space="preserve">Pres. Inicial   </t>
  </si>
  <si>
    <t>1.2.4.4 - Donaciones de Capital</t>
  </si>
  <si>
    <t>0202-MINISTERIO DE INTERIOR Y POLICÍA</t>
  </si>
  <si>
    <t>0405 - TRIBUNAL SUPERIOR ELECTORAL (TSE)</t>
  </si>
  <si>
    <t>3.2.98-Investigación y desarrollo relacionado con la protección del medio ambiente</t>
  </si>
  <si>
    <t>2.4.2-TRANSFERENCIAS CORRIENTES AL GOBIERNO GENERAL NACIONAL</t>
  </si>
  <si>
    <t>2.5.2-TRANSFERENCIAS DE CAPITAL AL GOBIERNO GENERAL NACIONAL</t>
  </si>
  <si>
    <t>2.5.4-TRANSFERENCIAS DE CAPITAL A EMPRESAS PÚBLICAS NO FINANCIERAS</t>
  </si>
  <si>
    <t>0998-ADMINISTRACION DE DEUDA PÚBLICA Y ACTIVOS FINANCIEROS</t>
  </si>
  <si>
    <t>En RD$</t>
  </si>
  <si>
    <t>Proyectos de inversión*</t>
  </si>
  <si>
    <t>01-DISTRITO NACIONAL</t>
  </si>
  <si>
    <t>10-FONDO GENERAL</t>
  </si>
  <si>
    <t>20-FONDOS CON DESTINO ESPECÍFICO</t>
  </si>
  <si>
    <t>50-CRÉDITO INTERNO</t>
  </si>
  <si>
    <t>60-CREDITO EXTERNO</t>
  </si>
  <si>
    <t>02-AZUA</t>
  </si>
  <si>
    <t>03-BAHORUCO</t>
  </si>
  <si>
    <t>04-BARAHONA</t>
  </si>
  <si>
    <t>05-DAJABON</t>
  </si>
  <si>
    <t>06-DUARTE</t>
  </si>
  <si>
    <t>70-DONACION EXTERNA</t>
  </si>
  <si>
    <t>07-ELIAS PINA</t>
  </si>
  <si>
    <t>08-EL SEIBO</t>
  </si>
  <si>
    <t>09-ESPAILLAT</t>
  </si>
  <si>
    <t>10-INDEPENDENCIA</t>
  </si>
  <si>
    <t>11-LA ALTAGRACIA</t>
  </si>
  <si>
    <t>12-LA ROMANA</t>
  </si>
  <si>
    <t>13-LA VEGA</t>
  </si>
  <si>
    <t>14-MARIA TRINIDAD SANCHEZ</t>
  </si>
  <si>
    <t>15-MONTE CRISTI</t>
  </si>
  <si>
    <t>16-PEDERNALES</t>
  </si>
  <si>
    <t>17-PERAVIA</t>
  </si>
  <si>
    <t>18-PUERTO PLATA</t>
  </si>
  <si>
    <t>19-HERMANAS MIRABAL</t>
  </si>
  <si>
    <t>20-SAMANA</t>
  </si>
  <si>
    <t>21-SAN CRISTOBAL</t>
  </si>
  <si>
    <t>22-SAN JUAN</t>
  </si>
  <si>
    <t>23-SAN PEDRO DE MACORIS</t>
  </si>
  <si>
    <t>24-SANCHEZ RAMIREZ</t>
  </si>
  <si>
    <t>25-SANTIAGO</t>
  </si>
  <si>
    <t>26-SANTIAGO RODRIGUEZ</t>
  </si>
  <si>
    <t>27-VALVERDE</t>
  </si>
  <si>
    <t>28-MONSENOR NOUEL</t>
  </si>
  <si>
    <t>29-MONTE PLATA</t>
  </si>
  <si>
    <t>30-HATO MAYOR</t>
  </si>
  <si>
    <t>31-SAN JOSE DE OCOA</t>
  </si>
  <si>
    <t>32-SANTO DOMINGO</t>
  </si>
  <si>
    <t>99-MULTIPROVINCIAL</t>
  </si>
  <si>
    <t xml:space="preserve"> INICIAL</t>
  </si>
  <si>
    <t xml:space="preserve"> DEVENGADO</t>
  </si>
  <si>
    <t>Row Labels</t>
  </si>
  <si>
    <t>Grand Total</t>
  </si>
  <si>
    <t>01-CONSTRUCCIÓN DE EDIFICIO PARA EL TRIBUNAL SUPERIOR ELECTORAL (TSE), DISTRITO NACIONAL.</t>
  </si>
  <si>
    <t>01-MEJORAMIENTO URBANO, SOCIAL Y AMBIENTAL DEL BARRIO DOMINGO SAVIO (LA CIENEGA - LOS GUANDULES), DISTRITO NACIONAL</t>
  </si>
  <si>
    <t>01-REMODELACIÓN CLUB DEPORTIVO, SOCIAL Y CULTURAL VILLA FRANCISCA, SECTOR VILLA FRANCISCA, DISTRITO NACIONAL.</t>
  </si>
  <si>
    <t>03-REMODELACIÓN CAMPAMENTO DUARTE - UNIVERSIDAD POLICIA NACIONAL, DISTRITO NACIONAL</t>
  </si>
  <si>
    <t>05-AMPLIACIÓN DE LA CAPACIDAD DE TRANSPORTE DE LA LÍNEA 2 DEL METRO DE SANTO DOMINGO</t>
  </si>
  <si>
    <t>05-CONSTRUCCIÓN DE PLANTELES EDUCATIVOS EN LA PROVINCIA DISTRITO NACIONAL (FASE 3)</t>
  </si>
  <si>
    <t>05-CONSTRUCCIÓN EDIFICIO NUEVA SEDE CENTRAL DE LA POLICÍA NACIONAL EN EL DISTRITO NACIONAL</t>
  </si>
  <si>
    <t>05-RECONSTRUCCIÓN DE CALLES EN LA URBANIZACION ALTOS ARROYO HONDO III, AFECTADAS POR EL DISTURBIO TROPICAL NO. 22, DISTRITO NACIONAL</t>
  </si>
  <si>
    <t>06-RECONSTRUCCIÓN  CANCHA  CLUB DEPORTIVO MANGANAGUA, SECTOR EL MILLONCITO, DISTRITO NACIONAL</t>
  </si>
  <si>
    <t>07-RECONSTRUCCIÓN CANCHA CLUB DEPORTIVO  OSCAR SANTANA, ENSANCHE ESPAILLAT, DISTRITO NACIONAL.</t>
  </si>
  <si>
    <t>07-REMODELACIÓN CLUB DEPORTIVO EL MILLÓN YIREH, SECTOR EL MILLÓN, DISTRITO NACIONAL</t>
  </si>
  <si>
    <t>08-REMODELACIÓN OFICINAS DEL TRIBUNAL CONSTITUCIONAL, DISTRITO NACIONAL</t>
  </si>
  <si>
    <t>09-AMPLIACIÓN DEL PLANTEL EDUCATIVO PARA INICIAL SANTO CURA DE ARS, SECTOR CAPOTILLO, DISTRITO NACIONAL.</t>
  </si>
  <si>
    <t>10-AMPLIACIÓN DEL PLANTEL EDUCATIVO PARA INICIAL MADAME GERMAINE ROCOUR DE PELLERANO, SECTOR EL MILLÓN II, DISTRITO NACIONAL.</t>
  </si>
  <si>
    <t>10-RECONSTRUCCIÓN CANCHA CLUB  DEPORTIVO NUEVO HORIZONTE, ARROYO HONDO II, DISTRITO NACIONAL.</t>
  </si>
  <si>
    <t>10-REMODELACIÓN DE LA CINEMATECA DOMINICANA, PLAZA DE LA CULTURA JUAN PABLO DUARTE, DISTRITO NACIONAL</t>
  </si>
  <si>
    <t>11-RECONSTRUCCIÓN  CANCHA CLUB DEPORTIVO GENERAL ANTONIO DUVERGE, SECTOR HONDURAS, DISTRITO NACIONAL.</t>
  </si>
  <si>
    <t>12-AMPLIACIÓN INSTITUTO NACIONAL DEL CÁNCER ROSA EMILIA SÁNCHEZ PÉREZ DE TAVARES, DISTRITO NACIONAL.</t>
  </si>
  <si>
    <t>12-CONSTRUCCIÓN DE MEDIA CANCHA DE BASKETBALL EN SECTOR GUALEY, DISTRITO NACIONAL</t>
  </si>
  <si>
    <t>12-CONSTRUCCIÓN VIADUCTO Y DISTRIBUIDOR VIAL EN LA AV. REPÚBLICA DE COLOMBIA CON AV. CORONEL JUAN MARÍA LORA Y AV. PÉREZ RICART, DISTRITO NACIONAL</t>
  </si>
  <si>
    <t>12-CONSTRUCCIÓN Y RECONSTRUCIÓN DE DESTACAMENTOS POLICIALES EN COMUNIDADES DEL DISTRITO NACIONAL</t>
  </si>
  <si>
    <t>12-RECONSTRUCCIÓN CANCHA CLUB DEPORTIVO LOS GLADIADORES, SECTOR GUACHUPITA, DISTRITO NACIONAL.</t>
  </si>
  <si>
    <t>13-CONSTRUCCIÓN MURO NOROESTE DEL PASO A DESNIVEL EN INTERSECCIÓN DE AVENIDA 27 DE FEBRERO CON AVENIDA MÁXIMO GÓMEZ, AFECTADO POR EL DISTURBIO TROPICAL NO. 22, DISTRITO NACIONAL</t>
  </si>
  <si>
    <t>14-CONSTRUCCIÓN EDIFICIO DE AULAS PARA EL INSTITUTO POLICIAL DE EDUCACIÓN SUPERIOR, SECTOR LA FERIA, DISTRITO NACIONAL</t>
  </si>
  <si>
    <t>15-AMPLIACIÓN  EDIFICIO ROGELIO LAMARCHE UASD, DISTRITO NACIONAL.</t>
  </si>
  <si>
    <t>15-Remodelación Estadio Olímpico Félix Sánchez, Distrito Nacional</t>
  </si>
  <si>
    <t>15-REPARACIÓN DE PASO A DESNIVEL EN LA INTERSECCIÓN AVENIDA MÁXIMO GÓMEZ CON AVENIDA JOHN F. KENNEDY, AFECTADA POR EL DISTURBIO TROPICAL NO. 22, DISTRITO NACIONAL</t>
  </si>
  <si>
    <t>16-CONSTRUCCIÓN DEL EDIFICIO DE PARQUEOS DE LA DIRECCIÓN GENERAL DE IMPUESTOS INTERNOS (DGII), SECTOR GAZCUE, DISTRITO NACIONAL</t>
  </si>
  <si>
    <t>16-RECONSTRUCCIÓN CANCHA CLUB DEPORTIVO Y CULTURAL MATRISA, URB. MARIA TRINIDAD SANCHEZ, LOS MINA,  MUNICIPO SANTO DOMINGO ESTE</t>
  </si>
  <si>
    <t>17-CONSTRUCCIÓN DE 80 VIVIENDAS EN EL SECTOR LOS RIOS, DISTRITO NACIONAL</t>
  </si>
  <si>
    <t>17-REPARACIÓN DE INSTALACIONES DEPORTIVAS DEL CENTRO OLÍMPICO JUAN PABLO DUARTE,DISTRITO NACIONAL.</t>
  </si>
  <si>
    <t>18-REHABILITACIÓN DE EDIFICIO PARA LA NUEVA OFICINA DEL MINISTERIO ADMINISTRATIVO DE LA PRESIDENCIA, DISTRITO NACIONAL</t>
  </si>
  <si>
    <t>18-REMODELACIÓN DE  NUEVAS OFICINAS PARA LA JUNTA DE AVIACIÓN CIVIL, DISTRITO NACIONAL</t>
  </si>
  <si>
    <t>19-REPARACIÓN DE 12 INSTALACIONES DEPORTIVAS DEL CENTRO OLÍMPICO JUAN PABLO DUARTE, DISTRITO NACIONAL</t>
  </si>
  <si>
    <t>20-REHABILITACIÓN MUSEO TRAMPOLIN ZONA COLONIA, DISTRITO NACIONAL</t>
  </si>
  <si>
    <t>23-RECONSTRUCCIÓN DE PUENTE PEATONAL PRÓXIMO AL PUENTE JUAN PABLO DUARTE, SECTOR VILLA FRANCISCA, DISTRITO NACIONAL</t>
  </si>
  <si>
    <t>25-RECONSTRUCCIÓN CANCHA CLUB PLAZA INDEPENDECIA, DISTRITO NACIONAL</t>
  </si>
  <si>
    <t>25-RECONSTRUCCIÓN DEL CLUB DEPORTIVO HUELLAS DEL SIGLO, SECTOR CRISTO REY, DISTRITO NACIONAL</t>
  </si>
  <si>
    <t>25-REPARACIÓN DEL HOGAR DE ANCIANOS SAN FRANCISCO DE ASÍS, DISTRITO NACIONAL</t>
  </si>
  <si>
    <t>26-RECONSTRUCCIÓN CANCHA CLUB DEPORTIVO VARIAS LUCES, ENSANCHE ESPAILLAT, DISTRITO NACIONAL</t>
  </si>
  <si>
    <t>27-RECONSTRUCCIÓN CANCHA CLUB URBANIZACIÓN INDEPENDENCIA, URBANIZACIÓN INDEPENDENCIA, DISTRITO NACIONAL</t>
  </si>
  <si>
    <t>31-RECONSTRUCCIÓN DE LA INFRAESTRUCTURA VIAL URBANA DE LA CIRCUNSCRIPCIÓN 2 DEL DISTRITO NACIONAL</t>
  </si>
  <si>
    <t>31-REMODELACIÓN DE LAS OFICINAS DE LA CÁMARA DE CUENTAS DE LA REPÚBLICA DOMINICANA, DISTRITO NACIONAL.</t>
  </si>
  <si>
    <t>32-CONSTRUCCIÓN MURO DE GAVIÓN PARA PROTECCIÓN DE TALUD EN CARRETERA LA ISABELA (KM 7), AFECTADA POR EL DISTURBIO TROPICAL NO.22, DISTRITO NACIONAL</t>
  </si>
  <si>
    <t>33-REHABILITACIÓN Y CONSTRUCCIÓN LABORATORIO DE MECANICA DE SUELO DEL MINISTERIO DE OBRAS PÚBLICAS Y COMUNICACIONES</t>
  </si>
  <si>
    <t>34-REPARACIÓN HOSPITAL DOCENTE PADRE BILLINI, DISTRITO NACIONAL,  PROV SANTO DOMINGO, REPÚBLICA DOMINICANA</t>
  </si>
  <si>
    <t>35-CONSTRUCCIÓN DE PLANTELES EDUCATIVOS EN LA PROVINCIA DE DISTRITO NACIONAL (FASE 2)</t>
  </si>
  <si>
    <t>38-REPARACIÓN  DE LA SALA DE TRANSMISIÓN (SÉPTIMO CIELO) DEL ESTADIO QUISQUEYA JUAN MARICHAL, DISTRITO NACIONAL</t>
  </si>
  <si>
    <t>41-REMODELACIÓN DE LAS OFICINAS DEL  MINISTERIO DE LA VIVIENDA, HÁBITAT Y EDIFICACIONES, DISTRITO NACIONAL</t>
  </si>
  <si>
    <t>42-CONSTRUCCIÓN LABORATORIO NACIONAL DE TAMIZ NEONATAL Y ALTO RIESGO EN SANTO DOMINGO, DISTRITO NACIONAL (ETAPA II)</t>
  </si>
  <si>
    <t>43-AMPLIACIÓN CONSTRUCCIÓN TRES (3) EDIFICIOS DE PARQUEOS EN LA CIUDAD DE SANTO DOMINGO</t>
  </si>
  <si>
    <t>50-RESTAURACIÓN DE LOS TECHOS DE SIETE  EDIFICACIONES COLONIALES EN LA CIUDAD COLONIAL, DISTRITO NACIONAL</t>
  </si>
  <si>
    <t>52-CONSTRUCCIÓN DEL EDIFICIO MULTIUSOS DE LA UNIVERSIDAD CATÓLICA SANTO DOMINGO, DISTRITO NACIONAL</t>
  </si>
  <si>
    <t>52-CONSTRUCCIÓN DEL PARQUE JULIO NUÑEZ, JARDINES DEL NORTE, DISTRITO NACIONAL</t>
  </si>
  <si>
    <t>53-RECONSTRUCCIÓN IGLESIA SAN MAURICIO MARTIR, JARDINES DEL NORTE, DISTRITO NACIONAL.</t>
  </si>
  <si>
    <t>62-RECONSTRUCCIÓN DE INFRAESTRUCTURA VIAL URBANA EN LA CIRCUNSCRIPCIÓN 1 DEL DISTRITO NACIONAL</t>
  </si>
  <si>
    <t>64-CONSTRUCCIÓN  DE 10 ESTANCIAS INFANTILES DE LA PROVINCIA DISTRITO NACIONAL (FASE 3)</t>
  </si>
  <si>
    <t>80-AMPLIACIÓN DEL PLANTEL EDUCATIVO PARA INICIAL RAFAELA ANTONIA JOSÉFINA UREÑA BÁEZ (DOÑA SOCORRO), DISTRITO NACIONAL.</t>
  </si>
  <si>
    <t>81-AMPLIACIÓN DEL PLANTEL EDUCATIVO PARA INICIAL REPÚBLICA DE COSTA RICA, MUNICIPIO SANTO DOMINGO DE GUZMÁN, DISTRITO NACIONAL.</t>
  </si>
  <si>
    <t>81-RECONSTRUCCIÓN DE LA INFRAESTRUCTURA VIAL URBANA DE LA CIRCUNSCRIPCIÓN 3 DEL DISTRITO NACIONAL</t>
  </si>
  <si>
    <t>81-RECONSTRUCCIÓN DEL ESTADIO DE BEISBOL CRISTO REDENTOR EN EL SECTOR LOS GIRASOLES,DISTRITO NACIONAL</t>
  </si>
  <si>
    <t>82-AMPLIACIÓN DEL PLANTEL EDUCATIVO PARA INICIAL FRANCISCO ULISES DOMÍNGUEZ, MUNICIPIO SANTO DOMINGO DE GUZMÁN, DISTRITO NACIONAL.</t>
  </si>
  <si>
    <t>82-CONSTRUCCIÓN DEL CLUB DEPORTIVO LOS JARDINES DEL NORTE, DISTRITO NACIONAL</t>
  </si>
  <si>
    <t>83-AMPLIACIÓN DEL PLANTEL EDUCATIVO PARA INICIAL MI SEGUNDO HOGAR, MUNICIPIO SANTO DOMINGO DE GUZMÁN, DISTRITO NACIONAL.</t>
  </si>
  <si>
    <t>84-AMPLIACIÓN DEL PLANTEL EDUCATIVO PARA INICIAL PROF. SALOMÉ UREÑA DE HENRÍQUEZ, MUNICIPIO SANTO DOMINGO DE GUZMÁN, DISTRITO NACIONAL.</t>
  </si>
  <si>
    <t>85-RESTAURACIÓN CUBIERTAS MUSEO CASA DE TOSTADO, CIUDAD COLONIAL, DISTRITO NACIONAL</t>
  </si>
  <si>
    <t>88-RECONSTRUCCIÓN ZONA DE FACTURACIÓN HOSPITAL DR. ROBERT REID CABRAL, DISTRITO NACIONAL</t>
  </si>
  <si>
    <t>88-REPARACIÓN DE VIVIENDAS VULNERABLES EN LAS CIRCUNSCRIPCIONES 2 Y 3 DEL DISTRITO NACIONAL</t>
  </si>
  <si>
    <t>90-CONSTRUCCIÓN DE LA CIUDAD SANITARIA DR. LUIS E. AYBAR, DISTRITO NACIONAL</t>
  </si>
  <si>
    <t>99-REMODELACIÓN CLUB DEPORTIVO RENACER EN EL SECTOR GUACHUPITA,  DISTRITO NACIONAL.</t>
  </si>
  <si>
    <t>52-RECONSTRUCCIÓN CALLES COLÓN, EUGENIO MARÍA DE HOSTOS Y CALLEJÓN DE REGINA, CIUDAD COLONIAL, DISTRITO NACIONAL.</t>
  </si>
  <si>
    <t>64-REMODELACIÓN DE LA AV. GUSTAVO MEJIA RICART, TRAMO AV. WINSTON CHURCHILL - AV. ABRAHAM LINCOLN, SECTOR PIANTINI, DISTRITO NACIONAL</t>
  </si>
  <si>
    <t>67-RESTAURACIÓN EDIFICIO DE LA DIRECCIÓN NACIONAL DE PATRIMONIO MONUMENTAL (DNPM), CIUDAD COLONIAL, DISTRITO NACIONAL</t>
  </si>
  <si>
    <t>00-N/A</t>
  </si>
  <si>
    <t>02-REHABILITACIÓN PARA EL DESARROLLO TURÍSTICO Y SOCIAL DE LA CIUDAD COLONIAL, SANTO DOMINGO, D.N.</t>
  </si>
  <si>
    <t>74-REMODELACIÓN  DE EDIFICIO SEDE CENTRAL DEL MINISTERIO DE OBRAS, PÚBLICAS Y COMUNICACIONES (MOPC), DISTRITO NACIONAL</t>
  </si>
  <si>
    <t>01-CONSTRUCCIÓN DE ECO-HABITAT INTEGRAL PARA CIUDADANOS EN CONDICION DE POBREZA MULTIDIMENSIONAL EN LA PROVINCIA DE AZUA</t>
  </si>
  <si>
    <t>01-CONSTRUCCIÓN DE PLANTELES ESCOLARES EN LA PROVINCIA AZUA (FASE 3)</t>
  </si>
  <si>
    <t>04-CONSTRUCCIÓN ESTADIO DE BÉISBOL LOS JOVILLOS, DISTRIRO MUNICIPAL LOS JOVILLOS, PROVINCIA AZUA</t>
  </si>
  <si>
    <t>05-RECONSTRUCCIÓN DE 3 CANCHAS DEPORTIVAS EN LA PROVINCIA DE AZUA</t>
  </si>
  <si>
    <t>07-Recuperación de la Cobertura Vegetal en Cuencas Hidrográficas de la República Dominicana.</t>
  </si>
  <si>
    <t>08-CONSTRUCCIÓN PUENTE  SOBRE EL RIO TABARA ARRIBA, PROVINCIA AZUA</t>
  </si>
  <si>
    <t>10-AMPLIACIÓN DEL PLANTEL EDUCATIVO PARA INICIAL ÁNGEL RIVERA, MUNICIPIO AZUA, PROVINCIA AZUA</t>
  </si>
  <si>
    <t>11-AMPLIACIÓN DEL PLANTEL EDUCATIVO PARA INICIAL MARÍA DEL CARMEN GERARDO, MUNICIPIO LAS YAYAS DE VIAJAMA, PROVINCIA AZUA.</t>
  </si>
  <si>
    <t>11-CONSTRUCCIÓN DE 17 PLANTELES ESCOLARES EN LA PROVINCIA AZUA</t>
  </si>
  <si>
    <t>12-AMPLIACIÓN DEL PLANTEL EDUCATIVO PARA INICIAL NICOLÁS MAÑÓN, MUNICIPIO AZUA, PROVINCIA AZUA.</t>
  </si>
  <si>
    <t>13-AMPLIACIÓN DEL PLANTEL EDUCATIVO PARA INICIAL ALTAGRACIA BENÍTEZ, MUNICIPIO AZUA, PROVINCIA AZUA.</t>
  </si>
  <si>
    <t>13-AMPLIACIÓN DEL PLANTEL EDUCATIVO PARA INICIAL MERCEDES ADRIANA DE LA PAZ, MUNICIPIO LAS YAYAS DE VIAJAMA, PROVINCIA AZUA.</t>
  </si>
  <si>
    <t>14-AMPLIACIÓN DEL PLANTEL EDUCATIVO PARA INICIAL JOHN FITZGERALD KENNEDY, MUNICIPIO LAS CHARCAS, PROVINCIA AZUA.</t>
  </si>
  <si>
    <t>15-AMPLIACIÓN DEL PLANTEL EDUCATIVO PARA INICIAL SANTA TERESA DE JESÚS, MUNICIPIO SABANA YEGUA, PROVINCIA AZUA.</t>
  </si>
  <si>
    <t>16-AMPLIACIÓN DEL PLANTEL EDUCATIVO PARA INICIAL AMIAMA GÓMEZ, MUNICIPIO TÁBARA ARRIBA, PROVINCIA AZUA.</t>
  </si>
  <si>
    <t>17-AMPLIACIÓN DEL PLANTEL EDUCATIVO PARA INICIAL PROF. ALTAGRACIA OZEMA GERÓNIMO MATOS, MUNICIPIO ESTEBANÍA, PROVINCIA AZUA.</t>
  </si>
  <si>
    <t>17-CONSTRUCCIÓN REHABILITACION Y REMODELACIÓN DE LA IGLESIA EL BUEN PASTOR, PROVINCIA AZUA.</t>
  </si>
  <si>
    <t>18-AMPLIACIÓN DEL PLANTEL EDUCATIVO PARA INICIAL LOS PARCELEROS, MUNICIPIO AZUA, PROVINCIA AZUA.</t>
  </si>
  <si>
    <t>18-CONSTRUCCIÓN DE DESTACAMENTO POLICIAL EN EL MUNICIPIO GUAYABAL, PROVINCIA AZUA</t>
  </si>
  <si>
    <t>19-AMPLIACIÓN DEL PLANTEL EDUCATIVO PARA INICIAL VIDAL FIGUEREO BELTRÉ, MUNICIPIO AZUA, PROVINCIA AZUA.</t>
  </si>
  <si>
    <t>20-AMPLIACIÓN DEL PLANTEL EDUCATIVO PARA INICIAL JUAN CARLOS PEÑA REYES, MUNICIPIO SABANA YEGUA, PROVINCIA AZUA.</t>
  </si>
  <si>
    <t>20-CONSTRUCCIÓN MURO DE GAVIÓN EN LA MARGEN NORTE RÍO OCOA, AFECTADO POR EL DISTURBIO TROPICAL NO.22, MUNICIPIO LAS CHARCAS, PROVINCIA AZUA</t>
  </si>
  <si>
    <t>21-AMPLIACIÓN DEL PLANTEL EDUCATIVO PARA INICIAL JAVIER ANTONIO CASTILLO PÉREZ, MUNICIPIO PUEBLO VIEJO, PROVINCIA AZUA.</t>
  </si>
  <si>
    <t>22-AMPLIACIÓN DEL PLANTEL EDUCATIVO PARA INICIAL JESÚS MAESTRO, MUNICIPIO SABANA YEGUA, PROVINCIA AZUA.</t>
  </si>
  <si>
    <t>23-AMPLIACIÓN DEL PLANTEL EDUCATIVO PARA INICIAL MANUEL RAMÓN ESCALANTE, MUNICIPIO TÁBARA ARRIBA,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</si>
  <si>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</si>
  <si>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</si>
  <si>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</si>
  <si>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27-AMPLIACIÓN DEL PLANTEL EDUCATIVO PARA INICIAL EL PUERTO, MUNICIPIO AZUA, PROVINCIA AZUA.</t>
  </si>
  <si>
    <t>28-AMPLIACIÓN DEL PLANTEL EDUCATIVO PARA INICIAL REYNALDO DEL CARMEN GARCÍA, MUNICIPIO AZUA, PROVINCIA AZUA.</t>
  </si>
  <si>
    <t>28-CONSTRUCCIÓN DE LA CIRCUNVALACION DE AZUA 1RA. ETAPA, EN LA PROVINCIA AZUA</t>
  </si>
  <si>
    <t>29-AMPLIACIÓN DEL PLANTEL EDUCATIVO PARA INICIAL CAÑADA DE PIEDRA, MUNICIPIO AZUA, PROVINCIA AZUA.</t>
  </si>
  <si>
    <t>30-AMPLIACIÓN DEL PLANTEL EDUCATIVO PARA INICIAL LA CEIBA NUEVA, MUNICIPIO LAS YAYAS DE VIAJAMA, PROVINCIA AZUA.</t>
  </si>
  <si>
    <t>31-AMPLIACIÓN DEL PLANTEL EDUCATIVO PARA INICIAL CELIDA LUISA PÉREZ DE CRESPO , MUNICIPIO AZUA, PROVINCIA AZUA.</t>
  </si>
  <si>
    <t>31-CONSTRUCCIÓN DE PLANTELES EDUCATIVOS EN LA PROVINCIA DE AZUA (FASE 2)</t>
  </si>
  <si>
    <t>35-CONSTRUCCIÓN DE PUENTE BADÉN SOBRE EL RIO GUAYABAL, CARRETERA PADRE LAS CASAS - GUAYABAL, MUNICIPIO GUAYABAL, PROVINCIA AZUA</t>
  </si>
  <si>
    <t>36-RECONSTRUCCIÓN DE LA INFRAESTRUCTURA VIAL URBANA DEL MUNICIPIO GUAYABAL, PROVINCIA AZUA</t>
  </si>
  <si>
    <t>36-RECONSTRUCCIÓN DEL PUENTE AFECTADO POR LA VAGUADA DE ABRIL 2022, SOBRE EL RIO VIAJAMA, MUNICIPIO DE LAS YAYAS DE VIAJAMAS, PROVINCIA AZUA</t>
  </si>
  <si>
    <t>38-CONSTRUCCIÓN CAMPO DE BEISBOL LAS CLAVELLINAS, MUNICIPIO DE AZUA, PROVINCIA AZUA</t>
  </si>
  <si>
    <t>39-RECONSTRUCCIÓN DE LA INFRAESTRUCTURA VIAL URBANA DEL MUNICIPIO ESTEBANIA, PROVINCIA AZUA</t>
  </si>
  <si>
    <t>40-RECONSTRUCCIÓN DE LA INFRAESTRUCTURA VIAL URBANA DEL MUNICIPIO SABANA YEGUA, PROVINCIA AZUA.</t>
  </si>
  <si>
    <t>41-AMPLIACIÓN Y REHABILITACION DE 17 PLANTELES ESCOLARES EN LA PROVINCIA AZUA</t>
  </si>
  <si>
    <t>41-RECONSTRUCCIÓN DE LA INFRAESTRUCTURA VIAL URBANA DEL MUNICIPIO PUEBLO VIEJO, PROVINCIA AZUA</t>
  </si>
  <si>
    <t>42-RECONSTRUCCIÓN DE LA INFRAESTRUCTURA VIAL URBANA DEL MUNICIPIO PERALTA, PROVINCIA AZUA</t>
  </si>
  <si>
    <t>43-RECONSTRUCCIÓN DE LA INFRAESTRUCTURA VIAL URBANA DEL MUNICIPIO TÁBARA ARRIBA, PROVINCIA AZUA</t>
  </si>
  <si>
    <t>45-CONSTRUCCIÓN CENTRO UNIVERSITARIO REGIONAL UASD AZUA, PROVINCIA AZUA</t>
  </si>
  <si>
    <t>59-RECONSTRUCCIÓN DE LA INFRAESTRUCTURA VIAL URBANA DEL MUNICIPIO LAS CHARCAS, PROVINCIA AZUA</t>
  </si>
  <si>
    <t>67-RECONSTRUCCIÓN DE INFRAESTRUCTURA VIAL URBANA DEL MUNICIPIO AZUA DE COMPOSTELA, PROVINCIA AZUA</t>
  </si>
  <si>
    <t>84-RECONSTRUCCIÓN DEL CAMINO VECINAL EL CIGUAL - PRESA SABANA YEGUA - EL COROZO - CARRETERA SAN JUAN, AFECTADO POR LA TORMENTA FRANKLIN, MUNICIPIO PADRE LAS CASAS, PROVINCIA AZUA</t>
  </si>
  <si>
    <t>93-RECONSTRUCCIÓN DE LA INFRAESTRUCTURA VIAL URBANA DEL MUNICIPIO LAS YAYAS DE VIAJAMA, PROVINCIA AZUA</t>
  </si>
  <si>
    <t>97-RECONSTRUCCIÓN DE LA INFRAESTRUCTURA VIAL URBANA DEL MUNICIPIO PADRE LAS CASAS, PROVINCIA AZUA</t>
  </si>
  <si>
    <t>97-REPARACIÓN DE VIVIENDAS VULNERABLES EN LOS MUNICIPIOS DE AZUA DE COMPOSTELA Y LAS CHARCAS, PROVINCIA AZUA.</t>
  </si>
  <si>
    <t>01-AMPLIACIÓN DEL PLANTEL EDUCATIVO PARA INICIAL ALERIS MAGDALENA MONTERO ARIAS, MUNICIPIO TAMAYO, PROVINCIA BAHORUCO.</t>
  </si>
  <si>
    <t>02-AMPLIACIÓN DEL PLANTEL EDUCATIVO PARA INICIAL SALOMÉ UREÑA DE HENRÍQUEZ, MUNICIPIO TAMAYO, PROVINCIA BAHORUCO.</t>
  </si>
  <si>
    <t>02-CONSTRUCCIÓN DE PLANTELES EDUCATIVOS EN LA PROVINCIA BAHORUCO (FASE 3)</t>
  </si>
  <si>
    <t>03-AMPLIACIÓN DEL PLANTEL EDUCATIVO PARA INICIAL AMÉRICO LUGO HERRERAS, MUNICIPIO TAMAYO, PROVINCIA BAHORUCO.</t>
  </si>
  <si>
    <t>04-AMPLIACIÓN DEL PLANTEL EDUCATIVO PARA INICIAL  GREGORIO LUPERÓN, MUNICIPIO LOS RÍOS, PROVINCIA BAHORUCO.</t>
  </si>
  <si>
    <t>05-RECONSTRUCCIÓN DE LA INFRAESTRUCTURA VIAL URBANA DEL MUNICIPIO DE VILLA JARAGUA, PROVINCIA BAHORUCO</t>
  </si>
  <si>
    <t>06-AMPLIACIÓN DEL PLANTEL EDUCATIVO PARA INICIAL MARIE POUSSEPIN - FE Y ALEGRÍA, MUNICIPIO VILLA JARAGUA, PROVINCIA BAHORUCO.</t>
  </si>
  <si>
    <t>06-RECONSTRUCCIÓN DE LA INFRAESTRUCTURA VIAL URBANA DEL MUNICIPIO DE GALVAN, PROVINCIA BAHORUCO</t>
  </si>
  <si>
    <t>24-CONSTRUCCIÓN MURO DE GAVIONES EN MARGEN RIO EL MANGUITO, PARA PROTECCION CARRETERA NEIBA-VILLA JARAGUA, AFECTADO POR LA TORMENTA FRANKLIN, MUNICIPIO NEIBA, PROVINCIA BAHORUCO</t>
  </si>
  <si>
    <t>29-CONSTRUCCIÓN DE ALCANTARILLA DE CAJÓN EN TRAMO CARRETERA VILLA JARAGUA - LAS CLAVELLINAS, AFECTADA POR LA TORMENTA FRANKLIN, MUNICIPIO VILLA JARAGUA, PROVINCIA BAHORUCO</t>
  </si>
  <si>
    <t>32-CONSTRUCCIÓN DE PLANTELES EDUCATIVOS EN LA PROVINCIA DE BAHORUCO (FASE 2)</t>
  </si>
  <si>
    <t>36-AMPLIACIÓN DEL PLANTEL EDUCATIVO PARA INICIAL ESTANILA FLORIÁN, MUNICIPIO NEIBA, PROVINCIA BAORUCO.</t>
  </si>
  <si>
    <t>37-AMPLIACIÓN DEL PLANTEL EDUCATIVO PARA INICIAL ADRIANA HERASME DE MÉNDEZ, MUNICIPIO NEIBA, PROVINCIA BAORUCO.</t>
  </si>
  <si>
    <t>38-AMPLIACIÓN DEL PLANTEL EDUCATIVO PARA INICIAL CANDELARIO FLORIÁN, MUNICIPIO NEIBA, PROVINCIA BAORUCO.</t>
  </si>
  <si>
    <t>39-AMPLIACIÓN DEL PLANTEL EDUCATIVO PARA INICIAL ZULEMA LUCIANO, MUNICIPIO GALVÁN, PROVINCIA BAORUCO.</t>
  </si>
  <si>
    <t>40-AMPLIACIÓN DEL PLANTEL EDUCATIVO PARA INICIAL CONCEPCIÓN BONA, MUNICIPIO TAMAYO, PROVINCIA BAORUCO.</t>
  </si>
  <si>
    <t>41-AMPLIACIÓN DEL PLANTEL EDUCATIVO PARA INICIAL CRESCENCIO RODRÍGUEZ, MUNICIPIO TAMAYO, PROVINCIA BAORUCO.</t>
  </si>
  <si>
    <t>42-AMPLIACIÓN DEL PLANTEL EDUCATIVO PARA INICIAL APOLINAR PERDOMO, MUNICIPIO TAMAYO, PROVINCIA BAORUCO.</t>
  </si>
  <si>
    <t>43-AMPLIACIÓN DEL PLANTEL EDUCATIVO PARA INICIAL SALOMÉ UREÑA DE HENRÍQUEZ, MUNICIPIO TAMAYO, PROVINCIA BAORUCO.</t>
  </si>
  <si>
    <t>43-CONSTRUCCIÓN CENTRO UNIVERSITARIO REGIONAL UASD NEYBA, PROVINCIA BAHORUCO</t>
  </si>
  <si>
    <t>44-AMPLIACIÓN DEL PLANTEL EDUCATIVO PARA INICIAL ENRIQUILLO, MUNICIPIO TAMAYO, PROVINCIA BAORUCO.</t>
  </si>
  <si>
    <t>46-AMPLIACIÓN DEL PLANTEL EDUCATIVO PARA INICIAL ANACAONA, MUNICIPIO VILLA JARAGUA, PROVINCIA BAORUCO.</t>
  </si>
  <si>
    <t>55-CONSTRUCCIÓN DEL PUENTE SOBRE EL RIO DOZO AFECTADO POR LA VAGUADA DE ABRIL 2022 EN EL TRAMO LOS GUINEOS - EL AGUACATE, MUNICIPIO NEIBA, PROVINCIA DE BAHORUCO</t>
  </si>
  <si>
    <t>56-CONSTRUCCIÓN DE PUENTE LAS TRES LUCES SOBRE LA CAÑADA RAMILLO, AFECTADO POR LA VAGUADA DE ABRIL 2022, CARRETERA NEIBA - DUVERGÉ, MUNICIPIO NEIBA, PROVINCIA BAHORUCO</t>
  </si>
  <si>
    <t>57-AMPLIACIÓN DEL PLANTEL EDUCATIVO PARA INICIAL MAURICIO BÁEZ, MUNICIPIO TAMAYO, PROVINCIA BAORUCO.</t>
  </si>
  <si>
    <t>59-CONSTRUCCIÓN PUENTE SOBRE RÍO LOS BRAZOS AFECTADO POR LA VAGUADA DE ABRIL 2022, EN LA ENTRADA LOMA DE LOS PANZO, MUNICIPIO NEIBA, PROVINCIA BAHORUCO</t>
  </si>
  <si>
    <t>74-RECONSTRUCCIÓN DE LA INFRAESTRUCTURA VIAL URBANA DEL MUNICIPIO TAMAYO, PROVINCIA BAHORUCO</t>
  </si>
  <si>
    <t>75-RECONSTRUCCIÓN DE LA INFRAESTRUCTURA VIAL URBANA DEL MUNICIPIO LOS RIOS, PROVINCIA BAHORUCO</t>
  </si>
  <si>
    <t>76-CONSTRUCCIÓN CANCHA DE BALONCESTO BATEY 4, MUNICIPIO DE NEYBA, PROVINCIA BAHORUCO</t>
  </si>
  <si>
    <t>92-RECONSTRUCCIÓN DE LA INFRAESTRUCTURA VIAL URBANA DEL MUNICIPIO DE NEYBA, PROVINCIA BAHORUCO</t>
  </si>
  <si>
    <t>99-REMODELACIÓN CLUB RECREATIVO Y CULTURAL VILLA XARAGUA, MUNICIPIO VILLA JARAGUA, PROVINCIA BAHORUCO</t>
  </si>
  <si>
    <t>94-RECONSTRUCCIÓN DE LA CARRETERA VILLA JARAGUA - LAS CAÑITAS, MUNICIPIO VILLA JARAGUA, PROVINCIA BAHORUCO</t>
  </si>
  <si>
    <t>02-CONSTRUCCIÓN ACUEDUCTO Y ALCANTARILLADO, POBLADO MONTEGRANDE, PROVINCIA BARAHONA</t>
  </si>
  <si>
    <t>03-CONSTRUCCIÓN DE PLANTELES EDUCATIVOS EN LA PROVINCIA BARAHONA (FASE 3)</t>
  </si>
  <si>
    <t>03-RECONSTRUCCIÓN DE LA INFRAESTRUCTURA VIAL URBANA DEL MUNICIPIO JAQUIMEYES, PROVINCIA BARAHONA</t>
  </si>
  <si>
    <t>04-CONSTRUCCIÓN DE ECO-VIVIENDAS PARA CIUDADANOS EN CONDICION DE POBREZA MULTIDIMENSIONAL EN EL MUNICIPIO DE BARAHONA, PROVINCIA BARAHONA</t>
  </si>
  <si>
    <t>04-CONSTRUCCIÓN OBRAS COMPLEMENTARIAS PARA EL DESARROLLO COMUNITARIO DEL CENTRO POBLADO MONTEGRANDE, PROVINCIA BARAHONA</t>
  </si>
  <si>
    <t>04-RECONSTRUCCIÓN DE LA INFRAESTRUCTURA VIAL URBANA DEL MUNICIPIO LA CIENAGA, PROVINCIA BARAHONA</t>
  </si>
  <si>
    <t>05-CONSTRUCCIÓN INSTALACIONES PARA EL CUERPO ESPECIALIZADO DE MITIGACION A EMERGENCIAS Y DESASTRES, CEMED - CENTRO DE MITIGACION REGION ENRIQUILLO, PROVINCIA BARAHONA</t>
  </si>
  <si>
    <t>09-CONSTRUCCIÓN DE LA IGLESIA MANADA PEQUEÑA, MUNICIPIO CABRAL, PROVINCIA BARAHONA</t>
  </si>
  <si>
    <t>09-CONSTRUCCIÓN IGLESIA EN MONTE GRANDE, PROVINCIA BARAHONA</t>
  </si>
  <si>
    <t>09-CONSTRUCCIÓN MERCADO MUNICIPAL DE CABRAL, PROVINCIA BARAHONA</t>
  </si>
  <si>
    <t>10-CONSTRUCCIÓN DE LA CIUDAD ESPERANZA DE LOS BARRANCONES, PROVINCIA BARAHONA</t>
  </si>
  <si>
    <t>13-CONSTRUCCIÓN DE UN PUENTE PEATONAL EN EL MUNICIPIO JAQUIMEYES, PROVINCIA BARAHONA</t>
  </si>
  <si>
    <t>14-AMPLIACIÓN DEL PLANTEL EDUCATIVO PARA INICIAL DORA CORCIA SÁNCHEZ SÁNCHEZ, MUNICIPIO ENRIQUILLO, PROVINCIA BARAHONA.</t>
  </si>
  <si>
    <t>15-AMPLIACIÓN DEL PLANTEL EDUCATIVO PARA INICIAL PROF. ALVIDA MARIANA SANTANA ACOSTA, MUNICIPIO BARAHONA, PROVINCIA BARAHONA.</t>
  </si>
  <si>
    <t>16-AMPLIACIÓN DEL PLANTEL EDUCATIVO PARA INICIAL PROF.  JOSÉ FRANCISCO QUEZADA HERNÁNDEZ, MUNICIPIO BARAHONA, PROVINCIA BARAHONA.</t>
  </si>
  <si>
    <t>17-AMPLIACIÓN DEL PLANTEL EDUCATIVO PARA INICIAL LUIS FELIPE FELIZ Y FELIZ, MUNICIPIO FUNDACIÓN, PROVINCIA BARAHONA.</t>
  </si>
  <si>
    <t>18-AMPLIACIÓN DEL PLANTEL EDUCATIVO PARA INICIAL PROF. INOCENCIA ALTAGRACIA ROJAS FELIZ, MUNICIPIO LAS SALINAS, PROVINCIA BARAHONA.</t>
  </si>
  <si>
    <t>19-AMPLIACIÓN DEL PLANTEL EDUCATIVO PARA INICIAL JOSÉ NAVARRO, MUNICIPIO VICENTE NOBLE, PROVINCIA BARAHONA.</t>
  </si>
  <si>
    <t>20-AMPLIACIÓN DEL PLANTEL EDUCATIVO PARA INICIAL EMETERIO VARGAS MARTE, MUNICIPIO VICENTE NOBLE, PROVINCIA BARAHONA.</t>
  </si>
  <si>
    <t>21-AMPLIACIÓN DEL PLANTEL EDUCATIVO PARA INICIAL COPA BOMBITA, MUNICIPIO VICENTE NOBLE, PROVINCIA BARAHONA.</t>
  </si>
  <si>
    <t>22-AMPLIACIÓN DEL PLANTEL EDUCATIVO PARA INICIAL ALTAGRACIA HENRÍQUEZ PERDOMO, MUNICIPIO VICENTE NOBLE, PROVINCIA BARAHONA.</t>
  </si>
  <si>
    <t>26-AMPLIACIÓN DEL PLANTEL EDUCATIVO PARA INICIAL CLARENCE CRISTOPHER HAMILTON OXLEY, MUNICIPIO BARAHONA, PROVINCIA BARAHONA.</t>
  </si>
  <si>
    <t>26-REHABILITACIÓN DE LA INFRAESTRUCTURA VIAL URBANA DEL MUNICIPIO DE FUNDACION, PROVINCIA BARAHONA</t>
  </si>
  <si>
    <t>27-AMPLIACIÓN DEL PLANTEL EDUCATIVO PARA INICIAL BAITOITA, MUNICIPIO BARAHONA, PROVINCIA BARAHONA.</t>
  </si>
  <si>
    <t>27-CONSTRUCCIÓN DE UN MERCADO EN LA PROVINCIA DE BARAHONA</t>
  </si>
  <si>
    <t>28-AMPLIACIÓN DEL PLANTEL EDUCATIVO PARA INICIAL FIDEL MEDINA, MUNICIPIO BARAHONA, PROVINCIA BARAHONA.</t>
  </si>
  <si>
    <t>28-RECONSTRUCCIÓN DE LA INFRAESTRUCTURA VIAL URBANA DEL MUNICIPIO DE VICENTE NOBLE, PROVINCIA BARAHONA</t>
  </si>
  <si>
    <t>29-AMPLIACIÓN DEL PLANTEL EDUCATIVO PARA INICIAL MARINA SEPÚLVEDA, MUNICIPIO EL PEÑÓN, PROVINCIA BARAHONA.</t>
  </si>
  <si>
    <t>30-AMPLIACIÓN DEL PLANTEL EDUCATIVO PARA INICIAL ANAIMA TEJADA CHAPMAN, MUNICIPIO BARAHONA, PROVINCIA BARAHONA.</t>
  </si>
  <si>
    <t>31-AMPLIACIÓN DEL PLANTEL EDUCATIVO PARA INICIAL PROF. IRENE ACOSTA, MUNICIPIO FUNDACIÓN, PROVINCIA BARAHONA.</t>
  </si>
  <si>
    <t>31-CONSTRUCCIÓN DE DESTACAMENTOS POLICIALES EN COMUNIDADES DE LA PROVINCIA BARAHONA</t>
  </si>
  <si>
    <t>32-AMPLIACIÓN DEL PLANTEL EDUCATIVO PARA INICIAL CATALINA POU, MUNICIPIO CABRAL, PROVINCIA BARAHONA.</t>
  </si>
  <si>
    <t>33-AMPLIACIÓN DEL PLANTEL EDUCATIVO PARA INICIAL LAS SALINAS, MUNICIPIO LAS SALINAS, PROVINCIA BARAHONA.</t>
  </si>
  <si>
    <t>33-CONSTRUCCIÓN DE PLANTELES EDUCATIVOS EN LA PROVINCIA DE BARAHONA (FASE 2)</t>
  </si>
  <si>
    <t>34-AMPLIACIÓN DEL PLANTEL EDUCATIVO PARA INICIAL PROF. RAFAEL ENRÍQUEZ MARRERO MATOS, MUNICIPIO VICENTE NOBLE, PROVINCIA BARAHONA.</t>
  </si>
  <si>
    <t>34-CONSTRUCCIÓN DEL MATADERO DE LA PROVINCIA BARAHONA</t>
  </si>
  <si>
    <t>35-AMPLIACIÓN DEL PLANTEL EDUCATIVO PARA INICIAL MATÍAS RAMÓN MELLA, MUNICIPIO VICENTE NOBLE, PROVINCIA BARAHONA.</t>
  </si>
  <si>
    <t>39-RECONSTRUCCIÓN DE INFRAESTRUCTURA VIAL URBANA DEL MUNICIPIO SANTA CRUZ DE BARAHONA, PROVINCIA BARAHONA</t>
  </si>
  <si>
    <t>39-RECONSTRUCCIÓN PUENTE SOBRE CANAL LATERAL DEL YAQUÉ AFECTADO POR LA VAGUADA DE ABRIL 2022, MUNICIPIO VICENTE NOBLE, PROVINCIA DE BARAHONA</t>
  </si>
  <si>
    <t>43-CONSTRUCCIÓN DE PUENTE SOBRE EL RÍO LEMBA AFECTADO POR LA VAGUADA DE ABRIL 2022, CALLE VALENCIA MATOS, MUNICIPIO LAS SALINAS, PROVINCIA BARAHONA</t>
  </si>
  <si>
    <t>43-RECONSTRUCCIÓN DE LA INFRAESTRUCTURA VIAL URBANA DEL MUNICIPIO DE POLO, PROVINCIA BARAHONA</t>
  </si>
  <si>
    <t>44-CONSTRUCCIÓN  2 ESTANCIAS INFANTILES EN LA PROVINCIA DE BARAHONA (FASE 2)</t>
  </si>
  <si>
    <t>44-CONSTRUCCIÓN  DEL PUENTE SOBRE EL RÍO LEMBA AFECTADO POR LA VAGUADA DE ABRIL 2022, PERPENDICULAR A LA CALLE RESTAURACIÓN, MUNICIPIO LAS SALINAS, PROVINCIA BARAHONA</t>
  </si>
  <si>
    <t>44-CONSTRUCCIÓN ESTACIÓN DEL CUERPO DE BOMBEROS, MUNICIPIO BARAHONA, PROVINCIA BARAHONA</t>
  </si>
  <si>
    <t>44-RECONSTRUCCIÓN DE LA INFRAESTRUCTURA VIAL URBANA DEL MUNICIPIO DE ENRIQUILLO, PROVINCIA BARAHONA</t>
  </si>
  <si>
    <t>46-CONSTRUCCIÓN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</si>
  <si>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</si>
  <si>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48-CONSTRUCCIÓN DEL PUENTE SOBRE EL RÍO LEMBA, AFECTADO POR LA VAGUADA DE ABRIL 2022, CALLE SÁNCHEZ, MUNICIPIO LAS SALINAS, PROVINCIA BARAHONA</t>
  </si>
  <si>
    <t>53-RECONSTRUCCIÓN DE LA INFRAESTRUCTURA VIAL URBANA DEL MUNICIPIO DE CABRAL, PROVINCIA BARAHONA</t>
  </si>
  <si>
    <t>58-RECONSTRUCCIÓN DE INFRAESTRUCTURA VIAL URBANA DEL MUNICIPIO DE PARAISO, PROVINCIA BARAHONA</t>
  </si>
  <si>
    <t>68-RECONSTRUCCIÓN DE LA INFRAESTRUCTURA VIAL URBANA DEL MUNICIPIO EL PEÑON, PROVINCIA BARAHONA</t>
  </si>
  <si>
    <t>72-RECONSTRUCCIÓN DE LA INFRAESTRUCTURA VIAL URBANA DEL MUNICIPIO LAS SALINAS, PROVINCIA BARAHONA</t>
  </si>
  <si>
    <t>83-CONSTRUCCIÓN DE DOS PLAYS DE BÉISBOL EN LA PROVINCIA BARAHONA</t>
  </si>
  <si>
    <t>92-REPARACIÓN DE VIVIENDAS VULNERABLES EN LOS MUNICIPIOS DE BARAHONA, LAS SALINAS Y ENRIQUILLO, PROVINCIA BARAHONA</t>
  </si>
  <si>
    <t>96-REPARACIÓN DE VIVIENDAS VULNERABLES EN EL MUNICIPIO DE SANTA CRUZ DE BARAHONA, PROVINCIA BARAHONA</t>
  </si>
  <si>
    <t>98-REPARACIÓN DE VIVIENDAS VULNERABLES EN LOS MUNICIPIOS DE ENRIQUILLO, PARAISO Y LA CIENAGA, PROVINCIA BARAHONA</t>
  </si>
  <si>
    <t>43-RECONSTRUCCIÓN DE LA CARRETERA ENRIQUILLO - BARAHONA EN LA PROVINCIA BARAHONA</t>
  </si>
  <si>
    <t>56-CONSTRUCCIÓN DE TERMINAL DE CRUCEROS EN EL PUERTO DEL MUNICIPIO SANTA CRUZ DE BARAHONA, PROVINCIA BARAHONA</t>
  </si>
  <si>
    <t>01-CONSTRUCCIÓN DE 1 ESTANCIA INFANTIL EN LA PROVINCIA DE DAJABON</t>
  </si>
  <si>
    <t>01-CONSTRUCCIÓN VERJA PERIMETRAL INTELIGENTE FRONTERA REPÚBLICA DOMINICANA-HAITÍ</t>
  </si>
  <si>
    <t>03-CONSTRUCCIÓN PUENTE SOBRE RIO INAJE Y CRUCE LAS LANAS - MANUEL BUENO, PROVINCIA DAJABON</t>
  </si>
  <si>
    <t>04-CONSTRUCCIÓN DE PLANTELES EDUCATIVOS EN LA PROVINCIA DAJABÓN (FASE 3)</t>
  </si>
  <si>
    <t>09-RECONSTRUCCIÓN DE LA INFRAESTRUCTURA VIAL URBANA DEL MUNICIPIO EL PINO, PROVINCIA DAJABÓN</t>
  </si>
  <si>
    <t>10-AMPLIACIÓN DEL PLANTEL EDUCATIVO PARA INICIAL JUAN SANTOS DÍAZ, MUNICIPIO LOMA DE CABRERA, PROVINCIA DAJABÓN.</t>
  </si>
  <si>
    <t>11-AMPLIACIÓN DEL PLANTEL EDUCATIVO PARA INICIAL EL PINO, MUNICIPIO EL PINO, PROVINCIA DAJABÓN.</t>
  </si>
  <si>
    <t>11-RECONSTRUCCIÓN DE LA INFRAESTRUCTURA VIAL URBANA DEL MUNICIPIO LOMA DE CABRERA, PROVINCIA DAJABÓN</t>
  </si>
  <si>
    <t>12-AMPLIACIÓN DEL PLANTEL EDUCATIVO PARA INICIAL JOSÉ ANTONIO SALCEDO, MUNICIPIO RESTAURACIÓN, PROVINCIA DAJABÓN.</t>
  </si>
  <si>
    <t>13-AMPLIACIÓN Y REHABILITACION DE 12 PLANTELES ESCOLARES EN LA PROVINCIA DAJABON</t>
  </si>
  <si>
    <t>13-RECONSTRUCCIÓN DE LA INFRAESTRUCTURA VIAL URBANA DEL MUNICIPIO PARTIDO, PROVINCIA DAJABÓN</t>
  </si>
  <si>
    <t>14-RECONSTRUCCIÓN DE LA INFRAESTRUCTURA VIAL URBANA DEL MUNICIPIO RESTAURACIÓN, PROVINCIA DAJABÓN</t>
  </si>
  <si>
    <t>31-RECONSTRUCCIÓN PUENTE SOBRE EL RIO MASACRE, MUNICIPIO DAJABON, PROVINCIA DAJABON</t>
  </si>
  <si>
    <t>47-CONSTRUCCIÓN DE 3 PLANTELES ESCOLARES EN LA PROVINCIA DAJABON</t>
  </si>
  <si>
    <t>56-CONSTRUCCIÓN DE 1 ESTANCIA INFANTIL EN LA PROVINCIA DE DAJABON (FASE 2)</t>
  </si>
  <si>
    <t>62-AMPLIACIÓN DEL PLANTEL EDUCATIVO PARA INICIAL SABANA SANTIAGO, MUNICIPIO DAJABÓN, PROVINCIA DAJABON.</t>
  </si>
  <si>
    <t>63-AMPLIACIÓN DEL PLANTEL EDUCATIVO PARA INICIAL ENTRADA DON MIGUEL, MUNICIPIO DAJABÓN, PROVINCIA DAJABON.</t>
  </si>
  <si>
    <t>64-AMPLIACIÓN DEL PLANTEL EDUCATIVO PARA INICIAL AMINILLA, MUNICIPIO PARTIDO, PROVINCIA DAJABON.</t>
  </si>
  <si>
    <t>69-RECONSTRUCCIÓN PUENTE SOBRE RÍO MANATÍ AFECTADO POR LA VAGUADA DE ABRIL 2022, ENTRE LOMA DE CABRERA - CAPOTILLO, PROVINCIA DAJABÓN</t>
  </si>
  <si>
    <t>70-CONSTRUCCIÓN LA CASA DEL MANÍ, MUNICIPIO EL PINO, PROVINCIA DAJABON</t>
  </si>
  <si>
    <t>80-RECONSTRUCCIÓN DE LA INFRAESTRUCTURA VIAL URBANA DEL MUNICIPIO DAJABON, PROVINCIA DAJABON</t>
  </si>
  <si>
    <t>98-CONSTRUCCIÓN HOSPITAL MUNICIPAL DE DAJABÓN PROVINCIA DAJABÓN, REPÚBLICA DOMINICANA</t>
  </si>
  <si>
    <t>03-RECONSTRUCCIÓN DE PUENTE ALCANTARILLA DE CAJÓN SOBRE EL RÍO CEMI, MUNICIPIO DE EUGENIO MARÍA DE HOSTOS, PROVINCIA DUARTE</t>
  </si>
  <si>
    <t>05-RECONSTRUCCIÓN DE ENLACE Y PUENTE SOBRE EL RÍO CENOVÍ, AFECTADO POR EL DISTURBIO TROPICAL NO.22, MUNICIPIO SAN FRANCISCO DE MACORÍS, PROVINCIA DUARTE.</t>
  </si>
  <si>
    <t>06-AMPLIACIÓN DEL PLANTEL EDUCATIVO PARA INICIAL MARÍA ALEJANDRINA PICHARDO, MUNICIPIO VILLA RIVA, PROVINCIA DUARTE.</t>
  </si>
  <si>
    <t>06-CONSTRUCCIÓN DE PLANTELES EDUCATIVOS EN LA PROVINCIA DUARTE (FASE 3)</t>
  </si>
  <si>
    <t>07-AMPLIACIÓN DEL PLANTEL EDUCATIVO PARA INICIAL ALTAGRACIA GRULLÓN, MUNICIPIO SAN FRANCISCO DE MACORÍS, PROVINCIA DUARTE.</t>
  </si>
  <si>
    <t>08-AMPLIACIÓN DEL PLANTEL EDUCATIVO PARA INICIAL PABLITA POLANCO RODRÍGUEZ, MUNICIPIO VILLA RIVA, PROVINCIA DUARTE.</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</si>
  <si>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</si>
  <si>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</si>
  <si>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09-RECONSTRUCCIÓN CAMINO VECINAL CRUCE LOS LANOS-RINCON HONDO-LA JAGUA-EL FIRME-LOMA VIEJA-LOS GUAYUYOS-MUNICIPIO DE CASTILLO, PROV.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</si>
  <si>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</si>
  <si>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</si>
  <si>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</si>
  <si>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27-RECONSTRUCCIÓN DE LA INFRAESTRUCTURA VIAL URBANA DEL MUNICIPIO LAS GUARANAS, PROVINCIA DUARTE</t>
  </si>
  <si>
    <t>28-RECONSTRUCCIÓN DE LA INFRAESTRUCTURA VIAL URBANA DEL MUNICIPIO PIMENTEL, PROVINCIA DUARTE</t>
  </si>
  <si>
    <t>29-AMPLIACIÓN DEL PLANTEL EDUCATIVO PARA INICIAL PROF. PEDRO ANTONIO ACOSTA DEL ORBE, MUNICIPIO PIMENTEL, PROVINCIA DUARTE.</t>
  </si>
  <si>
    <t>29-CONSTRUCCIÓN DE PUENTE BADEN AFECTADO POR LA VAGUADA DE ABRIL 2022 EN EL CAMINO VECINAL RINCÓN HONDO-EL FIRME EN LA COMUNIDAD LOS LANOS, MUNICIPIO CASTILLO, PROVINCIA DUARTE</t>
  </si>
  <si>
    <t>30-AMPLIACIÓN DEL PLANTEL EDUCATIVO PARA INICIAL ELISA MARRERO ACOSTA, MUNICIPIO PIMENTEL, PROVINCIA DUARTE.</t>
  </si>
  <si>
    <t>31-AMPLIACIÓN DEL PLANTEL EDUCATIVO PARA INICIAL OLEGARIO TENARES, MUNICIPIO CASTILLO, PROVINCIA DUARTE.</t>
  </si>
  <si>
    <t>32-AMPLIACIÓN DEL PLANTEL EDUCATIVO PARA INICIAL LUIS ALBERTO WEBER, MUNICIPIO EUGENIO MARÍA DE HOSTOS, PROVINCIA DUARTE.</t>
  </si>
  <si>
    <t>34-AMPLIACIÓN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</si>
  <si>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</si>
  <si>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36-AMPLIACIÓN DEL PLANTEL EDUCATIVO PARA INICIAL LUIS TEODOSIO MOLINA ALBERT, MUNICIPIO VILLA RIVA, PROVINCIA DUARTE.</t>
  </si>
  <si>
    <t>36-CONSTRUCCIÓN  DE PLANTELES EDUCATIVOS EN LA PROVINCIA DE DUARTE (FASE 2)</t>
  </si>
  <si>
    <t>38-AMPLIACIÓN DEL PLANTEL EDUCATIVO PARA INICIAL GUARINA GARCÍA AMPARO, MUNICIPIO VILLA RIVA, PROVINCIA DUARTE.</t>
  </si>
  <si>
    <t>39-AMPLIACIÓN DEL PLANTEL EDUCATIVO PARA INICIAL PROF. ASUNCIÓN NATALIA ACOSTA, MUNICIPIO VILLA RIVA, PROVINCIA DUARTE.</t>
  </si>
  <si>
    <t>39-RECONSTRUCCIÓN CAMINO VECINAL MIRABEL ADENTRO-HATILLO Y RAMAL I, SAN FRANCISCO DE MACORIS, PROV. DUARTE</t>
  </si>
  <si>
    <t>40-AMPLIACIÓN DEL PLANTEL EDUCATIVO PARA INICIAL JOSÉ ALTAGRACIA ANTIGUA FRÍAS, MUNICIPIO ARENOSO, PROVINCIA DUARTE.</t>
  </si>
  <si>
    <t>41-AMPLIACIÓN DEL PLANTEL EDUCATIVO PARA INICIAL DR. JOAQUÍN AMPARO BALAGUER RICARDO, MUNICIPIO VILLA RIVA, PROVINCIA DUARTE.</t>
  </si>
  <si>
    <t>42-CONSTRUCCIÓN DE PUENTE TIPO ALCANTARILLA DE CAJÓN EN EL RIO AZUCEY, AFECTADO POR LA VAGUADA DE ABRIL 2022, CAMINO VECINAL JOBOBAN, MUNICIPIO VILLA RIVA, PROVINCIA DUARTE</t>
  </si>
  <si>
    <t>43-AMPLIACIÓN DEL PLANTEL EDUCATIVO PARA INICIAL PROF. HEROÍNA PERALTA TAVERAS, MUNICIPIO VILLA RIVA, PROVINCIA DUARTE.</t>
  </si>
  <si>
    <t>44-RECONSTRUCCIÓN CAMINO CARRETERO LA PIÑA - NARANJO - DULCE - LA EXPLANACION - RIO BOBA EN LA PROVINCIA DUARTE</t>
  </si>
  <si>
    <t>45-AMPLIACIÓN DEL PLANTEL EDUCATIVO PARA INICIAL PROF. ERCILIA PEPÍN ESTRELLA,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</si>
  <si>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</si>
  <si>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</si>
  <si>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48-AMPLIACIÓN DEL PLANTEL EDUCATIVO PARA INICIAL PADRE LUIS D` YANGUELA, MUNICIPIO SAN FRANCISCO DE MACORÍS, PROVINCIA DUARTE.</t>
  </si>
  <si>
    <t>49-AMPLIACIÓN DEL PLANTEL EDUCATIVO PARA INICIAL SALOMÉ UREÑA, MUNICIPIO SAN FRANCISCO DE MACORÍS, PROVINCIA DUARTE.</t>
  </si>
  <si>
    <t>49-CONSTRUCCIÓN PUENTE DE HORMIGÓN POSTENSADO SOBRE RÍO CUABA AFECTADO POR LA VAGUADA DE ABRIL 2022, CARRETERA SAN FELIPE ABAJO, MUNICIPIO PIMENTEL, PROVINCIA DUARTE</t>
  </si>
  <si>
    <t>50-AMPLIACIÓN  Y REHABILITACION DE 29 PLANTELES ESCOLARES EN LA PROVINCIA DUARTE</t>
  </si>
  <si>
    <t>50-AMPLIACIÓN DEL PLANTEL EDUCATIVO PARA INICIAL RAFAEL EDUARDO VALERIO REYES, MUNICIPIO SAN FRANCISCO DE MACORÍS, PROVINCIA DUARTE.</t>
  </si>
  <si>
    <t>50-CONSTRUCCIÓN PUENTE SOBRE EL RIO CENOVI AFECTADO POR LA VAGUADA DE ABRIL 2022, MUNICIPIO SAN FRANCISCO DE MACORÍS, PROVINCIA DUARTE</t>
  </si>
  <si>
    <t>51-AMPLIACIÓN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</si>
  <si>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</si>
  <si>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54-AMPLIACIÓN DEL PLANTEL EDUCATIVO PARA INICIAL AGUSTÍN CHALJUB BUARY, MUNICIPIO LAS GUÁRANAS, PROVINCIA DUARTE.</t>
  </si>
  <si>
    <t>55-AMPLIACIÓN DEL PLANTEL EDUCATIVO PARA INICIAL DURGES MARÍA VARGAS VARGAS, MUNICIPIO SAN FRANCISCO DE MACORÍS, PROVINCIA DUARTE.</t>
  </si>
  <si>
    <t>57-AMPLIACIÓN DEL PLANTEL EDUCATIVO PARA INICIAL JOSÉ CASTILLO REYES, MUNICIPIO SAN FRANCISCO DE MACORÍS, PROVINCIA DUARTE.</t>
  </si>
  <si>
    <t>57-REHABILITACIÓN DEL CLUB OLIMPIA, MUNICIPIO DE SAN FRANCISCO DE MACORIS, PROVINCIA DUARTE</t>
  </si>
  <si>
    <t>58-AMPLIACIÓN DEL PLANTEL EDUCATIVO PARA INICIAL JUAN PABLO DUARTE, MUNICIPIO SAN FRANCISCO DE MACORÍS, PROVINCIA DUARTE.</t>
  </si>
  <si>
    <t>59-AMPLIACIÓN DEL PLANTEL EDUCATIVO PARA INICIAL EUGENIO CRUZ ALMÁNZAR, MUNICIPIO SAN FRANCISCO DE MACORÍS, PROVINCIA DUARTE.</t>
  </si>
  <si>
    <t>60-AMPLIACIÓN DEL PLANTEL EDUCATIVO PARA INICIAL PROF. LORENZO BURGOS ABREU, MUNICIPIO SAN FRANCISCO DE MACORÍS, PROVINCIA DUARTE.</t>
  </si>
  <si>
    <t>60-CONSTRUCCIÓN DE PUENTE BEBEDERO SOBRE RÍO BAJO YUNA AFECTADO POR LA VAGUADA DE ABRIL 2022, MUNICIPIO ARENOSO, PROVINCIA DUARTE</t>
  </si>
  <si>
    <t>60-RECONSTRUCCIÓN DE INFRAESTRUCTURA VIAL URBANA DEL MUNICIPIO SAN FRANCISCO DE MACORIS, PROVINCIA DUARTE</t>
  </si>
  <si>
    <t>61-AMPLIACIÓN DEL PLANTEL EDUCATIVO PARA INICIAL JOSEFA ANTONIA PERDOMO, MUNICIPIO SAN FRANCISCO DE MACORÍS, PROVINCIA DUARTE.</t>
  </si>
  <si>
    <t>62-AMPLIACIÓN DEL PLANTEL EDUCATIVO PARA INICIAL ANTONIO MENA PANTALEÓN, MUNICIPIO SAN FRANCISCO DE MACORÍS, PROVINCIA DUARTE.</t>
  </si>
  <si>
    <t>63-AMPLIACIÓN DEL PLANTEL EDUCATIVO PARA INICIAL ERCILIO GARCÍA BENCOSME, MUNICIPIO SAN FRANCISCO DE MACORÍS, PROVINCIA DUARTE.</t>
  </si>
  <si>
    <t>63-CONSTRUCCIÓN  PUENTE SOBRE EL RIO PAYABO, CAMINO VECINAL LAS SERVAS-LOS CONTRERAS AFECTADO POR LA VAGUADA DE ABRIL 2022, MUNICIPIO VILLA RIVA, PROVINCIA DUARTE</t>
  </si>
  <si>
    <t>64-AMPLIACIÓN DEL PLANTEL EDUCATIVO PARA INICIAL ARMANDO ANTONIO GARCÍA JIMÉNEZ, MUNICIPIO SAN FRANCISCO DE MACORÍS, PROVINCIA DUARTE.</t>
  </si>
  <si>
    <t>65-AMPLIACIÓN DEL PLANTEL EDUCATIVO PARA INICIAL MARÍA DEL CONSUELO GARRIDO, MUNICIPIO SAN FRANCISCO DE MACORÍS, PROVINCIA DUARTE.</t>
  </si>
  <si>
    <t>70-CONSTRUCCIÓN  HOSPITAL REGIONAL EN SAN FRANCISCO DE MACORIS, PROV. DUARTE</t>
  </si>
  <si>
    <t>76-RECONSTRUCCIÓN DE 70 MTS VIALES AFECTADOS POR LAS LLUVIAS DE ABRIL 2022 EN LA CARRETERA LAS TARANAS, MUNICIPIO VILLA RIVA, PROVINCIA DUARTE</t>
  </si>
  <si>
    <t>80-RECONSTRUCCIÓN DE LA INFRAESTRUCTURA VIAL URBANA DEL MUNICIPIO EUGENIO MARIA DE HOSTOS, PROVINCIA DUARTE</t>
  </si>
  <si>
    <t>81-RECONSTRUCCIÓN DE LA INFRAESTRUCTURA VIAL URBANA DEL MUNICIPIO CASTILLO, PROVINCIA DUARTE</t>
  </si>
  <si>
    <t>83-AMPLIACIÓN DEL PLANTEL EDUCATIVO PARA INICIAL PEDRO MIR, MUNICIPIO SAN FRANCISCO DE MACORÍS, PROVINCIA DUARTE.</t>
  </si>
  <si>
    <t>83-RECONSTRUCCIÓN DE LA INFRAESTRUCTURA VIAL URBANA DEL MUNICIPIO VILLA RIVA, PROVINCIA DUARTE</t>
  </si>
  <si>
    <t>84-CONSTRUCCIÓN PUENTE DE HORMIGÓN POSTENSADO SOBRE RÍO CUABA AFECTADO POR LA VAGUADA DE ABRIL 2022, MUNICIPIO SAN FRANCISCO DE MACORÍS, PROVINCIA DUARTE</t>
  </si>
  <si>
    <t>87-CONSTRUCCIÓN DE APARTAMENTOS EN EL SECTOR SANTA ANA, MUNICIPIO SAN FRANCISCO DE MACORÍS, PROVINCIA DUARTE</t>
  </si>
  <si>
    <t>87-RECONSTRUCCIÓN DEL CAMINO VECINAL CASA DEL ALTA ABAJO-BUENA VISTA, MUNICIPIO PIMENTEL, PROVINCIA DUARTE</t>
  </si>
  <si>
    <t>90-RECONSTRUCCIÓN  DEL CAMINO VECINAL LA GINA - CAMPECHE ABAJO - SABANA GRANDE, MUNICIPIO PIMENTEL, PROVINCIA DUARTE</t>
  </si>
  <si>
    <t>95-RECONSTRUCCIÓN DE CARRETERA LA GUAMA AFECTADA POR EL DISTURBIO TROPICAL NO.22, MUNICIPIO SAN FRANCISCO DE MACORÍS, PROVINCIA DUARTE</t>
  </si>
  <si>
    <t>95-RECONSTRUCCIÓN DEL CAMINO VECINAL EL AGUACATE - LA ZARZA, MUNICIPIO SAN FRANCISCO DE MACORÍS, PROVINCIA DUARTE</t>
  </si>
  <si>
    <t>96-RECONSTRUCCIÓN CAMINO VECINAL LA YAGUIZA-CRUCE LOS ZANCONES-LOS CACAOS-LOS ALGODONES-ALTO DEL PLAY, MUNICIPIO SAN FRANCISCO DE MACORÍS, PROVINCIA DUARTE</t>
  </si>
  <si>
    <t>98-RECONSTRUCCIÓN  DE LA INFRAESTRUCTURA VIAL URBANA DEL MUNICIPIO ARENOSO, PROVINCIA DUARTE</t>
  </si>
  <si>
    <t>02-RECONSTRUCCIÓN  DE MURO DE GAVIÓN EN RÍO JAYA, SECTOR MIRABEL, MUNICIPIO SAN FRANCISCO DE MACORÍS, PROVINCIA DUARTE</t>
  </si>
  <si>
    <t>12-CONSTRUCCIÓN DE CENTRO PARROQUIAL ESPÍRITU SANTO, MUNICIPIO DE SAN FRANCISCO DE MACORÍS, PROVINCIA DUARTE.</t>
  </si>
  <si>
    <t>74-RECONSTRUCCIÓN DE LOS PUENTES SOBRE RÍO CUABA Y ARROYO PATAO EN EL CAMINO VECINAL LA PEÑA - MAJAGUA - EL LLANO, AFECTADO POR EL DISTURBIO TROPICAL NO.22, MUNICIPIO SAN FRANCISCO DE MACORÍS, PROVINCIA DUARTE</t>
  </si>
  <si>
    <t>74-RECONSTRUCCIÓN DEL TRAMO CARRETERA LAS TARANAS PROXIMO AL PUENTE SOBRE EL RÍO BAIGUATE, PROVINCIA DUARTE</t>
  </si>
  <si>
    <t>07-RECONSTRUCCIÓN DE LA INFRAESTRUCTURA VIAL URBANA DEL MUNICIPIO BANICA, PROVINCIA ELIAS PIÑA</t>
  </si>
  <si>
    <t>08-CONSTRUCCIÓN DE PLAZA COMUNITARIA EN EL MUNICIPIO DE BÁNICA,  PROVINCIA ELÍAS PIÑA</t>
  </si>
  <si>
    <t>08-RECONSTRUCCIÓN DE LA INFRAESTRUCTURA VIAL URBANA DEL MUNICIPIO EL LLANO, PROVINCIA ELIAS PIÑA</t>
  </si>
  <si>
    <t>13-AMPLIACIÓN DEL PLANTEL EDUCATIVO PARA INICIAL RÍO LIMPIO, MUNICIPIO PEDRO SANTANA, PROVINCIA ELÍAS PIÑA.</t>
  </si>
  <si>
    <t>14-AMPLIACIÓN DEL PLANTEL EDUCATIVO PARA INICIAL PERAVIA, MUNICIPIO BANÍ, PROVINCIA PERAVIA.</t>
  </si>
  <si>
    <t>23-AMPLIACIÓN DEL PLANTEL EDUCATIVO PARA INICIAL ANTONIO DUVERGÉ, MUNICIPIO PEDRO SANTANA, PROVINCIA ELÍAS PIÑA.</t>
  </si>
  <si>
    <t>24-AMPLIACIÓN DEL PLANTEL EDUCATIVO PARA INICIAL PROF. LUIS MILCÍADES ESPICHICOQUEZ PÉREZ, MUNICIPIO BÁNICA, PROVINCIA ELÍAS PIÑA.</t>
  </si>
  <si>
    <t>28-CONSTRUCCIÓN DE 5 PLANTELES ESCOLARES EN LA PROVINCIA ELIAS PIÑA</t>
  </si>
  <si>
    <t>38-CONSTRUCCIÓN DE PLANTELES EDUCATIVOS EN LA PROVINCIA DE ELIAS PIÑA (FASE 2)</t>
  </si>
  <si>
    <t>41-CONSTRUCCIÓN FUNERARIA HONDO VALLE, PROVINCIA ELÍAS PIÑA</t>
  </si>
  <si>
    <t>45-RECONSTRUCCIÓN CARRETERA MACASIAS GUAROA, CONSTRUCCION CALLES DE MACASIAS Y HELIPUERTO, PROV. ELIAS PIÑA</t>
  </si>
  <si>
    <t>45-REMODELACIÓN DEL CAMPO DE BEISBOL ROBERTO AMPALLE, MUNICIPIO BANICA, PROVINCIA ELIAS PIÑA</t>
  </si>
  <si>
    <t>51-AMPLIACIÓN Y REHABILITACION DE 12 PLANTELES ESCOLARES  EN LA PROVINCIA ELIAS PIÑA</t>
  </si>
  <si>
    <t>58-AMPLIACIÓN DEL PLANTEL EDUCATIVO PARA INICIAL FÉLIX MARÍA MORILLO MONTERO, MUNICIPIO HONDO VALLE, PROVINCIA ELÍAS PIÑA.</t>
  </si>
  <si>
    <t>62-CONSTRUCCIÓN IGLESIA JUAN SANTIAGO, MUNICIPIO JUAN SANTIAGO, PROVINCIA ELÍAS PIÑA</t>
  </si>
  <si>
    <t>76-CONSTRUCCIÓN PLANTEL EDUCATIVO ANA PATRIA MARTÍNEZ, MUNICIPIO COMENDADOR, PROVINCIA ELÍAS PIÑA</t>
  </si>
  <si>
    <t>76-RECONSTRUCCIÓN DE LA INFRAESTRUCTURA VIAL URBANA DEL MUNICIPIO JUAN SANTIAGO, PROVINCIA DE ELIAS PIÑA</t>
  </si>
  <si>
    <t>77-RECONSTRUCCIÓN DE LA INFRAESTRUCTURA VIAL URBANA DEL MUNICIPIO PEDRO SANTANA, PROVINCIA ELIAS PIÑA</t>
  </si>
  <si>
    <t>78-RECONSTRUCCIÓN DE LA INFRAESTRUCTURA VIAL URBANA DEL MUNICIPIO HONDO VALLE, PROVINCIA ELIAS PIÑA</t>
  </si>
  <si>
    <t>78-REMODELACIÓN FORTALEZA MILITAR LA ESTRELLETA, MUNICIPIO COMENDADOR, PROVINCIA ELIAS PIÑA</t>
  </si>
  <si>
    <t>79-CONSTRUCCIÓN DESTACAMENTO MILITAR EN RINCONCITO, MUNICIPIO COMENDADOR, PROVINCIA ELIAS PIÑA</t>
  </si>
  <si>
    <t>84-CONSTRUCCIÓN CUARTEL MILITAR DEL MUNICIPIO DE BANICA, PROVINCIA ELIAS PIÑA</t>
  </si>
  <si>
    <t>94-RECONSTRUCCIÓN DE LA INFRAESTRUCTURA VIAL URBANA DEL MUNICIPIO DE COMENDADOR, PROVINCIA ELIAS PIÑA</t>
  </si>
  <si>
    <t>98-RECONSTRUCCIÓN DE 22KM DEL TRAMO CARRETERO EL CERCADO-HONDO VALLE, PROVINCIAS SAN JUAN Y ELIAS PIÑA</t>
  </si>
  <si>
    <t>22-RECONSTRUCCIÓN  PARQUE DEL HIGO Y SU ENTORNO, MUNICIPIO DE BÁNICA, PROVINCIA ELIAS PIÑA.</t>
  </si>
  <si>
    <t>03-RECONSTRUCCIÓN DE LA CARRETERA EL SEIBO - CACIQUILLO AFECTADA POR EL HURACAN FIONA, MUNICIPIO SANTA CRUZ DE EL SEIBO, PROVINCIA EL SEIBO</t>
  </si>
  <si>
    <t>05-CONSTRUCCIÓN DE ECO-HÁBITAT INTEGRAL PARA FAMILIAS EN CONDICIONES DE VULNERABILIDAD EN EL MUNICIPIO EL SEIBO, PROVINCIA EL SEIBO</t>
  </si>
  <si>
    <t>07-CONSTRUCCIÓN DE PLANTELES EDUCATIVOS EN LA PROVINCIA EL SEIBO (FASE 3)</t>
  </si>
  <si>
    <t>08-RECONSTRUCCIÓN CLUB DEPORTIVO Y CULTURAL GINANDIANA, MUNICIPIO EL SEIBO, PROVINCIA EL SEIBO</t>
  </si>
  <si>
    <t>09-RECONSTRUCCIÓN DE LA CARRETERA PEDRO SÁNCHEZ-MICHES, AFECTADA POR EL HURACÁN FIONA, MUNICIPIO SANTA CRUZ DE EL SEIBO, PROVINCIA EL SEIBO</t>
  </si>
  <si>
    <t>10-RECONSTRUCCIÓN DE LA CARRETERA LA CANDELARIA-BEJUCAL-MAGARÍN, MUNICIPIO SANTA CRUZ DE EL SEIBO, PROVINCIA EL SEIBO</t>
  </si>
  <si>
    <t>11-RECONSTRUCCIÓN DE 3 CANCHAS DEPORTIVAS EN LA PROVINCIA EL SEIBO</t>
  </si>
  <si>
    <t>17-RECONSTRUCCIÓN DE LA CARRETERA CRUCE EL CERCADO - BEJUCAL, MUNICIPIO EL SEIBO, PROVINCIA EL SEIBO</t>
  </si>
  <si>
    <t>21-AMPLIACIÓN DEL PLANTEL EDUCATIVO PARA INICIAL EL ROSARIO, MUNICIPIO EL SEIBO, PROVINCIA EL SEIBO.</t>
  </si>
  <si>
    <t>24-RECONSTRUCCIÓN CARRETERA EL SEIBO - LAS CUCHILLAS, MUNICIPIO EL SEIBO, PROVINCIA EL SEIBO</t>
  </si>
  <si>
    <t>26-AMPLIACIÓN DEL PLANTEL EDUCATIVO PARA INICIAL LA GINA, MUNICIPIO MICHES, PROVINCIA EL SEIBO.</t>
  </si>
  <si>
    <t>27-AMPLIACIÓN DEL PLANTEL EDUCATIVO PARA INICIAL FELICIA ESPINO BURGOS, MUNICIPIO MICHES, PROVINCIA EL SEIBO.</t>
  </si>
  <si>
    <t>27-CONSTRUCCIÓN DE MUROS DE GAVIONES EN LOS MÁRGENES AGUAS ARRIBA Y AGUAS ABAJO DEL RÍO CUACÓN. AFECTADO POR EL HURACÁN FIONA, MUNICIPIO DE MICHES, PROVINCIA EL SEIBO</t>
  </si>
  <si>
    <t>28-AMPLIACIÓN DEL PLANTEL EDUCATIVO PARA INICIAL LUCAS GUIBBES, MUNICIPIO MICHES, PROVINCIA EL SEIBO.</t>
  </si>
  <si>
    <t>30-RECONSTRUCCIÓN  TRAMO DE LA CARRETERA HATO MAYOR - VICENTILLO, PROVINCIA EL SEIBO</t>
  </si>
  <si>
    <t>36-AMPLIACIÓN DEL PLANTEL EDUCATIVO PARA INICIAL PROF. GUILLERMO LIZARDO EUSEBIO, MUNICIPIO EL SEIBO, PROVINCIA EL SEIBO.</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</si>
  <si>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</si>
  <si>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</si>
  <si>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</si>
  <si>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60-RECONSTRUCCIÓN CAMINO VECINAL LOS FRANCESES, AFECTADO POR EL HURACAN FIONA, MUNICIPIO MICHES, PROVINCIA EL SEIBO</t>
  </si>
  <si>
    <t>61-CONSTRUCCIÓN DE PLANTELES EDUCATIVOS EN LA PROVINCIA DE EL SEIBO (FASE 2)</t>
  </si>
  <si>
    <t>63-REHABILITACIÓN CASA DE LA CULTURA DE EL SEIBO, MUNICIPIO EL SEIBO, PROVINCIA EL SEIBO</t>
  </si>
  <si>
    <t>67-RECONSTRUCCIÓN DE LA INFRAESTRUCTURA VIAL URBANA DEL MUNICIPIO EL SEIBO, PROVINCIA EL SEIBO</t>
  </si>
  <si>
    <t>68-RECONSTRUCCIÓN DE LA INFRAESTRUCTURA VIAL URBANA DEL MUNICIPIO MICHES, PROVINCIA EL SEIBO</t>
  </si>
  <si>
    <t>70-RECONSTRUCCIÓN DEL CAMINO VECINAL EL CUEY - EL PALMAR - LOS PRIETOS, MUNICIPIO SANTA CRUZ DE EL SEIBO, PROVINCIA EL SEIBO</t>
  </si>
  <si>
    <t>71-RECONSTRUCCIÓN PUENTE SOBRE EL ARROYO FORTUNATO, AFECTADO POR EL HURACAN FIONA, MUNICIPIO MICHES, PROVINCIA EL SEIBO.</t>
  </si>
  <si>
    <t>73-CONSTRUCCIÓN MURO DE GAVIONES PARA PROTECCIÓN DEL PUENTE SOBRE EL RÍO CEDRO, AFECTADO POR EL HURACAN FIONA, MUNICIPIO MICHES, PROVINCIA EL SEIBO</t>
  </si>
  <si>
    <t>77-CONSTRUCCIÓN DE MURO DE HORMIGÓN ARMADO PARA LA PROTECCIÓN LATERAL DEL PUENTE SOBRE EL RÍO LA YEGUADA, MUNICIPIO MICHES, PROVINCIA EL SEIBO</t>
  </si>
  <si>
    <t>79-RECONSTRUCCIÓN CARRETERA LOS CORAZONES-LOS BARRACOS, AFECTADA POR VAGUADA DE ABRIL 2022, MUNICIPIO SANTA CRUZ DE EL SEIBO, PROVINCIA EL SEIBO</t>
  </si>
  <si>
    <t>80-RECONSTRUCCIÓN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</si>
  <si>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</si>
  <si>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93-RECONSTRUCCIÓN HOSPITAL TEOFILO HERNANDEZ, EL SEIBO</t>
  </si>
  <si>
    <t>98-REMODELACIÓN CAMPO DE FÚTBOL EL SEIBO, MUNICIPIO MICHES, PROVINCIA EL SEIBO</t>
  </si>
  <si>
    <t>37-RECONSTRUCCIÓN DEL MUELLE TURISTICO DE MICHES, MUNICIPIO MICHES, PROVINCIA EL SEIBO.</t>
  </si>
  <si>
    <t>53-CONSTRUCCIÓN  PLAZA MULTIUSO SEIBANA,  MUNICIPIO DE SANTA CRUZ, PROVINCIA EL SEIBO.</t>
  </si>
  <si>
    <t>04-AMPLIACIÓN DEL PLANTEL EDUCATIVO PARA INICIAL OLIVIA NUÑEZ HIDALGO, MUNICIPIO GASPAR HERNÁNDEZ, PROVINCIA ESPAILLAT.</t>
  </si>
  <si>
    <t>04-RECUPERACION DE LOS RECURSOS NATURALES EN LAS  SUB CUENCAS JAMAO Y VERAGUA</t>
  </si>
  <si>
    <t>05-AMPLIACIÓN DEL PLANTEL EDUCATIVO PARA INICIAL CRISTINO PITTA, MUNICIPIO GASPAR HERNÁNDEZ, PROVINCIA ESPAILLAT.</t>
  </si>
  <si>
    <t>06-AMPLIACIÓN DEL PLANTEL EDUCATIVO PARA INICIAL LA PEDRERA, MUNICIPIO GASPAR HERNÁNDEZ, PROVINCIA ESPAILLAT.</t>
  </si>
  <si>
    <t>09-CONSTRUCCIÓN DE PLANTELES EDUCATIVOS EN LA PROVINCIA ESPAILLAT (FASE 3)</t>
  </si>
  <si>
    <t>15-CONSTRUCCIÓN DE 12 VIVIENDAS EN EL DISTRITO MUNICIPAL LAS LAGUNAS, PROVINCIA ESPAILLAT</t>
  </si>
  <si>
    <t>19-AMPLIACIÓN DEL PLANTEL EDUCATIVO PARA INICIAL PROF. MÉLIDA PÉREZ RODRÍGUEZ, MUNICIPIO MOCA, PROVINCIA ESPAILLAT.</t>
  </si>
  <si>
    <t>23-RECONSTRUCCIÓN DE LA CARRETERA PRINCIPAL DEL DISTRITO MUNICIPAL MONTE DE LA JAGUA - AEROPUERTO DEL CIBAO, MUNICIPIO MOCA, PROVINCIA ESPAILLAT</t>
  </si>
  <si>
    <t>25-RECONSTRUCCIÓN DE LA INFRAESTRUCTURA VIAL URBANA DEL MUNICIPIO GASPAR HERNANDEZ, PROVINCIA ESPAILLAT</t>
  </si>
  <si>
    <t>26-AMPLIACIÓN DEL PLANTEL EDUCATIVO PARA INICIAL LAS MARÍAS, MUNICIPIO GASPAR HERNÁNDEZ, PROVINCIA ESPAILLAT.</t>
  </si>
  <si>
    <t>26-RECONSTRUCCIÓN DE LA INFRAESTRUCTURA VIAL URBANA DEL MUNICIPIO SAN VICTOR, PROVINCIA ESPAILLAT</t>
  </si>
  <si>
    <t>27-AMPLIACIÓN DEL PLANTEL EDUCATIVO PARA INICIAL PROF. FELIPE MONTES GÓMEZ, MUNICIPIO GASPAR HERNÁNDEZ, PROVINCIA ESPAILLAT.</t>
  </si>
  <si>
    <t>37-CONSTRUCCIÓN  DE DOS  CANCHAS EN LOS SECTORES LAS LAGUNAS Y MARÍA TRINIDAD SÁNCHEZ, PROVINCIA ESPAILLAT</t>
  </si>
  <si>
    <t>37-CONSTRUCCIÓN DE PLANTELES EDUCATIVOS EN LA PROVINCIA DE ESPAILLAT (FASE 2)</t>
  </si>
  <si>
    <t>57-RECONSTRUCCIÓN DE LA INFRAESTRUCTURA VIAL URBANA DEL MUNICIPIO DE MOCA, PROVINCIA ESPAILLAT</t>
  </si>
  <si>
    <t>70-CONSTRUCCIÓN DE 2 ESTANCIAS INFANTILES EN LA PROVINCIA DE ESPAILLAT (FASE 3)</t>
  </si>
  <si>
    <t>70-RECONSTRUCCIÓN DE LA INFRAESTRUCTURA VIAL URBANA DEL MUNICIPIO CAYETANO GERMOSEN, PROVINCIA ESPAILLAT</t>
  </si>
  <si>
    <t>84-RECONSTRUCCIÓN DE LA INFRAESTRUCTURA VIAL URBANA DEL MUNICIPIO JAMAO AL NORTE, PROVINCIA ESPAILLAT</t>
  </si>
  <si>
    <t>91-CONSTRUCCIÓN  DEL TRAMO DE CARRETERA ENLACE VIAL ESTANCIA NUEVA HASTA EL CRUCE DE CHERO MUNICIPIO MOCA, PROVINCIA ESPAILLAT</t>
  </si>
  <si>
    <t>52-RECONSTRUCCIÓN DEL CAMINO VECINAL EL CACIQUE AFECTADO POR LA VAGUADA DE ABRIL 2022, MUNICIPIO MOCA, PROVINCIA ESPAILLAT</t>
  </si>
  <si>
    <t>07-AMPLIACIÓN DEL PLANTEL EDUCATIVO PARA INICIAL PROF. NELIS MARINA CARABALLO PEREZ, MUNICIPIO JIMANÍ, PROVINCIA INDEPENDENCIA.</t>
  </si>
  <si>
    <t>08-AMPLIACIÓN DEL PLANTEL EDUCATIVO PARA INICIAL BARRIO LAS 100, MUNICIPIO JIMANÍ, PROVINCIA INDEPENDENCIA.</t>
  </si>
  <si>
    <t>09-AMPLIACIÓN DEL PLANTEL EDUCATIVO PARA INICIAL RAMÓN BOLÍVAR MEDRANO, MUNICIPIO CRISTÓBAL, PROVINCIA INDEPENDENCIA.</t>
  </si>
  <si>
    <t>09-CONSTRUCCIÓN Y RECONSTRUCCIÓN DE DESTACAMENTOS POLICIALES EN COMUNIDADES DE LA PROVINCIA INDEPENDENCIA</t>
  </si>
  <si>
    <t>10-AMPLIACIÓN DEL PLANTEL EDUCATIVO PARA INICIAL NUESTRA SEÑORA DEL CARMEN, MUNICIPIO DUVERGÉ, PROVINCIA INDEPENDENCIA.</t>
  </si>
  <si>
    <t>38-RECONSTRUCCIÓN DE LA INFRAESTRUCTURA VIAL URBANA DEL MUNICIPIO LA DESCUBIERTA, PROVINCIA INDEPENDENCIA</t>
  </si>
  <si>
    <t>39-RECONSTRUCCIÓN DE DOS CANCHAS DEPORTIVAS: UNA EN EL CEDRO, MUNICIPIO CRISTÓBAL Y OTRA EN EL DISTRITO MUNICIPAL GUAYABAL, PROVINCIA INDEPENDENCIA</t>
  </si>
  <si>
    <t>45-RECONSTRUCCIÓN DE INFRAESTRUCTURA VIAL URBANA DEL MUNICIPIO JIMANI, PROVINCIA INDEPENDENCIA</t>
  </si>
  <si>
    <t>47-AMPLIACIÓN DEL PLANTEL EDUCATIVO PARA INICIAL LIC. HOMERO TRINIDAD VÓLQUEZ, MUNICIPIO JIMANÍ, PROVINCIA INDEPENDENCIA.</t>
  </si>
  <si>
    <t>48-AMPLIACIÓN DEL PLANTEL EDUCATIVO PARA INICIAL PROF. JULIÁN FERRERAS FLORIÁN, MUNICIPIO LA DESCUBIERTA, PROVINCIA INDEPENDENCIA.</t>
  </si>
  <si>
    <t>49-AMPLIACIÓN DEL PLANTEL EDUCATIVO PARA INICIAL JOSEFA MEDINA, MUNICIPIO POSTRER RÍO, PROVINCIA INDEPENDENCIA.</t>
  </si>
  <si>
    <t>50-AMPLIACIÓN DEL PLANTEL EDUCATIVO PARA INICIAL FIDELINA MEDRANO, MUNICIPIO JIMANÍ, PROVINCIA INDEPENDENCIA.</t>
  </si>
  <si>
    <t>51-AMPLIACIÓN DEL PLANTEL EDUCATIVO PARA INICIAL CORNELIA FLORIÁN SANTANA, MUNICIPIO JIMANÍ, PROVINCIA INDEPENDENCIA.</t>
  </si>
  <si>
    <t>52-AMPLIACIÓN DEL PLANTEL EDUCATIVO PARA INICIAL PROF. JOSÉ DEL CARMEN MEDINA RIVAS, MUNICIPIO POSTRER RÍO, PROVINCIA INDEPENDENCIA.</t>
  </si>
  <si>
    <t>53-AMPLIACIÓN DEL PLANTEL EDUCATIVO PARA INICIAL PROF. DOMINICANA ALTAGRACIA MOQUETE SUAREZ, MUNICIPIO MELLA, PROVINCIA INDEPENDENCIA.</t>
  </si>
  <si>
    <t>54-AMPLIACIÓN DEL PLANTEL EDUCATIVO PARA INICIAL MANOLO PERDOMO, MUNICIPIO DUVERGÉ, PROVINCIA INDEPENDENCIA.</t>
  </si>
  <si>
    <t>54-CONSTRUCCIÓN DE PUENTE TIPO ALCANTARILLA DE CAJÓN SIMPLE Y ENLACE EN BAITOA AFECTADO POR LA VAGUADA DE ABRIL 2022, CARRETERA EL LIMÓN-VENGAN A VER, MUNICIPIO JIMANÍ, PROVINCIA INDEPENDENCIA</t>
  </si>
  <si>
    <t>55-AMPLIACIÓN DEL PLANTEL EDUCATIVO PARA INICIAL FILOMENA PÉREZ Y PÉREZ, MUNICIPIO MELLA, PROVINCIA INDEPENDENCIA.</t>
  </si>
  <si>
    <t>56-AMPLIACIÓN DEL PLANTEL EDUCATIVO PARA INICIAL LAS MERCEDES, MUNICIPIO DUVERGÉ, PROVINCIA INDEPENDENCIA.</t>
  </si>
  <si>
    <t>67-RECONSTRUCCIÓN PUENTE MIXTO EN LA CARRETERA LA DESCUBIERTA - BOCA DE CACHÓN, PROVINCIA INDEPENDENCIA</t>
  </si>
  <si>
    <t>81-CONSTRUCCIÓN DE 1 ESTANCIA INFANTIL EN LA PROVINCIA DE INDEPENDENCIA  (FASE 3)</t>
  </si>
  <si>
    <t>87-RECONSTRUCCIÓN DE LA INFRAESTRUCTURA VIAL URBANA DEL MUNICIPIO CRISTÓBAL, PROVINCIA INDEPENDENCIA</t>
  </si>
  <si>
    <t>89-RECONSTRUCCIÓN DE LA INFRAESTRUCTURA VIAL URBANA DEL MUNICIPIO DUVERGÉ, PROVINCIA INDEPENDENCIA</t>
  </si>
  <si>
    <t>90-RECONSTRUCCIÓN DE LA INFRAESTRUCTURA VIAL URBANA DEL MUNICIPIO POSTRER RÍO, PROVINCIA INDEPENDENCIA</t>
  </si>
  <si>
    <t>55-MEJORAMIENTO DEL BALNEARIO BOCA DE CACHON Y SU ENTORNO, MUNICIPIO JIMANI, PROVINCIA INDEPENDENCIA.</t>
  </si>
  <si>
    <t>01-AMPLIACIÓN DEL PLANTEL EDUCATIVO PARA INICIAL JOSÉ AUDILIO SANTANA, MUNICIPIO HIGÜEY, PROVINCIA LA ALTAGRACIA.</t>
  </si>
  <si>
    <t>02-AMPLIACIÓN DEL PLANTEL EDUCATIVO PARA INICIAL LOS GUINEOS, MUNICIPIO HIGÜEY, PROVINCIA LA ALTAGRACIA.</t>
  </si>
  <si>
    <t>03-AMPLIACIÓN DEL PLANTEL EDUCATIVO PARA INICIAL HERMANOS TREJO, MUNICIPIO HIGÜEY, PROVINCIA LA ALTAGRACIA.</t>
  </si>
  <si>
    <t>06-AMPLIACIÓN DEL PLANTEL EDUCATIVO PARA INICIAL MARÍA CONCEPCIÓN BONA, MUNICIPIO HIGÜEY, PROVINCIA LA ALTAGRACIA.</t>
  </si>
  <si>
    <t>06-CONSTRUCCIÓN  INSTALACIONES PARA EL CUERPO ESPECIALIZADO DE MITIGACIÓN A EMERGENCIAS Y DESASTRES, CEMED - CENTRO DE MITIGACION HIGUAMO-YUMA, PROVINCIA LA ALTAGRACIA</t>
  </si>
  <si>
    <t>07-AMPLIACIÓN DEL PLANTEL EDUCATIVO PARA INICIAL MARÍA TRINIDAD SÁNCHEZ, MUNICIPIO HIGÜEY, PROVINCIA LA ALTAGRACIA.</t>
  </si>
  <si>
    <t>07-CONSTRUCCIÓN DEL CENTRO DE ATENCIÓN Y PRIVACION DE LIBERTAD PROVISIONAL ANAMUYA, MUNICIPIO HIGÜEY, PROVINCIA LA ALTAGRACIA</t>
  </si>
  <si>
    <t>08-AMPLIACIÓN DEL PLANTEL EDUCATIVO PARA INICIAL BEJUCAL, MUNICIPIO HIGÜEY, PROVINCIA LA ALTAGRACIA.</t>
  </si>
  <si>
    <t>10-AMPLIACIÓN DEL PLANTEL EDUCATIVO PARA INICIAL BEJUCALITO, MUNICIPIO HIGÜEY, PROVINCIA LA ALTAGRACIA.</t>
  </si>
  <si>
    <t>11-CONSTRUCCIÓN DE 4 ESTANCIAS INFANTILES EN LA PROVINCIA DE LA ALTAGRACIA</t>
  </si>
  <si>
    <t>11-CONSTRUCCIÓN DE CANALIZACION Y PROTECCION DEL RIO DUEY Y LA CAÑADA DE LA CIRCUNVALACION LA OTRA BANDA, AFECTADOS POR EL HURACAN FIONA, MUNICIPIO HIGUEY, PROVINCIA LA ALTAGRACIA</t>
  </si>
  <si>
    <t>12-AMPLIACIÓN DEL PLANTEL EDUCATIVO PARA INICIAL BENERITO, MUNICIPIO SAN RAFAEL DEL YUMA, PROVINCIA LA ALTAGRACIA.</t>
  </si>
  <si>
    <t>12-CONSTRUCCIÓN DE PLANTELES EDUCATIVOS EN LA PROVINCIA LA ALTAGRACIA (FASE 3)</t>
  </si>
  <si>
    <t>12-CONSTRUCCIÓN DEL PALACIO MUNICIPAL DE SAN RAFAEL DEL YUMA, PROVINCIA LA ALTAGRACIA</t>
  </si>
  <si>
    <t>12-CONSTRUCCIÓN MURO DE GAVIONES Y CANALIZACION DEL RIO DUEY, EN TRAMO AVENIDA JUAN XXIII AFECTADO POR EL HURACAN FIONA, MUNICIPIO HIGUEY, PROVINCIA LA ALTAGRACIA</t>
  </si>
  <si>
    <t>13-AMPLIACIÓN DEL PLANTEL EDUCATIVO PARA INICIAL SAN GERMÁN, MUNICIPIO HIGÜEY, PROVINCIA LA ALTAGRACIA.</t>
  </si>
  <si>
    <t>13-CONSTRUCCIÓN MURO DE GAVIONES EN LOS MÁRGENES DEL RIO DUEY EN LA AVENIDA GASTÓN FERNANDO DELIGNE, AFECTADOS POR EL HURACÁN FIONA, MUNICIPIO HIGUEY, PROVINCIA LA ALTAGRACIA</t>
  </si>
  <si>
    <t>14-AMPLIACIÓN DEL PLANTEL EDUCATIVO PARA INICIAL SALOMÉ UREÑA, MUNICIPIO HIGÜEY, PROVINCIA LA ALTAGRACIA.</t>
  </si>
  <si>
    <t>14-CONSTRUCCIÓN DE MURO DE GAVIONES EN LOS MÁRGENES AGUAS ARRIBA Y AGUAS ABAJO DEL RIO DUEY AFECTADOS POR EL HURACÁN FIONA, EN LA CARRETERA HIGUEY-LA OTRA BANDA, MUNICIPIO HIGUEY, PROVINCIA LA ALTAGRACIA</t>
  </si>
  <si>
    <t>15-AMPLIACIÓN DEL PLANTEL EDUCATIVO PARA INICIAL PEDRO LIVIO CEDEÑO, MUNICIPIO HIGÜEY, PROVINCIA LA ALTAGRACIA.</t>
  </si>
  <si>
    <t>18-RECONSTRUCCIÓN DEL CAMINO VECINAL GUANITO-SANATE ABAJO, AFECTADO POR EL HURACÁN FIONA, MUNICIPIO SALVALEÓN DE HIGÜEY, PROVINCIA LA ALTAGRACIA</t>
  </si>
  <si>
    <t>21-AMPLIACIÓN Y REHABILITACION DE 10 PLANTELES ESCOLARES EN LA PROVINCIA LA ALTAGRACIA</t>
  </si>
  <si>
    <t>22-CONSTRUCCIÓN  IGLESIA SAN FRANCISCO DE ASÍS, MUNICIPIO HIGÜEY, PROVINCIA LA ALTAGRACIA</t>
  </si>
  <si>
    <t>27-CONSTRUCCIÓN DEL HOSPITAL MUNICIPAL DE PUNTA CANA EN LA PROVINCIA DE LA ALTAGRACIA</t>
  </si>
  <si>
    <t>28-CONSTRUCCIÓN DEL  MERCADO MUNICIPAL  DE HIGUEY, PROVINCIA LA ALTAGRACIA</t>
  </si>
  <si>
    <t>28-CONSTRUCCIÓN PUENTE BADEN TUBULAR SOBRE RIO ANAMUYA AFECTADO POR LA VAGUADA DE ABRIL 2022, MUNICIPIO HIGÜEY, PROVINCIA ALTAGRACIA</t>
  </si>
  <si>
    <t>35-CONSTRUCCIÓN CIRCUNVALACION LA OTRA BANDA (ENTRE LAS CARRETERAS HIGUEY - LA OTRA BANDA -VERON), PROVINCIA LA ALTAGRACIA</t>
  </si>
  <si>
    <t>38-CONSTRUCCIÓN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</si>
  <si>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</si>
  <si>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42-CONSTRUCCIÓN DE PLANTELES EDUCATIVOS EN LA PROVINCIA DE LA ALTAGRACIA (FASE 2)</t>
  </si>
  <si>
    <t>51-CONSTRUCCIÓN DE UNIDAD TRAUMATOLOGICA Y DE EMERGENCIA EN EL HOSPITAL GENERAL NUESTRA SENORA DE LA ALTAGRACIA PROVINCIA LA ALTAGRACIA</t>
  </si>
  <si>
    <t>51-RECONSTRUCCIÓN DE LA INFRAESTRUCTURA VIAL URBANA DEL MUNICIPIO DE HIGUEY, PROVINCIA LA ALTAGRACIA</t>
  </si>
  <si>
    <t>59-RECONSTRUCCIÓN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</si>
  <si>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</si>
  <si>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66-RECONSTRUCCIÓN DE LA INFRAESTRUCTURA VIAL URBANA DEL MUNICIPIO SAN RAFAEL DE YUMA, PROVINCIA LA ALTAGRACIA</t>
  </si>
  <si>
    <t>71-CONSTRUCCIÓN AYUDANTIA DEL MOPC, EN EL MUNICIPIO SALVALEÓN DE HIGUEY, LA ALTAGRACIA</t>
  </si>
  <si>
    <t>74-CONSTRUCCIÓN NUEVO PUENTE DE ALCANTARILLA DE CAJON SOBRE ARROYO CAGUERO POR DAÑOS VAGUADA ABRIL 2022, MUNICIPIO HIGUEY, PROVINCIA LA ALTAGRACIA</t>
  </si>
  <si>
    <t>83-REPARACIÓN DEL HOGAR DE ANCIANOS DIVINA PROVIDENCIA, MUNICIPIO HIGÜEY, PROVINCIA LA ALTAGRACIA</t>
  </si>
  <si>
    <t>86-RECONSTRUCCIÓN DEL CENTRO PSICOSOCIAL EMAUS, MUNICIPIO HIGÜEY, PROVINCIA LA ALTAGRACIA</t>
  </si>
  <si>
    <t>87-RECONSTRUCCIÓN DEL CAMINO VECINAL BENERITO - SANTA CRUZ DEL GATO AFECTADO POR LA TORMENTA FRANKLIN, MUNICIPIO SAN RAFAEL DEL YUMA, PROVINCIA LA ALTAGRACIA</t>
  </si>
  <si>
    <t>87-REHABILITACIÓN DEL CENTRO PSICOSOCIAL MOCA, MUNICIPIO MOCA, PROVINCIA ESPAILLAT</t>
  </si>
  <si>
    <t>90-REPARACIÓN HOSPITALES DE LA PROVINCIA LA ALTAGRACIA</t>
  </si>
  <si>
    <t>91-RECONSTRUCCIÓN CAMINO VECINAL SANTA CLARA - MATACHALUPE - LA TRANQUERA, MUNICIPIO SALVALEON DE HIGUEY, PROVINCIA LA ALTAGRACIA</t>
  </si>
  <si>
    <t>92-RECONSTRUCCIÓN DEL CAMINO VECINAL LA GUAZUMA, PROVINCIA LA ALTAGRACIA</t>
  </si>
  <si>
    <t>97-RECONSTRUCCIÓN CARRETERA AUTOVÍA DEL CORAL EN EL CRUCE BOCA DE CHAVÓN, MUNICIPIO SALVALEON DE HIGUEY, PROVINCIA LA ALTAGRACIA</t>
  </si>
  <si>
    <t>10-CONSTRUCCIÓN DE CANALIZACION Y PROTECCION DE LOS MARGENES DEL RIO QUISIBANI, AFECTADO POR EL HURACAN FIONA, MUNICIPIO HIGUEY, PROVINCIA LA ALTAGRACIA</t>
  </si>
  <si>
    <t>18-RECONSTRUCCIÓN DE LA VÍA DE ACCESO A LA PLAYA MACAO, DISTRITO MUNICIPAL VERÓN PUNTA CANA, PROVINCIA LA ALTAGRACIA.</t>
  </si>
  <si>
    <t>28-CONSTRUCCIÓN DE ESTACIONAMIENTO VEHICULAR PARA VISITANTES DE PLAYA BAYAHIBE, PROVINCIA LA ALTAGRACIA</t>
  </si>
  <si>
    <t>29-RECONSTRUCCIÓN DE LA INFRAESTRUCTURA VIAL EN CALLE AGUSTIN GUERRERO, MUNICIPIO SALVALEON DE HIGUEY, PROVINCIA LA ALTAGRACIA</t>
  </si>
  <si>
    <t>36-RECONSTRUCCIÓN DE LA CALLE DOMINGO MAIZ Y VIA DE INTERCONEXION A LA AV. BARCELO, DISTRITO MUNICIPAL VERON PUNTA CANA, PROVINCIA LA ALTAGRACIA.</t>
  </si>
  <si>
    <t>38-RECONSTRUCCIÓN DE CALLES DE LA ZONA URBANA DE BAYAHIBE, PROVINCIA LA ALTAGRACIA</t>
  </si>
  <si>
    <t>03-REMODELACIÓN CLUB DEPORTIVO Y CULTURAL SAN MARTÍN DE PORRES, SECTOR PAPAGAYO, MUNICIPIO LA ROMANA, PROVINCIA LA ROMANA</t>
  </si>
  <si>
    <t>08-CONSTRUCCIÓN DE LA FUNERARIA MUNICIPAL DE GUAYMATE, PROVINCIA LA ROMANA</t>
  </si>
  <si>
    <t>10-CONSTRUCCIÓN 4 ESTANCIAS INFANTILES EN LA PROVINCIA DE LA ROMANA</t>
  </si>
  <si>
    <t>13-CONSTRUCCIÓN DE PLANTELES EDUCATIVOS EN LA PROVINCIA LA ROMANA (FASE 3)</t>
  </si>
  <si>
    <t>16-AMPLIACIÓN DEL PLANTEL EDUCATIVO PARA INICIAL NERY CUETO BELÉN DE DELMA, MUNICIPIO LA ROMANA, PROVINCIA LA ROMANA.</t>
  </si>
  <si>
    <t>18-AMPLIACIÓN DEL PLANTEL EDUCATIVO PARA INICIAL SALOMÉ UREÑA, MUNICIPIO LA ROMANA, PROVINCIA LA ROMANA.</t>
  </si>
  <si>
    <t>19-AMPLIACIÓN DEL PLANTEL EDUCATIVO PARA INICIAL BATEY 18, MUNICIPIO GUAYMATE, PROVINCIA LA ROMANA.</t>
  </si>
  <si>
    <t>28-CONSTRUCCIÓN DEL HOSPITAL DE VILLA HERMOSA EN LA PROVINCIA DE LA ROMANA</t>
  </si>
  <si>
    <t>29-AMPLIACIÓN DEL PLANTEL EDUCATIVO PARA INICIAL PROF. RITA ELENA MÉNDEZ NÚÑEZ, MUNICIPIO LA ROMANA, PROVINCIA LA ROMANA.</t>
  </si>
  <si>
    <t>32-AMPLIACIÓN DEL PLANTEL EDUCATIVO PARA INICIAL PAULINA JIMÉNEZ, MUNICIPIO LA ROMANA, PROVINCIA LA ROMANA.</t>
  </si>
  <si>
    <t>38-AMPLIACIÓN DEL PLANTEL EDUCATIVO PARA INICIAL PROF. TOMASA CIPRIÁN, MUNICIPIO VILLA HERMOSA, PROVINCIA LA ROMANA.</t>
  </si>
  <si>
    <t>38-CONSTRUCCIÓN PASARELA PEATONAL Y OBRAS ANEXAS ALREDEDOR DEL RÍO SALADO, MUNICIPIO LA ROMANA, PROVINCIA LA ROMANA</t>
  </si>
  <si>
    <t>39-AMPLIACIÓN DEL PLANTEL EDUCATIVO PARA INICIAL KILÓMETRO 10 DE CUMAYASA, MUNICIPIO VILLA HERMOSA, PROVINCIA LA ROMANA.</t>
  </si>
  <si>
    <t>58-CONSTRUCCIÓN PARROQUIA SAN JOSÉ, MUNICIPIO VILLA HERMOSA, SECTOR EL JOBO O VILLA PARAÍSO, PROVINCIA LA ROMANA</t>
  </si>
  <si>
    <t>63-RECONSTRUCCIÓN DE LA INFRAESTRUCTURA VIAL URBANA DEL MUNICIPIO DE LA ROMANA, PROVINCIA LA ROMANA</t>
  </si>
  <si>
    <t>64-RECONSTRUCCIÓN  DE LA INFRAESTRUCTURA VIAL URBANA DEL MUNICIPIO GUAYMATE, PROVINCIA LA ROMANA</t>
  </si>
  <si>
    <t>65-RECONSTRUCCIÓN DE LA INFRAESTRUCTURA VIAL URBANA DEL MUNICIPIO VILLA HERMOSA, PROVINCIA LA ROMANA</t>
  </si>
  <si>
    <t>69-CONSTRUCCIÓN PARROQUIA NUESTRA SEÑORA DEL SAGRADO CORAZÓN, SECTOR VILLA VERDE, MUNICIPIO LA ROMANA</t>
  </si>
  <si>
    <t>89-CONSTRUCCIÓN DEL BADEN TUBULAR PRÓXIMO AL PUENTE LA CUCHILLA AFECTADO POR LA VAGUADA DE ABRIL 2022, EN LA COMUNIDAD DE CHAVÓN, MUNICIPIO DE GUAYMATE, PROVINCIA LA ROMANA</t>
  </si>
  <si>
    <t>48-CONSTRUCCIÓN DE MUELLE MARITIMO EN EL DISTRITO MUNICIPAL CALETA, PROVINCIA LA ROMANA</t>
  </si>
  <si>
    <t>61-RECONSTRUCCIÓN DEL CAMINO DE ACCESO A LA PLAYA CALETA, DISTRITO MUNICIPAL CALETA, PROVINCIA LA ROMANA</t>
  </si>
  <si>
    <t>01-AMPLIACIÓN DEL PLANTEL EDUCATIVO PARA INICIAL PROF. JUAN EMILIO BOSCH GAVIÑO, MUNICIPIO CONSTANZA, PROVINCIA LA VEGA.</t>
  </si>
  <si>
    <t>02-AMPLIACIÓN DEL PLANTEL EDUCATIVO PARA INICIAL LOS RINCONES DE GUACO, MUNICIPIO LA VEGA, PROVINCIA LA VEGA.</t>
  </si>
  <si>
    <t>03-AMPLIACIÓN DEL PLANTEL EDUCATIVO PARA INICIAL DAVID DURÁN , MUNICIPIO CONSTANZA, PROVINCIA LA VEGA.</t>
  </si>
  <si>
    <t>03-RECONSTRUCCIÓN DEL PLAY DE BÉISBOL BACUI ABAJO, DISTRITO MUNICIPAL BARRANCA, PROVINCIA LA VEGA.</t>
  </si>
  <si>
    <t>04-AMPLIACIÓN DEL PLANTEL EDUCATIVO PARA INICIAL PADRE FANTINO , MUNICIPIO CONSTANZA, PROVINCIA LA VEGA.</t>
  </si>
  <si>
    <t>05-AMPLIACIÓN DEL PLANTEL EDUCATIVO PARA INICIAL HATO VIEJO , MUNICIPIO JARABACOA, PROVINCIA LA VEGA.</t>
  </si>
  <si>
    <t>06-AMPLIACIÓN DEL PLANTEL EDUCATIVO PARA INICIAL ESCUELA PARROQUIAL SALESIANA MARÍA AUXILIADORA, MUNICIPIO LA VEGA, PROVINCIA LA VEGA.</t>
  </si>
  <si>
    <t>07-AMPLIACIÓN DEL PLANTEL EDUCATIVO PARA INICIAL NORBERTO LUCIANO MORA BLANCO, MUNICIPIO LA VEGA, PROVINCIA LA VEGA.</t>
  </si>
  <si>
    <t>07-CONSTRUCCIÓN INSTALACIONES PARA EL CUERPO ESPECIALIZADO DE MITIGACION A EMERGENCIAS Y DESASTRES, CEMED - CENTRO DE MITIGACION JARABACOA, PROVINCIA LA VEGA</t>
  </si>
  <si>
    <t>08-AMPLIACIÓN DEL PLANTEL EDUCATIVO PARA INICIAL BURENDE, MUNICIPIO LA VEGA, PROVINCIA LA VEGA.</t>
  </si>
  <si>
    <t>09-AMPLIACIÓN DEL PLANTEL EDUCATIVO PARA INICIAL PROF. ANA JULIA DÍAZ LUNA , MUNICIPIO LA VEGA, PROVINCIA LA VEGA.</t>
  </si>
  <si>
    <t>10-AMPLIACIÓN DEL PLANTEL EDUCATIVO PARA INICIAL PROF. AURELINA VALDEZ, MUNICIPIO LA VEGA, PROVINCIA LA VEGA.</t>
  </si>
  <si>
    <t>11-AMPLIACIÓN DEL PLANTEL EDUCATIVO PARA INICIAL GUACO LOS FRÍAS, MUNICIPIO LA VEGA, PROVINCIA LA VEGA.</t>
  </si>
  <si>
    <t>12-AMPLIACIÓN DEL PLANTEL EDUCATIVO PARA INICIAL HATO VIEJO, MUNICIPIO LA VEGA, PROVINCIA LA VEGA.</t>
  </si>
  <si>
    <t>13-AMPLIACIÓN DEL PLANTEL EDUCATIVO PARA INICIAL LA TINA, MUNICIPIO LA VEGA, PROVINCIA LA VEGA.</t>
  </si>
  <si>
    <t>13-CONSTRUCCIÓN PUENTE SOBRE EL RIO CAMU, COMUNIDAD SABANETA, PROVINCIA LA VEGA</t>
  </si>
  <si>
    <t>14-CONSTRUCCIÓN DE 3 ESTANCIAS INFANTIESL EN LA PROVINCIA DE LA VEGA</t>
  </si>
  <si>
    <t>14-RECONSTRUCCIÓN DEL CLUB LA MATICA, MUNICIPIO CONCEPCIÓN DE LA VEGA, PROVINCIA LA VEGA.</t>
  </si>
  <si>
    <t>15-AMPLIACIÓN DEL PLANTEL EDUCATIVO PARA INICIAL FRANCISCO JIMÉNEZ, MUNICIPIO LA VEGA, PROVINCIA LA VEGA.</t>
  </si>
  <si>
    <t>15-CONSTRUCCIÓN DEL MERCADO EN EL MUNICIPIO LA VEGA</t>
  </si>
  <si>
    <t>16-AMPLIACIÓN DEL PLANTEL EDUCATIVO PARA INICIAL RANCHO VIEJO, MUNICIPIO LA VEGA, PROVINCIA LA VEGA.</t>
  </si>
  <si>
    <t>17-AMPLIACIÓN DEL PLANTEL EDUCATIVO PARA INICIAL ALICIA BALAGUER, MUNICIPIO LA VEGA, PROVINCIA LA VEGA.</t>
  </si>
  <si>
    <t>19-AMPLIACIÓN DEL PLANTEL EDUCATIVO PARA INICIAL NICANOR RAMÍREZ, MUNICIPIO LA VEGA, PROVINCIA LA VEGA.</t>
  </si>
  <si>
    <t>20-AMPLIACIÓN DEL PLANTEL EDUCATIVO PARA INICIAL LA GUAMA ABAJO, MUNICIPIO LA VEGA, PROVINCIA LA VEGA.</t>
  </si>
  <si>
    <t>21-AMPLIACIÓN DEL PLANTEL EDUCATIVO PARA INICIAL PROF. ANARDO VINICIO HERRERA, MUNICIPIO LA VEGA, PROVINCIA LA VEGA.</t>
  </si>
  <si>
    <t>22-CONSTRUCCIÓN DE 35 PLANTELES ESCOLARES EN LA PROVINCIA LA VEGA</t>
  </si>
  <si>
    <t>23-AMPLIACIÓN DEL PLANTEL EDUCATIVO PARA INICIAL LAS CAÑAS, MUNICIPIO LA VEGA, PROVINCIA LA VEGA.</t>
  </si>
  <si>
    <t>24-AMPLIACIÓN DEL PLANTEL EDUCATIVO PARA INICIAL PROF. ANA VICTORIA ORTEGA RODRÍGUEZ, MUNICIPIO LA VEGA, PROVINCIA LA VEGA.</t>
  </si>
  <si>
    <t>27-AMPLIACIÓN DEL PLANTEL EDUCATIVO PARA INICIAL FRANCISCO DEL ROSARIO SÁNCHEZ, MUNICIPIO JIMA ABAJO, PROVINCIA LA VEGA.</t>
  </si>
  <si>
    <t>28-AMPLIACIÓN DEL PLANTEL EDUCATIVO PARA INICIAL DOMITILA GRULLÓN, MUNICIPIO JIMA ABAJO, PROVINCIA LA VEGA.</t>
  </si>
  <si>
    <t>30-RECONSTRUCCIÓN DE PUENTE ESTANCIA LA PEÑA SOBRE ARROYO BARRACO AFECTADA POR LA VAGUADA DE ABRIL 2022, MUNICIPIO JARABACOA, PROVINCIA LA VEGA</t>
  </si>
  <si>
    <t>31-AMPLIACIÓN DEL PLANTEL EDUCATIVO PARA INICIAL RINCÓN, MUNICIPIO JIMA ABAJO, PROVINCIA LA VEGA.</t>
  </si>
  <si>
    <t>32-CONSTRUCCIÓN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</si>
  <si>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</si>
  <si>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35-RECONSTRUCCIÓN DE PUENTE AFECTADO POR LA VAGUADA DE ABRIL 2022, SOBRE EL RIO ARROYO LOS CHARCOS, MUNICIPIO CONCEPCIÓN DE LA VEGA, PROVINCIA LA VEGA</t>
  </si>
  <si>
    <t>41-AMPLIACIÓN DE PLANTELES EDUCATIVOS EN LA PROVINCIA DE LA VEGA (FASE 3)</t>
  </si>
  <si>
    <t>42-CONSTRUCCIÓN CAPILLA SABANA REY LA ROMERA, DISTRITO MUNICIPAL EL RANCHITO, MUNICIPIO LA VEGA</t>
  </si>
  <si>
    <t>44-CONSTRUCCIÓN DE PLANTELES EDUCATIVOS EN LA PROVINCIA DE LA VEGA (FASE 2)</t>
  </si>
  <si>
    <t>46-RECONSTRUCCIÓN DE LA INFRAESTRUCTURA VIAL URBANA DEL MUNICIPIO CONSTANZA, PROVINCIA LA VEGA</t>
  </si>
  <si>
    <t>50-RECONSTRUCCIÓN DE LA INFRAESTRUCTURA VIAL URBANA DEL MUNICIPIO JIMA ABAJO, PROVINCIA LA VEGA</t>
  </si>
  <si>
    <t>51-CONSTRUCCIÓN PUENTE TIPO ALCANTARILLA DE CAJÓN AFECTADO POR LA VAGUADA DE ABRIL 2022 EN ARROYO BONITO - LA DESCUBIERTA, MUNICIPIO CONSTANZA, PROVINCIA LA VEGA</t>
  </si>
  <si>
    <t>57-AMPLIACIÓN Y REHABILITACION DE 22 PLANTELES ECOLARES EN LA PROVINCIA DE LA VEGA</t>
  </si>
  <si>
    <t>59-CONSTRUCCIÓN DE MURO DE GAVIONES EN EL PUENTE SOBRE EL RIO VERDE AFECTADO POR LA VAGUADA DE ABRIL 2022, MUNICIPIO CONCEPCIÓN DE LA VEGA, PROVINCIA LA VEGA</t>
  </si>
  <si>
    <t>65-RECONSTRUCCIÓN DE INFRAESTRUCTURA VIAL URBANA DEL MUNICIPIO LA VEGA, PROVINCIA LA VEGA</t>
  </si>
  <si>
    <t>66-CONSTRUCCIÓN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</si>
  <si>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</si>
  <si>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</si>
  <si>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80-CONSTRUCCIÓN DE 1 ESTANCIAS INFANTILES EN LA PROVINCIA DE LA VEGA (FASE 3)</t>
  </si>
  <si>
    <t>85-CONSTRUCCIÓN CAMINO VECINAL MANABAO-LA CIÉNEGA, DISTRITO MUNICIPAL MANABAO, PROVINCIA LA VEGA</t>
  </si>
  <si>
    <t>88-REPARACIÓN HOSPITALES DE LA PROVINCIA LA VEGA</t>
  </si>
  <si>
    <t>94-RECONSTRUCCIÓN RECONSTRUCCIÓN CARRETERA JARABACOA (DESDE C/ FEDERICO BASILIS) HASTA JUNUMUCÚ, MUNICIPIO JARABACOA, PROVINCIA LA VEGA</t>
  </si>
  <si>
    <t>95-RECONSTRUCCIÓN DE LA INFRAESTRUCTURA VIAL URBANA DEL MUNICIPIO JARABACOA, PROVINCIA LA VEGA</t>
  </si>
  <si>
    <t>99-CONSTRUCCIÓN DE APARTAMENTOS TIPO - AH, EN EL ALTOS DE HATICO,  MUNICIPIO LA VEGA, PROVINCIA LA VEGA</t>
  </si>
  <si>
    <t>28-RECONSTRUCCIÓN DE LA CARRETERA CUTUPÚ - ARROYO HONDO - CRUCE CARRETERA RAMÓN CÁCERES, AFECTADA POR LA TORMENTA FRANKLIN, MUNICIPIO LA VEGA, PROVINCIA LA VEGA</t>
  </si>
  <si>
    <t>46-RECONSTRUCCIÓN DEL CAMINO DE ACCESO AL SALTO DE AGUAS BLANCAS, MUNICIPIO CONSTANZA, PROVINCIA LA VEGA.</t>
  </si>
  <si>
    <t>70-RECONSTRUCCIÓN VIA DE ACCESO A JUMUNUCO TRAMO CALLE SABINA-ESCUELA COMPADRE PASCUAL, MUNICIPIO JARABACOA, PROVINCIA LA VEGA.</t>
  </si>
  <si>
    <t>74-RECONSTRUCCIÓN DEL PARQUE ANACAONA, MUNICIPIO DE CONSTANZA, PROVINCIA LA VEGA</t>
  </si>
  <si>
    <t>78-RECONSTRUCCIÓN CARRETERA SABANA REY - LOS SOLARES AFECTADO POR LA VAGUADA DE ABRIL 2022, MUNICIPIO LA VEGA, PROVINCIA LA VEGA</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</si>
  <si>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</si>
  <si>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</si>
  <si>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</si>
  <si>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09-AMPLIACIÓN DEL PLANTEL EDUCATIVO PARA INICIAL ELISEO GRULLÓN, MUNICIPIO NAGUA, PROVINCIA MARÍA TRINIDAD SÁNCHEZ.</t>
  </si>
  <si>
    <t>10-AMPLIACIÓN DEL PLANTEL EDUCATIVO PARA INICIAL PROF. FRANCISCO MARÍA VÁSQUEZ, MUNICIPIO NAGUA, PROVINCIA MARÍA TRINIDAD SÁNCHEZ.</t>
  </si>
  <si>
    <t>10-RECONSTRUCCIÓN DE LA INFRAESTRUCTURA VIAL URBANA DEL MUNICIPIO RIO SAN JUAN PROVINCIA MARÍA TRINIDAD SÁNCHEZ</t>
  </si>
  <si>
    <t>11-AMPLIACIÓN DEL PLANTEL EDUCATIVO PARA INICIAL JULIA MARTÍNEZ, MUNICIPIO NAGUA, PROVINCIA MARÍA TRINIDAD SÁNCHEZ.</t>
  </si>
  <si>
    <t>13-AMPLIACIÓN DEL PLANTEL EDUCATIVO PARA INICIAL RAMÓN PERALTA PÉREZ, MUNICIPIO CABRERA, PROVINCIA MARÍA TRINIDAD SÁNCHEZ.</t>
  </si>
  <si>
    <t>14-AMPLIACIÓN DEL PLANTEL EDUCATIVO PARA INICIAL ADELA BALBUENA SÁNCHEZ, MUNICIPIO RÍO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</si>
  <si>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</si>
  <si>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</si>
  <si>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19-RECONSTRUCCIÓN DEL CAMINO VECINAL COPEYITO-CARRASCO, AFECTADO POR EL HURACÁN FIONA, MUNICIPIO RÍO SAN JUAN, PROVINCIA MARÍA TRINIDAD SÁNCHEZ</t>
  </si>
  <si>
    <t>24-CONSTRUCCIÓN DE 12 PLANTELES ESCOLARES EN LA PROVINCIA MARIA TRINIDAD SANCHEZ</t>
  </si>
  <si>
    <t>28-RECONSTRUCCIÓN CAMINO VECINAL MATA BONITA - LOS MEMISOS, PROVINCIA MARÍA TRINIDAD SÁNCHEZ</t>
  </si>
  <si>
    <t>29-RECONSTRUCCIÓN DE LA INFRAESTRUCTURA VIAL DE LAS COMUNIDADES LA CIMARRA Y EL FACTOR, PROV. MARÍA TRINIDAD SÁNCHEZ</t>
  </si>
  <si>
    <t>31-REHABILITACIÓN DE LA INFRAESTRUCTURA VIAL URBANA DE LOS SECTORES DEL MUNICIPIO DE NAGUA, PROVINCIA MARÍA TRINIDAD SÁNCHEZ</t>
  </si>
  <si>
    <t>32-CONSTRUCCIÓN DE FUNERARIAS EN LAS GORDAS Y MATA BONITA, MUNICIPIO NAGUA, PROVINCIA MARÍA TRINIDAD SÁNCHEZ</t>
  </si>
  <si>
    <t>32-RECONSTRUCCIÓN DE LA INFRAESTRUCTURA VIAL URBANA DEL MUNICIPIO DE CABRERA, PROVINCIA MARÍA TRINIDAD SÁNCHEZ</t>
  </si>
  <si>
    <t>45-AMPLIACIÓN Y REHABILITACION DE 9 PLANTELES ESCOLARES EN LA PROVINCIA MARIA TRINIDAD SANCHEZ</t>
  </si>
  <si>
    <t>62-RECONSTRUCCIÓN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</si>
  <si>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</si>
  <si>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</si>
  <si>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68-AMPLIACIÓN DEL PLANTEL EDUCATIVO PARA INICIAL PEDRO MARÍA BURGOS, MUNICIPIO NAGUA, PROVINCIA MARIA TRINIDAD SANCHEZ.</t>
  </si>
  <si>
    <t>68-CONSTRUCCIÓN DESTACAMENTO POLICIAL EN EL COPEYITO, MUNICIPIO RIO SAN JUAN, PROVINCIA MARIA TRINIDAD SANCHEZ</t>
  </si>
  <si>
    <t>69-AMPLIACIÓN DEL PLANTEL EDUCATIVO PARA INICIAL LUIS ENRIQUE AUGUSTO YANGUELA GÓMEZ , MUNICIPIO NAGUA, PROVINCIA MARIA TRINIDAD SANCHEZ.</t>
  </si>
  <si>
    <t>70-AMPLIACIÓN DEL PLANTEL EDUCATIVO PARA INICIAL AGUSTÍN CAMILO HENRÍQUEZ, MUNICIPIO CABRERA, PROVINCIA MARIA TRINIDAD SANCHEZ.</t>
  </si>
  <si>
    <t>71-AMPLIACIÓN DEL PLANTEL EDUCATIVO PARA INICIAL LA CABIRMA, MUNICIPIO CABRERA, PROVINCIA MARIA TRINIDAD SANCHEZ.</t>
  </si>
  <si>
    <t>73-RECONSTRUCCIÓN DE LA INFRAESTRUCTURA VIAL URBANA DEL MUNICIPIO CABRERA, PROVINCIA MARÍA TRINIDAD SÁNCHEZ</t>
  </si>
  <si>
    <t>75-AMPLIACIÓN DEL PLANTEL EDUCATIVO PARA INICIAL EL POZO, MUNICIPIO EL FACTOR, PROVINCIA MARIA TRINIDAD SANCHEZ.</t>
  </si>
  <si>
    <t>76-AMPLIACIÓN DEL PLANTEL EDUCATIVO PARA INICIAL CONSUELO PAREDES, MUNICIPIO EL FACTOR, PROVINCIA MARIA TRINIDAD SANCHEZ.</t>
  </si>
  <si>
    <t>77-RECONSTRUCCIÓN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</si>
  <si>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</si>
  <si>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85-RECONSTRUCCIÓN DEL CAMINO VECINAL LA CANTERA - CARAQUEÑO - PALMARITO, AFECTADO POR LA TORMENTA FRANKLIN, PROVINCIAS ESPAILLAT Y MARÍA TRINIDAD SÁNCHEZ</t>
  </si>
  <si>
    <t>91-RECONSTRUCCIÓN DE LA INFRAESTRUCTURA VIAL URBANA DEL MUNICIPIO DE NAGUA, PROVINCIA MARÍA TRINIDAD SÁNCHEZ</t>
  </si>
  <si>
    <t>97-RECONSTRUCCIÓN DE LA INFRAESTRUCTURA VIAL URBANA DEL MUNICIPIO EL FACTOR, PROVINCIA MARÍA TRINIDAD SÁNCHEZ</t>
  </si>
  <si>
    <t>10-MEJORAMIENTO DE SENDERO PEATONAL DESDE CALLE LORENZO ALVAREZ HASTA CALLE DUARTE, MUNICIPIO CABRERA, PROVINCIA MARÍA TRINIDAD SÁNCHEZ</t>
  </si>
  <si>
    <t>15-MEJORAMIENTO DEL ENTORNO DE LA LAGUNA GRI GRI, MUNICIPIO RÍO SAN JUAN, PROVINCIA MARÍA TRINIDAD SÁNCHEZ.</t>
  </si>
  <si>
    <t>69-RECONSTRUCCIÓN PLAZA DE VENDEDORES PLAYA MINO, MUNICIPIO RIO SAN JUAN, PROVINCIA MARIA TRINIDAD SANCHEZ</t>
  </si>
  <si>
    <t>93-RECONSTRUCCIÓN CARRETERA EL FACTOR- LOS INDIOS, MUNICIPIO EL FACTOR, PROVINCIA MARÍA TRINIDAD SÁNCHEZ</t>
  </si>
  <si>
    <t>01-AMPLIACIÓN DEL PLANTEL EDUCATIVO PARA INICIAL GOZUELA, MUNICIPIO PEPILLO SALCEDO, PROVINCIA MONTE CRISTI.</t>
  </si>
  <si>
    <t>03-AMPLIACIÓN DEL PLANTEL EDUCATIVO PARA INICIAL ROSA SMESTER, MUNICIPIO MONTE CRISTI, PROVINCIA MONTE CRISTI.</t>
  </si>
  <si>
    <t>03-AMPLIACIÓN DEL SISTEMA NACIONAL DE ATENCION A EMERGENCIAS Y SEGURIDAD 9-1-1, FASE II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</si>
  <si>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</si>
  <si>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</si>
  <si>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05-AMPLIACIÓN DEL PLANTEL EDUCATIVO PARA INICIAL JOSÉ GABRIEL GARCÍA, MUNICIPIO PEPILLO SALCEDO, PROVINCIA MONTE CRISTI.</t>
  </si>
  <si>
    <t>06-AMPLIACIÓN DEL PLANTEL EDUCATIVO PARA INICIAL PILOTO, MUNICIPIO GUAYUBÍN, PROVINCIA MONTE CRISTI.</t>
  </si>
  <si>
    <t>07-AMPLIACIÓN DEL PLANTEL EDUCATIVO PARA INICIAL LA DIVISORIA, MUNICIPIO GUAYUBÍN, PROVINCIA MONTE CRISTI.</t>
  </si>
  <si>
    <t>08-AMPLIACIÓN DEL PLANTEL EDUCATIVO PARA INICIAL JOSÉ GABRIEL GARCÍA, MUNICIPIO CASTAÑUELAS, PROVINCIA MONTE CRISTI.</t>
  </si>
  <si>
    <t>12-CONSTRUCCIÓN DE 200  VIVIENDAS EN EL MUNICIPIO SAN FERNANDO DE MONTECRISTI, PROVINCIA MONTECRISTI</t>
  </si>
  <si>
    <t>17-CONSTRUCCIÓN DE PLANTELES EDUCATIVOS EN LA PROVINCIA MONTE CRISTI (FASE 3)</t>
  </si>
  <si>
    <t>17-RECONSTRUCCIÓN DE LA INFRAESTRUCTURA VIAL URBANA DEL MUNICIPIO LAS MATAS DE SANTA CRUZ, PROVINCIA MONTE CRISTI</t>
  </si>
  <si>
    <t>18-CONSTRUCCIÓN DE 1 ESTANCIA INFANTIL EN LA PROVINCIA DE MONTE CRISTI</t>
  </si>
  <si>
    <t>20-RECONSTRUCCIÓN CAMINO VECINAL HATILLO PALMA- ARROYO CAÑA- LOS DERRAMADEROS, MUNICIPIO GUAYUBÍN, PROVINCIA MONTE CRISTI</t>
  </si>
  <si>
    <t>39-Construcción Hospital Municipal Villa Vásquez, Provincia de Monte Cristi.</t>
  </si>
  <si>
    <t>40-CONSTRUCCIÓN CARRETERA VILLA ELISA - PUNTA RUSIA - LA ENSENADA, PROVINCIA MONTECRISTI</t>
  </si>
  <si>
    <t>43-AMPLIACIÓN DEL PLANTEL EDUCATIVO PARA INICIAL PROF. FRANCISCA BIENVENIDA LOZANO, MUNICIPIO PEPILLO SALCEDO, PROVINCIA MONTE CRISTI.</t>
  </si>
  <si>
    <t>44-AMPLIACIÓN DEL PLANTEL EDUCATIVO PARA INICIAL EL DURO, MUNICIPIO MONTE CRISTI, PROVINCIA MONTE CRISTI.</t>
  </si>
  <si>
    <t>45-AMPLIACIÓN DEL PLANTEL EDUCATIVO PARA INICIAL LA RECTA DE SANITA, MUNICIPIO MONTE CRISTI, PROVINCIA MONTE CRISTI.</t>
  </si>
  <si>
    <t>46-AMPLIACIÓN DEL PLANTEL EDUCATIVO PARA INICIAL CENTRO POBLADO, MUNICIPIO LAS MATAS DE SANTA CRUZ, PROVINCIA MONTE CRISTI.</t>
  </si>
  <si>
    <t>47-AMPLIACIÓN DEL PLANTEL EDUCATIVO PARA INICIAL BATEY WALTERIO , MUNICIPIO MONTE CRISTI, PROVINCIA MONTE CRISTI.</t>
  </si>
  <si>
    <t>47-CONSTRUCCIÓN  DE PLANTELES EDUCATIVOS EN LA PROVINCIA DE MONTE CRISTI (FASE 2)</t>
  </si>
  <si>
    <t>48-AMPLIACIÓN DEL PLANTEL EDUCATIVO PARA INICIAL ROSA EMILIA RODRÍGUEZ CRUZ, MUNICIPIO GUAYUBÍN, PROVINCIA MONTE CRISTI.</t>
  </si>
  <si>
    <t>49-AMPLIACIÓN DEL PLANTEL EDUCATIVO PARA INICIAL AURORA TAVAREZ BELLIARD, MUNICIPIO GUAYUBÍN, PROVINCIA MONTE CRISTI.</t>
  </si>
  <si>
    <t>50-AMPLIACIÓN DEL PLANTEL EDUCATIVO PARA INICIAL LA GUAJACA, MUNICIPIO GUAYUBÍN, PROVINCIA MONTE CRISTI.</t>
  </si>
  <si>
    <t>51-AMPLIACIÓN DEL PLANTEL EDUCATIVO PARA INICIAL DEMETRIO RODRÍGUEZ, MUNICIPIO GUAYUBÍN, PROVINCIA MONTE CRISTI.</t>
  </si>
  <si>
    <t>52-AMPLIACIÓN DEL PLANTEL EDUCATIVO PARA INICIAL EL PROYECTO AGRARIO, MUNICIPIO GUAYUBÍN, PROVINCIA MONTE CRISTI.</t>
  </si>
  <si>
    <t>53-AMPLIACIÓN DEL PLANTEL EDUCATIVO PARA INICIAL CARMELA BELLIARD, MUNICIPIO GUAYUBÍN, PROVINCIA MONTE CRISTI.</t>
  </si>
  <si>
    <t>54-AMPLIACIÓN DEL PLANTEL EDUCATIVO PARA INICIAL SANTA CRUZ, MUNICIPIO LAS MATAS DE SANTA CRUZ, PROVINCIA MONTE CRISTI.</t>
  </si>
  <si>
    <t>55-AMPLIACIÓN DEL PLANTEL EDUCATIVO PARA INICIAL AGUA DE LUIS, MUNICIPIO GUAYUBÍN, PROVINCIA MONTE CRISTI.</t>
  </si>
  <si>
    <t>56-AMPLIACIÓN DEL PLANTEL EDUCATIVO PARA INICIAL MARÍA TRINIDAD SÁNCHEZ, MUNICIPIO GUAYUBIN,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</si>
  <si>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</si>
  <si>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</si>
  <si>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59-AMPLIACIÓN Y REHABILITACION DE 19 PLANTELES ESCOLARES EN LA PROVINCIA MONTECRISTI</t>
  </si>
  <si>
    <t>60-AMPLIACIÓN DEL PLANTEL EDUCATIVO PARA INICIAL BARRIO NUEVO VILLA GARCÍA, MUNICIPIO VILLA VÁZQUEZ, PROVINCIA MONTE CRISTI.</t>
  </si>
  <si>
    <t>61-AMPLIACIÓN DEL PLANTEL EDUCATIVO PARA INICIAL JUAN DE JESÚS PIMENTEL, MUNICIPIO VILLA VÁZQUEZ, PROVINCIA MONTE CRISTI.</t>
  </si>
  <si>
    <t>71-RECONSTRUCCIÓN CARRETERA GUAYUBIN - LAS MATAS DE SANTA CRUZ - COPEY - PEPILLO SALCEDO, PROVINCIA MONTE CRISTI</t>
  </si>
  <si>
    <t>78-RECONSTRUCCIÓN DE LA INFRAESTRUCTURA VIAL URBANA  DEL MUNICIPIO SAN FERNANDO, PROVINCIA MONTE CRISTI</t>
  </si>
  <si>
    <t>79-RECONSTRUCCIÓN DE LA INFRAESTRUCTURA VIAL URBANA DEL MUNICIPIO GUAYUBIN, PROVINCIA MONTE CRISTI</t>
  </si>
  <si>
    <t>85-RECONSTRUCCIÓN DE LA INFRAESTRUCTURA VIAL URBANA DEL MUNICIPIO CASTAÑUELAS, PROVINCIA MONTE CRISTI</t>
  </si>
  <si>
    <t>86-RECONSTRUCCIÓN CAMINO VECINAL LAS MATAS DE SANTA CRUZ, CONECTANDO LAS COMUNIDADES DE LOS CIRUELOS- SABANA AL MEDIO- SANGRE LINDA- LA GORRA- Y PARTIDO, PROVINCIA MONTE CRISTI</t>
  </si>
  <si>
    <t>91-RECONSTRUCCIÓN DE LA INFRAESTRUCTURA VIAL URBANA DEL MUNICIPIO PEPILLO SALCEDO, PROVINCIA MONTE CRISTI</t>
  </si>
  <si>
    <t>92-RECONSTRUCCIÓN DE LA INFRAESTRUCTURA VIAL URBANA DEL MUNICIPIO VILLA VÁZQUEZ, PROVINCIA MONTE CRISTI</t>
  </si>
  <si>
    <t>01-MEJORAMIENTO PUERTO DE MANZANILLO Y SUS VÍAS DE CONECTIVIDAD, PROVINCIA MONTECRISTI, R.D.</t>
  </si>
  <si>
    <t>01-INVESTIGACIÓN POTENCIAL DE TIERRAS RARAS EN LA RESERVA FISCAL AVILA, PROVINCIA  PEDERNALES</t>
  </si>
  <si>
    <t>10-CONSTRUCCIÓN DE INFRAESTRUCTURA VIAL PARA EL DESARROLLO TURÍSTICO DE CABO ROJO, MUNICIPIO PEDERNALES, PROVINCIA PEDERNALES</t>
  </si>
  <si>
    <t>11-AMPLIACIÓN DEL PLANTEL EDUCATIVO PARA INICIAL EL CAJUIL, MUNICIPIO OVIEDO, PROVINCIA PEDERNALES.</t>
  </si>
  <si>
    <t>12-AMPLIACIÓN DEL PLANTEL EDUCATIVO PARA INICIAL MANUEL GOYA, MUNICIPIO OVIEDO, PROVINCIA PEDERNALES.</t>
  </si>
  <si>
    <t>13-AMPLIACIÓN DEL PLANTEL EDUCATIVO PARA INICIAL HERNANDO GORJÓN, MUNICIPIO PEDERNALES, PROVINCIA PEDERNALES.</t>
  </si>
  <si>
    <t>15-CONSTRUCCIÓN DE FUNERARIA MUNICIPIO OVIEDO, PROVINCIA PEDERNALES</t>
  </si>
  <si>
    <t>23-AMPLIACIÓN DEL PLANTEL EDUCATIVO PARA INICIAL GASTÓN FERNANDO DELIGNE, MUNICIPIO OVIEDO, PROVINCIA PEDERNALES.</t>
  </si>
  <si>
    <t>24-AMPLIACIÓN DEL PLANTEL EDUCATIVO PARA INICIAL PROF. LUIS DÍAZ DÍAZ, MUNICIPIO PEDERNALES, PROVINCIA PEDERNALES.</t>
  </si>
  <si>
    <t>27-RECONSTRUCCIÓN DE LA CARRETERA ENRIQUILLO - PEDERNALES EN LAS PROVINCIAS BARAHONA Y PEDERNALES</t>
  </si>
  <si>
    <t>29-CONSTRUCCIÓN DE 3 PLANTELES ESCOLARES EN LA PROVINCIA PEDERNALES</t>
  </si>
  <si>
    <t>37-RECONSTRUCCIÓN DE LA INFRAESTRUCTURA VIAL URBANA DEL MUNICIPIO OVIEDO, PROVINCIA PEDERNALES</t>
  </si>
  <si>
    <t>41-CONSTRUCCIÓN DEL CAMINO VECINAL CRUCE AVILA - LAS MERCEDES TRAMO I Y II EN LA PROVINCIA PEDERNALES</t>
  </si>
  <si>
    <t>91-REPARACIÓN DE VIVIENDAS VULNERABLES EN LOS MUNICIPIOS DE PEDERNALES Y OVIEDO, PROVINCIA PEDERNALES</t>
  </si>
  <si>
    <t>93-RECONSTRUCCIÓN DE LA INFRAESTRUCTURA VIAL URBANA DEL MUNICIPIO PEDERNALES, PROVINCIA PEDERNALES</t>
  </si>
  <si>
    <t>63-RECONSTRUCCIÓN DEL FRENTE MARITIMO EN EL MUNICIPIO DE PEDERNALES, PROVINCIA PEDERNALES.</t>
  </si>
  <si>
    <t>01-AMPLIACIÓN DEL PLANTEL EDUCATIVO PARA INICIAL MARÍA INOCENCIA BELÉN MININO, MUNICIPIO BANÍ, PROVINCIA PERAVIA.</t>
  </si>
  <si>
    <t>01-CONSTRUCCIÓN CENTRO COMUNAL NUEVA ESPERANZA, MUNICIPIO BANI, PROVINCIA PERAVIA</t>
  </si>
  <si>
    <t>02-AMPLIACIÓN DEL PLANTEL EDUCATIVO PARA INICIAL EL SIFÓN, MUNICIPIO BANÍ, PROVINCIA PERAVIA.</t>
  </si>
  <si>
    <t>02-CONSTRUCCIÓN DE CANCHA MIXTA EN LA COMUNIDAD BOCA CANASTA, MUNICIPIO BANÍ, PROVINCIA PERAVIA</t>
  </si>
  <si>
    <t>03-AMPLIACIÓN DEL PLANTEL EDUCATIVO PARA INICIAL MANUEL DE JESÚS PERELLÓ, MUNICIPIO BANÍ, PROVINCIA PERAVIA.</t>
  </si>
  <si>
    <t>04-AMPLIACIÓN DEL PLANTEL EDUCATIVO PARA INICIAL ALIRO PAULINO, MUNICIPIO NIZAO, PROVINCIA PERAVIA.</t>
  </si>
  <si>
    <t>05-AMPLIACIÓN DEL PLANTEL EDUCATIVO PARA INICIAL FUNDACIÓN DE PERAVIA, MUNICIPIO BANÍ, PROVINCIA PERAVIA.</t>
  </si>
  <si>
    <t>06-AMPLIACIÓN DEL PLANTEL EDUCATIVO PARA INICIAL ANDRÉS PEÑA CABRAL, MUNICIPIO BANÍ, PROVINCIA PERAVIA.</t>
  </si>
  <si>
    <t>06-CONSTRUCCIÓN DE CANCHA MUNICIPAL EN SECTOR CAÑAFISTOL, MUNICIPIO BANÍ, PROVINCIA PERAVIA</t>
  </si>
  <si>
    <t>07-AMPLIACIÓN DEL PLANTEL EDUCATIVO PARA INICIAL  PROF. VITALINA GUERRERO PIMENTEL, MUNICIPIO BANÍ, PROVINCIA PERAVIA.</t>
  </si>
  <si>
    <t>08-AMPLIACIÓN DEL PLANTEL EDUCATIVO PARA INICIAL AUGUSTO PINEDA, MUNICIPIO NIZAO, PROVINCIA PERAVIA.</t>
  </si>
  <si>
    <t>09-AMPLIACIÓN DEL PLANTEL EDUCATIVO PARA INICIAL PROF. RAFAEL ANTONIO FIGUEREO, MUNICIPIO NIZAO, PROVINCIA PERAVIA.</t>
  </si>
  <si>
    <t>10-AMPLIACIÓN DEL PLANTEL EDUCATIVO PARA INICIAL PROF. CRISTÓBAL ALVINO FALCON, MUNICIPIO NIZAO, PROVINCIA PERAVIA.</t>
  </si>
  <si>
    <t>16-REMODELACIÓN DE OFICINAS PÚBLICAS, MUNICIPIO BANI, PROVINCIA PERAVIA.</t>
  </si>
  <si>
    <t>19-CONSTRUCCIÓN DE PLANTELES EDUCATIVOS EN LA PROVINCIA PERAVIA (FASE 3)</t>
  </si>
  <si>
    <t>23-CONSTRUCCIÓN DE LA AVENIDA DE CIRCUNVALACION DE BANI EN LA PROVINCIA PERAVIA</t>
  </si>
  <si>
    <t>25-RECONSTRUCCIÓN PUENTE SOBRE ARROYO BAHÍA, CARRETERA BANI - CALDERA, MUNICIPIO BANI, PROVINCIA PERAVIA</t>
  </si>
  <si>
    <t>32-REHABILITACIÓN Y CONSTRUCCIÓN PLAZA DE LOS PILONES BANÍ</t>
  </si>
  <si>
    <t>36-AMPLIACIÓN DEL PLANTEL EDUCATIVO PARA INICIAL ESPÍRITU SANTO, MUNICIPIO BANÍ, PROVINCIA PERAVIA.</t>
  </si>
  <si>
    <t>37-AMPLIACIÓN DEL PLANTEL EDUCATIVO PARA INICIAL MÁXIMO GÓMEZ, MUNICIPIO BANÍ, PROVINCIA PERAVIA.</t>
  </si>
  <si>
    <t>38-AMPLIACIÓN DEL PLANTEL EDUCATIVO PARA INICIAL AQUILES CABRAL BILLINI, MUNICIPIO BANÍ, PROVINCIA PERAVIA.</t>
  </si>
  <si>
    <t>39-AMPLIACIÓN DEL PLANTEL EDUCATIVO PARA INICIAL PROF. MARÍANA MIRIAN SUAZO, MUNICIPIO BANÍ, PROVINCIA PERAVIA.</t>
  </si>
  <si>
    <t>40-AMPLIACIÓN DEL PLANTEL EDUCATIVO PARA INICIAL VILLA DAVID, MUNICIPIO BANÍ, PROVINCIA PERAVIA.</t>
  </si>
  <si>
    <t>41-AMPLIACIÓN DEL PLANTEL EDUCATIVO PARA INICIAL MILTON LAJARA DÍAZ, MUNICIPIO BANÍ, PROVINCIA PERAVIA.</t>
  </si>
  <si>
    <t>42-AMPLIACIÓN DEL PLANTEL EDUCATIVO PARA INICIAL CARLOS JULIO TEJEDA ORTIZ, MUNICIPIO BANÍ, PROVINCIA PERAVIA.</t>
  </si>
  <si>
    <t>42-CONSTRUCCIÓN CENTRO UNIVERSITARIO REGIONAL UASD BANI, PROVINCIA PERAVIA</t>
  </si>
  <si>
    <t>43-AMPLIACIÓN DEL PLANTEL EDUCATIVO PARA INICIAL PROF. LUIS EMILIO PEÑA, MUNICIPIO BANÍ, PROVINCIA PERAVIA.</t>
  </si>
  <si>
    <t>43-CONSTRUCCIÓN ESTADIO DE SÓFTBOL VILLA GÜERA, MUNICIPIO BANÍ, PROVINCIA PERAVIA</t>
  </si>
  <si>
    <t>44-AMPLIACIÓN DEL PLANTEL EDUCATIVO PARA INICIAL LA SAONA, MUNICIPIO BANÍ, PROVINCIA PERAVIA.</t>
  </si>
  <si>
    <t>44-CONSTRUCCIÓN CAMPO DE BÉISBOL NELSON MATEO, D.M. PIZARRETE, MUNICIPIO NIZAO, PROVINCIA PERAVIA.</t>
  </si>
  <si>
    <t>45-AMPLIACIÓN DEL PLANTEL EDUCATIVO PARA INICIAL PEDRO JOSÉ A. BLANDINO SOTO, MUNICIPIO BANÍ, PROVINCIA PERAVIA.</t>
  </si>
  <si>
    <t>46-AMPLIACIÓN DEL PLANTEL EDUCATIVO PARA INICIAL GALEÓN, MUNICIPIO BANÍ, PROVINCIA PERAVIA.</t>
  </si>
  <si>
    <t>47-AMPLIACIÓN DEL PLANTEL EDUCATIVO PARA INICIAL SABANA CHIQUITA, MUNICIPIO BANÍ, PROVINCIA PERAVIA.</t>
  </si>
  <si>
    <t>47-CONSTRUCCIÓN CAMPO DE BÉISBOL RAMON PIMENTEL, SECCION LA MONTERIA, MUNICIPIO BANI.</t>
  </si>
  <si>
    <t>48-AMPLIACIÓN DEL PLANTEL EDUCATIVO PARA INICIAL JUAN ISMAEL ZAPATA NIVAR, MUNICIPIO BANÍ, PROVINCIA PERAVIA.</t>
  </si>
  <si>
    <t>49-AMPLIACIÓN DEL PLANTEL EDUCATIVO PARA INICIAL LOS YAGUARIZOS, MUNICIPIO BANÍ, PROVINCIA PERAVIA.</t>
  </si>
  <si>
    <t>50-AMPLIACIÓN DEL PLANTEL EDUCATIVO PARA INICIAL CONCEPCIÓN BONA, MUNICIPIO BANÍ, PROVINCIA PERAVIA.</t>
  </si>
  <si>
    <t>50-CONSTRUCCIÓN  DE 2 ESTANCIAS INFATILES EN LA PROVINCIA DE PERAVIA (FASE 2)</t>
  </si>
  <si>
    <t>50-CONSTRUCCIÓN ESTADIO DE BÉISBOL FELLO SOTO, D. M. SABANA BUEY, MUNICIPIO BANÍ, PROVINCIA PERAVIA</t>
  </si>
  <si>
    <t>57-RECONSTRUCCIÓN DE LA INFRAESTRUCTURA VIAL URBANA DEL MUNICIPIO NIZAO, PROVINCIA PERAVIA</t>
  </si>
  <si>
    <t>61-RECONSTRUCCIÓN  DE INFRAESTRUCTURA VIAL URBANA DEL MUNICIPIO DE BANÍ, PROVINCIA PERAVIA</t>
  </si>
  <si>
    <t>71-CONSTRUCCIÓN DE 2 ESTANCIAS INFANTILES EN LA PROVINCIA DE PERAVIA (FASE 3)</t>
  </si>
  <si>
    <t>87-RECONSTRUCCIÓN DE LA INFRAESTRUCTURA VIAL URBANA DEL MUNICIPIO MATANZAS, PROVINCIA PERAVIA</t>
  </si>
  <si>
    <t>27-RECONSTRUCCIÓN DEL CALLEJÓN PRÓXIMO A LA CARRETERA 506-040, TRAMO PALENQUE - NIZAO, EN LA SECCIÓN DON GREGORIO AFECTADO POR LA TORMENTA FRANKLIN, MUNICIPIO NIZAO, PROVINCIA PERAVIA</t>
  </si>
  <si>
    <t>68-CONSTRUCCIÓN DE INFRAESTRUCTURAS RECREATIVAS EN FRENTE MARÍTIMO DE PLAYA LINDA, MUNICIPIO NIZAO, PROVINCIA PERAVIA.</t>
  </si>
  <si>
    <t>01-AMPLIACIÓN DEL PLANTEL EDUCATIVO PARA INICIAL JUAN ARTURO LOCKWARD STAMERS, MUNICIPIO VILLA MONTELLANO, PROVINCIA PUERTO PLATA.</t>
  </si>
  <si>
    <t>01-RECONSTRUCCIÓN CANCHA DEPORTIVA CLUB MIRAMAR, SECTOR LOS 
COCOS MUNICIPIO SAN FELIPE PUERTO PLATA</t>
  </si>
  <si>
    <t>01-RECONSTRUCCIÓN DE 44 KM DE CAMINOS PRODUCTIVOS EN LA PROVINCIA PUERTO PLATA</t>
  </si>
  <si>
    <t>02-AMPLIACIÓN DEL PLANTEL EDUCATIVO PARA INICIAL PROF. MANUEL GÓMEZ POLANCO, MUNICIPIO SOSÚA, PROVINCIA PUERTO PLATA.</t>
  </si>
  <si>
    <t>03-AMPLIACIÓN DEL PLANTEL EDUCATIVO PARA INICIAL PROF. JEREMÍAS KERRY GREEN, MUNICIPIO SOSÚA, PROVINCIA PUERTO PLATA.</t>
  </si>
  <si>
    <t>03-RECONSTRUCCIÓN CAMINO VECINAL EL POMO-LOMA BAJITA, MUNICIPIO SOSUA, PROVINCIA PUERTO PLATA</t>
  </si>
  <si>
    <t>04-AMPLIACIÓN DEL PLANTEL EDUCATIVO PARA INICIAL PROF. JUANA CARABALLO POLANCO, MUNICIPIO PUERTO PLATA, PROVINCIA PUERTO PLATA.</t>
  </si>
  <si>
    <t>04-CONSTRUCCIÓN DEL TRAMO CARRETERO CRUCE PUERTO PLATA - SAN MARCOS - EL CUPEY, MUNICIPIO PUERTO PLATA, PROVINCIA PUERTO PLATA.</t>
  </si>
  <si>
    <t>04-REMODELACIÓN CLUB ATLETICO Y CULTURAL HUGO KUNHARDT, BARRIO INVI, MUNICIPIO PUERTO PLATA, PROVINCIA PUERTO PLATA</t>
  </si>
  <si>
    <t>05-AMPLIACIÓN DEL PLANTEL EDUCATIVO PARA INICIAL VIRGINIA ELENA ORTEA, MUNICIPIO PUERTO PLATA, PROVINCIA PUERTO PLATA.</t>
  </si>
  <si>
    <t>06-AMPLIACIÓN DEL PLANTEL EDUCATIVO PARA INICIAL PROF. JUAN EMILIO BOSCH GAVIÑO, MUNICIPIO PUERTO PLATA, PROVINCIA PUERTO PLATA.</t>
  </si>
  <si>
    <t>06-RECONSTRUCCIÓN  DE TRAMO CARRETERO DESDE LA ISABELA HASTA LA ZONA URBANA DEL MUNICIPIO LUPERÓN, MUNICIPIO LUPERON, PROVINCIA PUERTO PLATA.</t>
  </si>
  <si>
    <t>07-AMPLIACIÓN DEL PLANTEL EDUCATIVO PARA INICIAL GEORGE ARZENO BRUGAL FE Y ALEGRÍA, MUNICIPIO PUERTO PLATA, PROVINCIA PUERTO PLATA.</t>
  </si>
  <si>
    <t>08-AMPLIACIÓN DEL PLANTEL EDUCATIVO PARA INICIAL SILVANO REYNOSO, MUNICIPIO VILLA ISABELA, PROVINCIA PUERTO PLATA.</t>
  </si>
  <si>
    <t>09-AMPLIACIÓN DEL PLANTEL EDUCATIVO PARA INICIAL JOSÉ ERNESTO ROSARIO POLANCO, MUNICIPIO SOSÚA, PROVINCIA PUERTO PLATA.</t>
  </si>
  <si>
    <t>10-AMPLIACIÓN DEL PLANTEL EDUCATIVO PARA INICIAL LUZ VARONA, MUNICIPIO VILLA ISABELA, PROVINCIA PUERTO PLATA.</t>
  </si>
  <si>
    <t>11-AMPLIACIÓN DEL PLANTEL EDUCATIVO PARA INICIAL SAN MARCOS ABAJO, MUNICIPIO PUERTO PLATA, PROVINCIA PUERTO PLATA.</t>
  </si>
  <si>
    <t>12-AMPLIACIÓN DEL PLANTEL EDUCATIVO PARA INICIAL JUAN NEPOMUCENO RAVELO, MUNICIPIO IMBERT, PROVINCIA PUERTO PLATA.</t>
  </si>
  <si>
    <t>12-RECONSTRUCCIÓN DE LA CARRETERA ALTAMIRA - RÍO GRANDE, AFECTADA POR LA VAGUADA DE ABRIL 2022, MUNICIPIO ALTAMIRA, PROVINCIA PUERTO PLATA</t>
  </si>
  <si>
    <t>13-AMPLIACIÓN DEL PLANTEL EDUCATIVO PARA INICIAL LOS LLANOS DE PÉREZ, MUNICIPIO IMBERT, PROVINCIA PUERTO PLATA.</t>
  </si>
  <si>
    <t>14-AMPLIACIÓN DEL PLANTEL EDUCATIVO PARA INICIAL PROF. ISRAEL BRITO BRUNO, MUNICIPIO IMBERT, PROVINCIA PUERTO PLATA.</t>
  </si>
  <si>
    <t>15-AMPLIACIÓN DEL PLANTEL EDUCATIVO PARA INICIAL ERNESTO CABRERA  DURAN - RIO GRANDE AL MEDIO, MUNICIPIO ALTAMIRA, PROVINCIA PUERTO PLATA.</t>
  </si>
  <si>
    <t>20-CONSTRUCCIÓN DE PLANTELES EDUCATIVOS EN LA PROVINCIA PUERTO PLATA (FASE 3)</t>
  </si>
  <si>
    <t>23-CONSTRUCCIÓN DE 300 LETRINAS HIGIÉNICAS EN EL MUNICIPIO VILLA ISABELA, PROVINCIA PUERTO PLATA</t>
  </si>
  <si>
    <t>23-RECONSTRUCCIÓN DEL PUENTE SABANETA DE CANGREJO SOBRE EL RIO CAMU, MUNICIPIOS VILLA MONTELLANO Y SOSUA, PROVINCIA PUERTO PLATA</t>
  </si>
  <si>
    <t>24-RECONSTRUCCIÓN DE LA INFRAESTRUCTURA VIAL URBANA DEL MUNICIPIO VILLA MONTELLANO, PROVINCIA PUERTO PLATA</t>
  </si>
  <si>
    <t>25-RECONSTRUCCIÓN CARRETERA JAMAO - SABANETA DE YASICA, PROVINCIAS ESPAILLAT Y PUERTO PLATA</t>
  </si>
  <si>
    <t>26-CONSTRUCCIÓN CASA DE LOS PERIODISTAS, PUERTO PLATA.</t>
  </si>
  <si>
    <t>27-CONSTRUCCIÓN PUENTE BAJABONICO AFECTADO POR LA VAGUADA DE ABRIL 2022, MUNICIPIO IMBERT, PROVINCIA PUERTO PLATA</t>
  </si>
  <si>
    <t>30-REHABILITACIÓN CONSTRUCCIÓN DE 911 EN LA PROVINCIA PUERTO PLATA</t>
  </si>
  <si>
    <t>31-CONSTRUCCIÓN DE 18 PLANTELES ESCOLARES EN LA PROVINCIA PUERTO PLATA</t>
  </si>
  <si>
    <t>37-CONSTRUCCIÓN PUENTE JUAN DE MINA- LAS VIEJAS- ALTAMIRA AFECTADO POR LA VAGUADA DE ABRIL 2022, MUNICIPIO ALTAMIRA, PROVINCIA PUERTO PLATA</t>
  </si>
  <si>
    <t>37-REHABILITACIÓN DE LA IGLESIA CATÓLICA DE YÁSICA, PUERTO PLATA</t>
  </si>
  <si>
    <t>38-CONSTRUCCIÓN PUENTE GUANANICO MUNICIPIO IMBERT AFECTADO POR LA VAGUADA DE ABRIL 2022, PROVINCIA PUERTO PLATA</t>
  </si>
  <si>
    <t>41-RECONSTRUCCIÓN DE LA INFRAESTRUCTURA VIAL URBANA DEL MUNICIPIO LOS HIDALGOS DE LA PROVINCIA PUERTO PLATA</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</si>
  <si>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</si>
  <si>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</si>
  <si>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</si>
  <si>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50-RECONSTRUCCIÓN DE LA INFRAESTRUCTURA VIAL URBANA DEL MUNICIPIO ALTAMIRA, PROVINCIA PUERTO PLATA</t>
  </si>
  <si>
    <t>53-CONSTRUCCIÓN DE PUENTE BADEN DE SABALLO - PIRAGUA, AFECTADO POR LA VAGUADA DE ABRIL 2022, MUNICIPIO IMBERT, PROVINCIA PUERTO PLATA</t>
  </si>
  <si>
    <t>61-CONSTRUCCIÓN PUENTE BADÉN EN EL SECTOR LOS CIRUELOS AFECTADO POR LA VAGUADA DE ABRIL 2022, MUNICIPIO VILLA MONTELLANO, PROVINCIA PUERTO PLATA</t>
  </si>
  <si>
    <t>62-CONSTRUCCIÓN PUENTE LA CHINA AFECTADO POR LA VAGUADA DE ABRIL 2022, MUNICIPIO ALTAMIRA, PROVINCIA PUERTO PLATA.</t>
  </si>
  <si>
    <t>63-AMPLIACIÓN Y REHABILITACION DE 15 PLANTELES ESCOLARES  EN LA PROVINCIA PUERTO PLATA</t>
  </si>
  <si>
    <t>66-RECONSTRUCCIÓN DE INFRAESTRUCTURA VIAL URBANA DEL MUNICIPIO DE SAN FELIPE DE PUERTO PLATA, PROVINCIA PUERTO PLATA</t>
  </si>
  <si>
    <t>69-CONSTRUCCIÓN DE 1 ESTANCIAS INFANTILES EN LA PROVINCIA DE PUERTO PLATA (FASE 3)</t>
  </si>
  <si>
    <t>70-RECONSTRUCCIÓN CARRETERA ISABELA-EL ESTRECHO-BARRANCON, PROVINCIA PUERTO PLATA</t>
  </si>
  <si>
    <t>79-CONSTRUCCIÓN DESTACAMENTOS POLICIALES EN DIFERENTES COMUNIDADES DE LA  PROVINCIA PUERTO PLATA</t>
  </si>
  <si>
    <t>81-RESTAURACIÓN ÁREA EXTERIOR DEL PARQUE ARQUEOLÓGICO LA ISABELA HISTÓRICA,  MUNICIPIO DE LUPERÓN, PROVINCIA PUERTO PLATA</t>
  </si>
  <si>
    <t>82-RECONSTRUCCIÓN DE LA INFRAESTRUCTURA VIAL URBANA DEL MUNICIPIO IMBERT, PROVINCIA PUERTO PLATA</t>
  </si>
  <si>
    <t>85-REMODELACIÓN HOSPITALES DE LA PROVINCIA PUERTO PLATA</t>
  </si>
  <si>
    <t>86-RECONSTRUCCIÓN DE LA INFRAESTRUCTURA VIAL URBANA DEL MUNICIPIO SOSÚA, PROVINCIA PUERTO PLATA</t>
  </si>
  <si>
    <t>93-RECONSTRUCCIÓN CAMINO VECINAL ESTERO HONDO - CRUCE TIBURCIO, MUNICIPIO VILLA ISABELA, PROVINCIA PUERTO PLATA</t>
  </si>
  <si>
    <t>99-AMPLIACIÓN DEL PLANTEL EDUCATIVO PARA INICIAL ENRIQUETA OMLER, MUNICIPIO SOSÚA, PROVINCIA PUERTO PLATA.</t>
  </si>
  <si>
    <t>08-RECONSTRUCCIÓN DEL FRENTE COSTERO DE LA PLAYA SOSUA, MUNICIPIO SOSUA, PROVINCIA PUERTO PLATA</t>
  </si>
  <si>
    <t>40-CONSTRUCCIÓN EDIFICIO DE ASOCIACIÓN DOMINICANA DE PRENSA TURÍSTICA ADOMPRETUR, MUNICIPIO PUERTO PLATA</t>
  </si>
  <si>
    <t>43-RECONSTRUCCIÓN DEL CAMINO DE ACCESO A LAS PLAYAS BERGANTIN, PUNTA BERGANTIN, HUEQUITO BERGANTIN Y CANGREJO, MUNICIPIO VILLA MONTELLANO, PROVINCIA DE PUERTO PLATA.</t>
  </si>
  <si>
    <t>45-RECONSTRUCCIÓN DE LAS CALLES DEL MUNICIPIO SOSUA, PROVINCIA  PUERTO PLATA.</t>
  </si>
  <si>
    <t>57-RECONSTRUCCIÓN DE LAS CALLES DEL CASCO URBANO EN EL MUNICIPIO SAN FELIPE, PROVINCIA PUERTO PLATA.</t>
  </si>
  <si>
    <t>66-RECONSTRUCCIÓN VÍA DE ACCESO A PLAYA TECO, DISTRITO MUNICIPAL MAIMÓN, PROVINCIA PUERTO PLATA</t>
  </si>
  <si>
    <t>71-CONSTRUCCIÓN PLAZA DE VENDEDORES PLAYA TECO, DISTRITO MUNICIPAL MAIMÓN, PROVINCIA PUERTO PLATA</t>
  </si>
  <si>
    <t>01-AMPLIACIÓN DEL PLANTEL EDUCATIVO PARA INICIAL HERMANAS MIRABAL, MUNICIPIO SALCEDO, PROVINCIA HERMANAS MIRABAL.</t>
  </si>
  <si>
    <t>02-AMPLIACIÓN DEL PLANTEL EDUCATIVO PARA INICIAL ANTONIO ESPAILLAT, MUNICIPIO SALCEDO, PROVINCIA HERMANAS MIRABAL.</t>
  </si>
  <si>
    <t>02-REPARACIÓN DE LOS CAMINOS VECINALES LA JAGUITA Y EL GORRO, MUNICIPIO TENARES, PROVINCIA HERMANAS MIRABAL</t>
  </si>
  <si>
    <t>03-AMPLIACIÓN DEL PLANTEL EDUCATIVO PARA INICIAL PROF. JOSÉ RAMÓN LIRIANO TEJADA, MUNICIPIO SALCEDO, PROVINCIA HERMANAS MIRABAL.</t>
  </si>
  <si>
    <t>04-AMPLIACIÓN DEL PLANTEL EDUCATIVO PARA INICIAL JUAN BAUTISTA DE LA CRUZ, MUNICIPIO VILLA TAPIA, PROVINCIA HERMANAS MIRABAL.</t>
  </si>
  <si>
    <t>10-RECONSTRUCCIÓN DEL CAMINO VECINAL MONTELLANO-LOS LIRIOS-LOS ARACENA-LOS ABANICOS, SALCEDO , PROVINCIA HERMANAS MIRABAL</t>
  </si>
  <si>
    <t>11-CONSTRUCCIÓN DE PLANTELES EDUCATIVOS EN LA PROVINCIA HERMANAS MIRABAL (FASE 3)</t>
  </si>
  <si>
    <t>18-CONSTRUCCIÓN DE 11 PLANTELES ESCOLARES EN LA PROVINCIA HERMANAS MIRABAL</t>
  </si>
  <si>
    <t>22-AMPLIACIÓN DEL PLANTEL EDUCATIVO PARA INICIAL SALUSTINO MORILLO, MUNICIPIO TENARES, PROVINCIA HERMANAS MIRABAL.</t>
  </si>
  <si>
    <t>23-AMPLIACIÓN DEL PLANTEL EDUCATIVO PARA INICIAL PROF. YRMA ALTAGRACIA JORGE CABRAL, MUNICIPIO TENARES, PROVINCIA HERMANAS MIRABAL.</t>
  </si>
  <si>
    <t>23-RECONSTRUCCIÓN DE LA INFRAESTRUCTURA VIAL URBANA DEL MUNICIPIO VILLA TAPIA, PROVINCIA HERMANAS MIRABAL</t>
  </si>
  <si>
    <t>24-AMPLIACIÓN DEL PLANTEL EDUCATIVO PARA INICIAL PROF. TRINIDAD SÁNCHEZ JAVIER, MUNICIPIO TENARES, PROVINCIA HERMANAS MIRABAL.</t>
  </si>
  <si>
    <t>25-AMPLIACIÓN DEL PLANTEL EDUCATIVO PARA INICIAL MARÍA JOSEFA GÓMEZ, MUNICIPIO SALCEDO, PROVINCIA HERMANAS MIRABAL.</t>
  </si>
  <si>
    <t>26-AMPLIACIÓN DEL PLANTEL EDUCATIVO PARA INICIAL ANA DELIA FLORENTINO, MUNICIPIO SALCEDO, PROVINCIA HERMANAS MIRABAL.</t>
  </si>
  <si>
    <t>27-AMPLIACIÓN DEL PLANTEL EDUCATIVO PARA INICIAL JAYABO ADENTRO, MUNICIPIO SALCEDO, PROVINCIA HERMANAS MIRABAL.</t>
  </si>
  <si>
    <t>28-AMPLIACIÓN DEL PLANTEL EDUCATIVO PARA INICIAL MÉLIDA DELGADO VDA. PANTALEÓN, MUNICIPIO SALCEDO, PROVINCIA HERMANAS MIRABAL.</t>
  </si>
  <si>
    <t>37-RECONSTRUCCIÓN DEL PUENTE SOBRE EL RIO JAYABO AFECTADO POR LA VAGUADA DE ABRIL 2022, EN LA COMUNIDAD CRUZ DE CENOVI, MUNICIPIO VILLA TAPIA, PROVINCIA HERMANAS MIRABAL</t>
  </si>
  <si>
    <t>40-CONSTRUCCIÓN DE PLANTELES EDUCATIVOS EN LA PROVINCIA DE HERMANAS MIRABAL (FASE 2)</t>
  </si>
  <si>
    <t>40-RECONSTRUCCIÓN DE LA INFRAESTRUCTURA VIAL URBANA DEL MUNICIPIO DE SALCEDO, PROVINCIA HERMANAS MIRABAL</t>
  </si>
  <si>
    <t>52-CONSTRUCCIÓN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</si>
  <si>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</si>
  <si>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</si>
  <si>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</si>
  <si>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</si>
  <si>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66-AMPLIACIÓN DEL PLANTEL EDUCATIVO PARA INICIAL JUAN VENTURA, MUNICIPIO VILLA TAPIA, PROVINCIA HERMANAS MIRABAL.</t>
  </si>
  <si>
    <t>67-AMPLIACIÓN DEL PLANTEL EDUCATIVO PARA INICIAL ANTONIO VILLAR, MUNICIPIO VILLA TAPIA, PROVINCIA HERMANAS MIRABAL.</t>
  </si>
  <si>
    <t>68-CONSTRUCCIÓN MURO DE GAVIONES EN EL PUENTE ARROYO EL PALMAR AFECTADO POR LA VAGUADA DE ABRIL 2022, MUNICIPIO SALCEDO, PROVINCIA HERMANAS MIRABAL</t>
  </si>
  <si>
    <t>70-CONSTRUCCIÓN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</si>
  <si>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</si>
  <si>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85-RECONSTRUCCIÓN DE LA INFRAESTRUCTURA VIAL URBANA DEL MUNICIPIO TENARES, PROVINCIA HERMANAS MIRABAL</t>
  </si>
  <si>
    <t>90-REPARACIÓN DEL CAMINO VECINAL SALCEDO-LAS LILAS-MONTE ADENTRO, MUNICIPIO SALCEDO, PROVINCIA HERMANAS MIRABAL</t>
  </si>
  <si>
    <t>01-RECONSTRUCCIÓN DE LA INFRAESTRUCTURA VIAL URBANA DEL MUNICIPIO SANTA BÁRBARA DE SAMANÁ, PROVINCIA SAMANÁ</t>
  </si>
  <si>
    <t>05-CONSTRUCCIÓN DE INFRAESTRUCTURAS PARA LA DISPOSICIÓN FINAL DE RESIDUOS SÓLIDOS EN SAMANÁ, PROVINCIA SAMANÁ</t>
  </si>
  <si>
    <t>06-CONSTRUCCIÓN DE INFRAESTRUCTURA PARA LA DISPOSICIÓN FINAL DE RESIDUOS SÓLIDOS EN LAS TERRENAS, PROVINCIA SAMANA</t>
  </si>
  <si>
    <t>09-CONSTRUCCIÓN DEL PUENTE DE ALCANTARILLA DE CAJON SOBRE ARROYO LOS ROBALOS, CALLE ROBALO, DISTRITO MUNICIPAL ARROYO BARRIL, MUNICIPIO SANTA BÁRBARA DE SAMAMÁ, PROVINCIA SAMANÁ.</t>
  </si>
  <si>
    <t>09-CONSTRUCCIÓN HOSPITAL LAS TERRENAS, PROVINCIA SAMANÁ</t>
  </si>
  <si>
    <t>10-CONSTRUCCIÓN DEL PUENTE DE ALCANTARILLA DE CAJON, CAMINO VECINAL LA PLAYITA, DISTRITO MUNICIPAL ARROYO BARRIL, MUNICIPIO SANTA BÁRBARA DE SAMAMÁ, PROVINCIA SAMANÁ.</t>
  </si>
  <si>
    <t>12-RECONSTRUCCIÓN DE LA INFRAESTRUCTURA VIAL URBANA DEL MUNICIPIO SÁNCHEZ, PROVINCIA SAMANÁ</t>
  </si>
  <si>
    <t>13-RECONSTRUCCIÓN ENTRADA DE ACCESO A LA PROVINCIA SAMANÁ</t>
  </si>
  <si>
    <t>17-AMPLIACIÓN DEL PLANTEL EDUCATIVO PARA INICIAL LAS VERITAS, MUNICIPIO SAMANÁ, PROVINCIA SAMANÁ.</t>
  </si>
  <si>
    <t>18-AMPLIACIÓN DEL PLANTEL EDUCATIVO PARA INICIAL ELISEO DEMORIZI, MUNICIPIO SAMANÁ, PROVINCIA SAMANÁ.</t>
  </si>
  <si>
    <t>19-AMPLIACIÓN DEL PLANTEL EDUCATIVO PARA INICIAL CARLOS HILARIOS ROSA, MUNICIPIO SÁNCHEZ, PROVINCIA SAMANÁ.</t>
  </si>
  <si>
    <t>20-AMPLIACIÓN DEL PLANTEL EDUCATIVO PARA INICIAL JUANA EVANGELISTA MALOON, MUNICIPIO SÁNCHEZ, PROVINCIA SAMANÁ.</t>
  </si>
  <si>
    <t>21-AMPLIACIÓN DEL PLANTEL EDUCATIVO PARA INICIAL PROF. ALTAGRACIA MEDINA DE BRITO, MUNICIPIO SAMANÁ, PROVINCIA SAMANÁ.</t>
  </si>
  <si>
    <t>26-RECONSTRUCCIÓN DE LA CARRETERA CRUCE DE LAS TERRENAS -SÁNCHEZ-BATEY HORMIGA, AFECTADA POR EL DISTURBIO TROPICAL NO.22, MUNICIPIO LAS TERRENAS, PROVINCIA SAMANÁ</t>
  </si>
  <si>
    <t>32-CONSTRUCCIÓN DE 12 PLANTELES ESCOLARES EN LA PROVINCIA SAMANA</t>
  </si>
  <si>
    <t>42-RECONSTRUCCIÓN CARRETERA BATEY HORMIGA-RANCHO ESPAÑOL, MUNICIPIO SANTA BARBARA DE SAMANA, PROVINCIA SAMANA</t>
  </si>
  <si>
    <t>51-CONSTRUCCIÓN DE PLANTELES EDUCATIVOS EN LA PROVINCIA DE SAMANÁ (FASE 2)</t>
  </si>
  <si>
    <t>64-AMPLIACIÓN Y REHABILITACION DE 11 PLANTELES ESCOLARES E EN LA PROVINCIA SAMANA</t>
  </si>
  <si>
    <t>72-AMPLIACIÓN DEL PLANTEL EDUCATIVO PARA INICIAL LUIS MOREL, MUNICIPIO SANTA BÁRBARA DE SAMANÁ, PROVINCIA SAMANÁ.</t>
  </si>
  <si>
    <t>73-AMPLIACIÓN DEL PLANTEL EDUCATIVO PARA INICIAL PROF. ONEYDA SEALY, MUNICIPIO SÁNCHEZ, PROVINCIA SAMANA.</t>
  </si>
  <si>
    <t>74-AMPLIACIÓN DEL PLANTEL EDUCATIVO PARA INICIAL ROSA CALCAÑO LINO, MUNICIPIO SÁNCHEZ, PROVINCIA SAMANA.</t>
  </si>
  <si>
    <t>82-RECONSTRUCCIÓN DEL CAMINO VECINAL EL VALLE - ARROYO SECO, MUNICIPIO SANTA BARBARA DE SAMANÁ, PROVINCIA SAMANÁ</t>
  </si>
  <si>
    <t>96-RECONSTRUCCIÓN DE LA INFRAESTRUCTURA VIAL URBANA DEL MUNICIPIO DE LAS TERRENAS, PROVINCIA SAMANÁ</t>
  </si>
  <si>
    <t>01-RECONSTRUCCIÓN DEL MALECÓN DEL MUNICIPIO DE SANTA BARBARA DE SAMANÁ, PROVINCIA  SAMANÁ</t>
  </si>
  <si>
    <t>05-RECONSTRUCCIÓN DE PLAZA DE VENDEDORES EN EL PUEBLO LOS PESCADORES, MUNICIPIO LAS TERRENAS, PROVINCIA SAMANA</t>
  </si>
  <si>
    <t>09-REPARACIÓN DEL ALUMBRADO PÚBLICO EN EL MALECÓN DEL MUNICIPIO DE SANTA BÁRBARA, PROVINCIA SAMANÁ</t>
  </si>
  <si>
    <t>31-RECONSTRUCCIÓN PASARELA PEATONAL EN LA ZONA COSTERA DEL MUNICIPIO LAS TERRENAS, PROVINCIA SAMANA</t>
  </si>
  <si>
    <t>32-REPARACIÓN EN LA CALLE FRANCISCO ALBERTO CAAMAÑO DEÑÓ, MUNICIPIO LAS TERRENAS, PROVINCIA SAMANÁ</t>
  </si>
  <si>
    <t>47-RECONSTRUCCIÓN DE CALLES DE LA ZONA URBANA DEL DISTRITO MUNICIPAL ARROYO BARRIL, PROVINCIA SAMANÁ</t>
  </si>
  <si>
    <t>47-RECONSTRUCCIÓN DEL CAMINO EL VALLE-LA LAGUNA, MUNICIPIO SAMANÁ, PROVINCIA SAMANÁ</t>
  </si>
  <si>
    <t>50-REMODELACIÓN PARROQUIA SANTA BARBARA DE SAMANA, PROVINCIA SAMANA</t>
  </si>
  <si>
    <t>59-RECONSTRUCCIÓN DEL PARQUE CENTRAL JUAN PABLO DUARTE Y SU ENTORNO, MUNICIPIO SANTA BÁRBARA DE SAMANÁ, PROVINCIA SAMANÁ</t>
  </si>
  <si>
    <t>62-RECONSTRUCCIÓN DEL PARQUE GLORIETA A SANTA BÁRBARA Y SU ENTORNO, MUNICIPIO SANTA BÁRBARA DE SAMANÁ, PROVINCIA SAMANÁ.</t>
  </si>
  <si>
    <t>65-RECONSTRUCCIÓN PLAZA DE VENDEDORES EN CAYO LEVANTADO, MUNICIPIO SAMANA, PROVINCIA SAMANA</t>
  </si>
  <si>
    <t>03-REMODELACIÓN POLIDEPORTIVO DE HAINA, MUNICIPIO BAJOS DE HAINA, PROVINCIA SAN CRISTOBAL</t>
  </si>
  <si>
    <t>04-CONSTRUCCIÓN DE 250 VIVIENDAS EN LA PROVINCIA SAN CRISTOBAL</t>
  </si>
  <si>
    <t>08-CONSTRUCCIÓN DEL PUENTE DE ALCANTARILLA DE CAJÓN SIMPLE EN ARROYO NOVILLERO, POBLADO NOVILLERO, AFECTADO POR EL DISTURBIO TROPICAL NO.22, MUNICIPIO VILLA ALTAGRACIA, PROVINCIA SAN CRISTÓBAL</t>
  </si>
  <si>
    <t>09-CONSTRUCCIÓN OBRAS COMPLEMENTARIAS DE LAS ECO-VIVIENDAS PARA CIUDADANOS EN CONDICIÓN DE POBREZA MULTIDIMENSIONAL EN EL MUNICIPIO DE SAN CRISTÓBAL, PROVINCIA SAN CRISTÓBAL</t>
  </si>
  <si>
    <t>11-CONSTRUCCIÓN Y EQUIPAMIENTO CIUDAD SANITARIA SAN CRISTÓBAL</t>
  </si>
  <si>
    <t>11-RECONSTRUCCIÓN DE CALLE EL HOYO EN EL SECTOR YOGO YOGO, AFECTADA POR LA TORMENTA FRANKLIN, MUNICIPIO SAN GREGORIO DE NIGUA, PROVINCIA SAN CRISTÓBAL</t>
  </si>
  <si>
    <t>14-REHABILITACIÓN EDIFICIOS DE VIVIENDAS LOS NOVA, SAN CRISTÓBAL   PROVINCIA SAN CRISTÓBAL</t>
  </si>
  <si>
    <t>22-CONSTRUCCIÓN DE PLANTELES EDUCATIVOS EN LA PROVINCIA SAN CRISTÓBAL (FASE 3)</t>
  </si>
  <si>
    <t>28-CONSTRUCCIÓN CENTRO COMUNAL CRUCE 6 DE NOVIEMBRE - CARRETERA CAMBITA, MUNICIPIO SAN CRISTOBAL, PROVINCIA SAN CRISTOBAL</t>
  </si>
  <si>
    <t>29-CONSTRUCCIÓN CENTRO COMUNAL SECTOR V CENTENARIO, MUNICIPIO VILLA ALTAGRACIA, PROVINCIA SAN CRISTOBAL</t>
  </si>
  <si>
    <t>29-RECONSTRUCCIÓN DE TRAMO CARRETERA SANCHEZ, FRENTE A QUALA DOMINICANA,  AFECTADO POR LA TORMENTA FRANKLIN, MUNICIPIO BAJOS DE HAINA, PROVINCIA SAN CRISTÓBAL</t>
  </si>
  <si>
    <t>29-REPARACIÓN DE VIVIENDAS VULNERABLES EN EL MUNICIPIO DE VILLA ALTAGRACIA, PROVINCIA SAN CRISTÓBAL</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</si>
  <si>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</si>
  <si>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</si>
  <si>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</si>
  <si>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CENTRO COMUNAL SECTOR PAJARITO, MUNICIPIO YAGUATE, PROVINCIA SAN CRISTOBAL</t>
  </si>
  <si>
    <t>34-CONSTRUCCIÓN CENTRO COMUNAL BARRIO DUARTE, MUNICIPIO VILLA  ALTAGRACIA, PROVINCIA SAN CRISTOBAL</t>
  </si>
  <si>
    <t>35-CONSTRUCCIÓN DE MURO DE GAVIONES EN EL ARROYO CAÑA, AFECTADO POR EL DISTURBIO TROPICAL NO. 22, MUNICIPIO VILLA ALTAGRACIA, PROVINCIA SAN CRISTÓBAL</t>
  </si>
  <si>
    <t>41-RECONSTRUCCIÓN PUENTE SOBRE RÍO LOS CACAOS, AFECTADO POR LA VAGUADA DE ABRIL 2022, MUNICIPIO LOS CACAOS, PROVINCIA SAN CRISTÓBAL</t>
  </si>
  <si>
    <t>46-CONSTRUCCIÓN DE PUENTE DE ALCANTARILLA DE CAJÓN AFECTADO POR LA VAGUADA DE ABRIL 2022 EN LA COMUNIDAD BOCA DEL ARROYO, MUNICIPIO SAN GREGORIO DE YAGUATE, PROVINCIA SAN CRISTÓBAL</t>
  </si>
  <si>
    <t>49-RECONSTRUCCIÓN DE LA INFRAESTRUCTURA VIAL URBANA DEL MUNICIPIO DE SAN CRISTÓBAL, PROVINCIA SAN CRISTÓBAL</t>
  </si>
  <si>
    <t>51-AMPLIACIÓN DEL PLANTEL EDUCATIVO PARA INICIAL PEDRO DOMÍNGUEZ GARABITOS, MUNICIPIO CAMBITA GARABITOS, PROVINCIA SAN CRISTÓBAL.</t>
  </si>
  <si>
    <t>52-AMPLIACIÓN DEL PLANTEL EDUCATIVO PARA INICIAL MARÍA TRINIDAD SÁNCHEZ, MUNICIPIO CAMBITA GARABITOS, PROVINCIA SAN CRISTÓBAL.</t>
  </si>
  <si>
    <t>52-CONSTRUCCIÓN DE PLANTELES EDUCATIVOS EN LA PROVINCIA DE SAN CRISTÓBAL (FASE 2)</t>
  </si>
  <si>
    <t>53-AMPLIACIÓN DEL PLANTEL EDUCATIVO PARA INICIAL HERMANAS MIRABAL, MUNICIPIO CAMBITA GARABITOS, PROVINCIA SAN CRISTÓBAL.</t>
  </si>
  <si>
    <t>54-CONSTRUCCIÓN DE PUENTE EN LA CARRETERA EL BATEY, PIEDRA BLANCA, MUNICIPIO VILLA ALTAGRACIA, PROVINCIA SAN CRISTÓBAL</t>
  </si>
  <si>
    <t>57-AMPLIACIÓN DEL PLANTEL EDUCATIVO PARA INICIAL ELVIRA RAMÍREZ CIPRIÁN, MUNICIPIO SAN CRISTÓBAL, PROVINCIA SAN CRISTÓBAL.</t>
  </si>
  <si>
    <t>59-AMPLIACIÓN DEL PLANTEL EDUCATIVO PARA INICIAL PROF. ANICASIA SORIANO SÁNCHEZ, MUNICIPIO SAN CRISTÓBAL, PROVINCIA SAN CRISTÓBAL.</t>
  </si>
  <si>
    <t>59-RECONSTRUCCIÓN DE LA INFRAESTRUCTURA VIAL URBANA DEL MUNICIPIO SAN GREGORIO DE NIGUA, PROVINCIA SAN CRISTOBAL</t>
  </si>
  <si>
    <t>60-AMPLIACIÓN DEL PLANTEL EDUCATIVO PARA INICIAL MARÍA TRINIDAD SÁNCHEZ, MUNICIPIO SAN CRISTÓBAL, PROVINCIA SAN CRISTÓBAL.</t>
  </si>
  <si>
    <t>60-RECONSTRUCCIÓN DE LA INFRAESTRUCTURA VIAL URBANA DEL MUNICIPIO SABANA GRANDE DE PALENQUE, PROVINCIA SAN CRISTÓBAL.</t>
  </si>
  <si>
    <t>61-AMPLIACIÓN DEL PLANTEL EDUCATIVO PARA INICIAL SAN RAFAEL, MUNICIPIO SAN CRISTÓBAL, PROVINCIA SAN CRISTÓBAL.</t>
  </si>
  <si>
    <t>62-AMPLIACIÓN DEL PLANTEL EDUCATIVO PARA INICIAL FUERTE RESOLÍ, MUNICIPIO SAN CRISTÓBAL, PROVINCIA SAN CRISTÓBAL.</t>
  </si>
  <si>
    <t>62-RECONSTRUCCIÓN DE LA INFRAESTRUCTURA VIAL URBANA DEL MUNICIPIO VILLA ALTAGRACIA, PROVINCIA SAN CRISTÓBAL</t>
  </si>
  <si>
    <t>63-AMPLIACIÓN DEL PLANTEL EDUCATIVO PARA INICIAL CANASTICA, MUNICIPIO SAN CRISTÓBAL, PROVINCIA SAN CRISTÓBAL.</t>
  </si>
  <si>
    <t>63-RECONSTRUCCIÓN DE LA INFRAESTRUCTURA VIAL URBANA DEL MUNICIPIO BAJOS DE HAINA, PROVINCIA SAN CRISTÓBAL</t>
  </si>
  <si>
    <t>66-AMPLIACIÓN DEL PLANTEL EDUCATIVO PARA INICIAL ESTILIANO SUSANA, MUNICIPIO VILLA ALTAGRACIA, PROVINCIA SAN CRISTÓBAL.</t>
  </si>
  <si>
    <t>66-AMPLIACIÓN Y REHABILITACION DE 14 PLANTELES ESCOLARES  EN LA PROVINCIA SAN CRISTOBAL</t>
  </si>
  <si>
    <t>67-AMPLIACIÓN DEL PLANTEL EDUCATIVO PARA INICIAL AURA ESTELA NÚÑEZ, MUNICIPIO VILLA ALTAGRACIA, PROVINCIA SAN CRISTÓBAL.</t>
  </si>
  <si>
    <t>68-AMPLIACIÓN DEL PLANTEL EDUCATIVO PARA INICIAL PROF. LORENZO PÉREZ POCHE, MUNICIPIO VILLA ALTAGRACIA, PROVINCIA SAN CRISTÓBAL.</t>
  </si>
  <si>
    <t>69-AMPLIACIÓN DEL PLANTEL EDUCATIVO PARA INICIAL JAVIER ANGULO GURIDI, MUNICIPIO VILLA ALTAGRACIA, PROVINCIA SAN CRISTÓBAL.</t>
  </si>
  <si>
    <t>69-RECONSTRUCCIÓN DE LA INFRAESTRUCTURA VIAL URBANA DEL MUNICIPIO YAGUATE, PROVINCIA SAN CRISTÓBAL</t>
  </si>
  <si>
    <t>70-AMPLIACIÓN DEL PLANTEL EDUCATIVO PARA INICIAL LA CUCHILLA, MUNICIPIO VILLA ALTAGRACIA, PROVINCIA SAN CRISTÓBAL.</t>
  </si>
  <si>
    <t>70-RECONSTRUCCIÓN DE INFRAESTRUCTURA VIAL URBANA DEL MUNICIPIO LOS CACAOS, PROVINCIA SAN CRISTÓBAL</t>
  </si>
  <si>
    <t>71-AMPLIACIÓN DEL PLANTEL EDUCATIVO PARA INICIAL MARÍA DEL ROSARIO ALMÁNZAR, MUNICIPIO VILLA ALTAGRACIA, PROVINCIA SAN CRISTÓBAL.</t>
  </si>
  <si>
    <t>72-AMPLIACIÓN DEL PLANTEL EDUCATIVO PARA INICIAL PROF. FLORA MATILDE JIMÉNEZ, MUNICIPIO VILLA ALTAGRACIA, PROVINCIA SAN CRISTÓBAL.</t>
  </si>
  <si>
    <t>73-AMPLIACIÓN DEL PLANTEL EDUCATIVO PARA INICIAL MARTIN LUTHER KING, MUNICIPIO VILLA ALTAGRACIA, PROVINCIA SAN CRISTÓBAL.</t>
  </si>
  <si>
    <t>74-AMPLIACIÓN DEL PLANTEL EDUCATIVO PARA INICIAL NAJAYO EN MEDIO, MUNICIPIO YAGUATE, PROVINCIA SAN CRISTÓBAL.</t>
  </si>
  <si>
    <t>75-AMPLIACIÓN DEL PLANTEL EDUCATIVO PARA INICIAL LOS GUZMÁN, MUNICIPIO YAGUATE,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</si>
  <si>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</si>
  <si>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</si>
  <si>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77-AMPLIACIÓN DEL PLANTEL EDUCATIVO PARA INICIAL PROF. MARÍA DE JESÚS CABRERA GUZMÁN, MUNICIPIO YAGUATE, PROVINCIA SAN CRISTÓBAL.</t>
  </si>
  <si>
    <t>78-AMPLIACIÓN DEL PLANTEL EDUCATIVO PARA INICIAL LOS PANCHOS, MUNICIPIO YAGUATE, PROVINCIA SAN CRISTÓBAL.</t>
  </si>
  <si>
    <t>79-AMPLIACIÓN DEL PLANTEL EDUCATIVO PARA INICIAL FRANCISCO DEL ROSARIO SÁNCHEZ, MUNICIPIO BAJOS DE HAINA, PROVINCIA SAN CRISTÓBAL.</t>
  </si>
  <si>
    <t>80-AMPLIACIÓN DEL PLANTEL EDUCATIVO PARA INICIAL MAX HENRÍQUEZ UREÑA, MUNICIPIO BAJOS DE HAINA, PROVINCIA SAN CRISTÓBAL.</t>
  </si>
  <si>
    <t>80-CONSTRUCCIÓN DE 6 CANCHAS DEPORTIVAS EN LA PROVINCIA DE SAN CRISTÓBAL</t>
  </si>
  <si>
    <t>81-AMPLIACIÓN DEL PLANTEL EDUCATIVO PARA INICIAL MONTE LARGO, MUNICIPIO BAJOS DE HAINA, PROVINCIA SAN CRISTÓBAL.</t>
  </si>
  <si>
    <t>82-AMPLIACIÓN DEL PLANTEL EDUCATIVO PARA INICIAL IVELISSE SERRANO DEL ROSARIO, MUNICIPIO SAN GREGORIO DE NIGUA, PROVINCIA SAN CRISTÓBAL.</t>
  </si>
  <si>
    <t>83-AMPLIACIÓN DEL PLANTEL EDUCATIVO PARA INICIAL ARROYO HIGÜERO, MUNICIPIO SAN GREGORIO DE NIGUA,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</si>
  <si>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</si>
  <si>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</si>
  <si>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86-AMPLIACIÓN DEL PLANTEL EDUCATIVO PARA INICIAL MERCEDES LUISA PÉREZ, MUNICIPIO SABANA GRANDE DE PALENQUE, PROVINCIA SAN CRISTÓBAL.</t>
  </si>
  <si>
    <t>87-AMPLIACIÓN DEL PLANTEL EDUCATIVO PARA INICIAL JULIÁN JIMÉNEZ, MUNICIPIO SAN GREGORIO DE NIGUA, PROVINCIA SAN CRISTÓBAL.</t>
  </si>
  <si>
    <t>88-AMPLIACIÓN DEL PLANTEL EDUCATIVO PARA INICIAL LA PLAYA, MUNICIPIO SAN GREGORIO DE NIGUA, PROVINCIA SAN CRISTÓBAL.</t>
  </si>
  <si>
    <t>88-REMODELACIÓN CANCHA DE BALONCESTO LOS BUITRES, PROVINCIA SAN CRISTOBAL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</si>
  <si>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</si>
  <si>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</si>
  <si>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</si>
  <si>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93-REPARACIÓN DE VIVIENDAS VULNERABLES EN LOS MUNICIPIOS DE BAJOS DE HAINA, VILLA ALTAGRACIA Y SAN GREGORIO DE NIGUA, PROVINCIA SAN CRISTÓBAL</t>
  </si>
  <si>
    <t>13-CONSTRUCCIÓN PLAZA DE VENDEDORES PLAYA PALENQUE, MUNICIPIO SABANA GRANDE DE PALENQUE, PROVINCIA SAN CRISTOBAL.</t>
  </si>
  <si>
    <t>39-RECONSTRUCCIÓN MALECON PLAYA GRINGO,MUNICIPIO HAINA, PROVINCIA SAN CRISTOBAL</t>
  </si>
  <si>
    <t>54-CONSTRUCCIÓN  PARQUE URBANO EN EL MUNICIPIO  BAJOS DE HAINA, PROVINCIA SAN CRISTOBAL</t>
  </si>
  <si>
    <t>72-MEJORAMIENTO  ENTORNOS  BALNEARIOS CASCADA LAS TAÍNAS Y EL TABERNÁCULO, MUNICIPIO LOS CACAOS, PROVINCIA SAN CRISTOBAL.</t>
  </si>
  <si>
    <t>73-REMODELACIÓN INSTITUTO DE FORMACIÓN TURÍSTICA DEL CARIBE (IFTC), MUNICIPIO SAN CRISTÓBAL, PROVINCIA SAN CRISTÓBAL.</t>
  </si>
  <si>
    <t>03-AMPLIACIÓN DEL PLANTEL EDUCATIVO PARA INICIAL FRANCISCO DEL ROSARIO SÁNCHEZ, MUNICIPIO SAN JUAN, PROVINCIA SAN JUAN.</t>
  </si>
  <si>
    <t>04-AMPLIACIÓN DEL PLANTEL EDUCATIVO PARA INICIAL MERCEDES CONSUELO MATOS EN LA PROVINCIA SAN JUAN.</t>
  </si>
  <si>
    <t>04-CONSTRUCCIÓN CENTRO COMUNAL EL GUAYABO, MUNICIPIO VALLEJUELO, PROVINCIA SAN JUAN</t>
  </si>
  <si>
    <t>05-AMPLIACIÓN DEL PLANTEL EDUCATIVO PARA INICIAL SECTOR SURESTE, MUNICIPIO SAN JUAN, PROVINCIA SAN JUAN.</t>
  </si>
  <si>
    <t>05-CONSTRUCCIÓN CENTRO COMUNAL DISTRITO MUNICIPAL LAS ZANJAS, MUNICIPIO SAN JUAN DE LA MAGUANA, PROVINCIA SAN JUAN</t>
  </si>
  <si>
    <t>06-AMPLIACIÓN DEL PLANTEL EDUCATIVO PARA INICIAL ADRIANA MARÍA GUILLU VIUDA SUAZO, MUNICIPIO SAN JUAN, PROVINCIA SAN JUAN.</t>
  </si>
  <si>
    <t>06-CONSTRUCCIÓN CENTRO COMUNAL DISTRITO MUNICIPAL EL ROSARIO, MUNICIPIO SAN JUAN DE LA MAGUANA, PROVINCIA SAN JUAN</t>
  </si>
  <si>
    <t>07-AMPLIACIÓN DEL PLANTEL EDUCATIVO PARA INICIAL HIGÜERITO, MUNICIPIO SAN JUAN, PROVINCIA SAN JUAN.</t>
  </si>
  <si>
    <t>07-CONSTRUCCIÓN CENTRO COMUNAL LOS TRANSFORMADORES, MUNICIPIO SAN JUAN DE LA MAGUANA, PROVINCIA SAN JUAN</t>
  </si>
  <si>
    <t>07-CONSTRUCCIÓN DE 48 VIVIENDAS EN EL MUNICIPIO LAS MATAS DE FARFAN, PROVINCIA SAN JUAN</t>
  </si>
  <si>
    <t>08-AMPLIACIÓN DEL PLANTEL EDUCATIVO PARA INICIAL LEONIDAS DEL CARMEN SÁNCHEZ, MUNICIPIO JUAN DE HERRERA, PROVINCIA SAN JUAN.</t>
  </si>
  <si>
    <t>09-AMPLIACIÓN DEL PLANTEL EDUCATIVO PARA INICIAL DAMIÁN DAVID ORTÍZ, MUNICIPIO LAS MATAS DE FARFÁN, PROVINCIA SAN JUAN.</t>
  </si>
  <si>
    <t>17-CONSTRUCCIÓN DE FARMACIA DEL PUEBLO (BOTICA POPULAR), MUNICIPIO SAN JUAN DE LA MAGUANA, PROVINCIA SAN JUAN</t>
  </si>
  <si>
    <t>18-RECONSTRUCCIÓN DE LA INFRAESTRUCTURA VIAL URBANA DEL MUNICIPIO VALLEJUELO, PROVINCIA SAN JUAN</t>
  </si>
  <si>
    <t>19-RECONSTRUCCIÓN DE LA INFRAESTRUCTURA VIAL URBANA DEL MUNICIPIO LAS MATAS DE FARFÁN, PROVINCIA SAN JUAN.</t>
  </si>
  <si>
    <t>22-REMODELACIÓN CENTRO DE CONVENCIONES Y EVANGELIZACIÓN MONSEÑOR REYNALDO CONNORS, MUNICIPIO SAN JUAN DE LA MAGUANA, PROVINCIA SAN JUAN</t>
  </si>
  <si>
    <t>23-CONSTRUCCIÓN DE DESTACAMENTOS POLICIALES EN LA PROVINCIA SAN JUAN</t>
  </si>
  <si>
    <t>25-AMPLIACIÓN DEL PLANTEL EDUCATIVO PARA INICIAL PROF. JOSÉ ASCENSIÓN GARCÍA SÁNCHEZ, MUNICIPIO LAS MATAS DE FARFÁN, PROVINCIA SAN JUAN.</t>
  </si>
  <si>
    <t>26-AMPLIACIÓN DEL PLANTEL EDUCATIVO PARA INICIAL TOMÁS PERALTA, MUNICIPIO LAS MATAS DE FARFÁN, PROVINCIA SAN JUAN.</t>
  </si>
  <si>
    <t>27-AMPLIACIÓN DEL PLANTEL EDUCATIVO PARA INICIAL CELANDA ALCÁNTARA SÁNCHEZ, MUNICIPIO LAS MATAS DE FARFÁN, PROVINCIA SAN JUAN.</t>
  </si>
  <si>
    <t>28-AMPLIACIÓN DEL PLANTEL EDUCATIVO PARA INICIAL PROF. ARISTÓFANES A. MELLA JIMÉNEZ, MUNICIPIO LAS MATAS DE FARFÁN, PROVINCIA SAN JUAN.</t>
  </si>
  <si>
    <t>30-AMPLIACIÓN DEL PLANTEL EDUCATIVO PARA INICIAL PROF. FRANCISCA PEÑA, MUNICIPIO LAS MATAS DE FARFÁN, PROVINCIA SAN JUAN.</t>
  </si>
  <si>
    <t>31-AMPLIACIÓN DEL PLANTEL EDUCATIVO PARA INICIAL EVARISTO LINARES SANTANA, MUNICIPIO LAS MATAS DE FARFÁN, PROVINCIA SAN JUAN.</t>
  </si>
  <si>
    <t>32-AMPLIACIÓN DEL PLANTEL EDUCATIVO PARA INICIAL PROF. ANÍBAL ADAMES LEBRÓN, MUNICIPIO LAS MATAS DE FARFÁN, PROVINCIA SAN JUAN.</t>
  </si>
  <si>
    <t>33-AMPLIACIÓN DEL PLANTEL EDUCATIVO PARA INICIAL SAN FRANCISCO JAVIER FE Y ALEGRÍA, MUNICIPIO EL CERCADO, PROVINCIA SAN JUAN.</t>
  </si>
  <si>
    <t>33-CONSTRUCCIÓN DE FUNERARIAS EN COMUNIDADES DE LA PROVINCIA SAN JUAN</t>
  </si>
  <si>
    <t>34-AMPLIACIÓN DEL PLANTEL EDUCATIVO PARA INICIAL ARISLENNY CANARIO MONTERO, MUNICIPIO EL CERCADO, PROVINCIA SAN JUAN.</t>
  </si>
  <si>
    <t>34-CONSTRUCCIÓN DE 18 PLANTELES ESCOLARES EN LA PROVINCIA SAN JUAN</t>
  </si>
  <si>
    <t>34-CONSTRUCCIÓN DE PANADERIA EN EL SECTOR DE VILLA CARMEN, MUNICIPIO LAS MATAS DE FARFAN, PROVINCIA SAN JUAN</t>
  </si>
  <si>
    <t>35-AMPLIACIÓN DEL PLANTEL EDUCATIVO PARA INICIAL DAMIÁN, MUNICIPIO EL CERCADO, PROVINCIA SAN JUAN.</t>
  </si>
  <si>
    <t>36-AMPLIACIÓN DEL PLANTEL EDUCATIVO PARA INICIAL PROF. MANUEL DE JESÚS BOCIO, MUNICIPIO EL CERCADO, PROVINCIA SAN JUAN.</t>
  </si>
  <si>
    <t>36-CONSTRUCCIÓN DE TRES CANCHAS DEPORTIVAS, PROVINCIA SAN JUAN DE LA MANGUANA</t>
  </si>
  <si>
    <t>37-AMPLIACIÓN DEL PLANTEL EDUCATIVO PARA INICIAL PROF. LINADO FULCAR FULCAR, MUNICIPIO EL CERCADO, PROVINCIA SAN JUAN.</t>
  </si>
  <si>
    <t>37-CONSTRUCCIÓN DEL MERCADO MUNICIPAL LAS MATAS DE FARFÁN, PROVINCIA SAN JUAN</t>
  </si>
  <si>
    <t>38-AMPLIACIÓN DEL PLANTEL EDUCATIVO PARA INICIAL SAN ANDRÉS, MUNICIPIO VALLEJUELO, PROVINCIA SAN JUAN.</t>
  </si>
  <si>
    <t>39-AMPLIACIÓN DEL PLANTEL EDUCATIVO PARA INICIAL EL HATO, MUNICIPIO SAN JUAN, PROVINCIA SAN JUAN.</t>
  </si>
  <si>
    <t>40-AMPLIACIÓN DEL PLANTEL EDUCATIVO PARA INICIAL SABANA ALTA, MUNICIPIO SAN JUAN, PROVINCIA SAN JUAN.</t>
  </si>
  <si>
    <t>41-AMPLIACIÓN DEL PLANTEL EDUCATIVO PARA INICIAL BUENA VISTA DEL YAQUE, MUNICIPIO BOHECHÍO, PROVINCIA SAN JUAN.</t>
  </si>
  <si>
    <t>42-AMPLIACIÓN DEL PLANTEL EDUCATIVO PARA INICIAL GUANITO, MUNICIPIO SAN JUAN, PROVINCIA SAN JUAN.</t>
  </si>
  <si>
    <t>43-AMPLIACIÓN DEL PLANTEL EDUCATIVO PARA INICIAL MOGOLLÓN - AURA CADENA, MUNICIPIO SAN JUAN, PROVINCIA SAN JUAN.</t>
  </si>
  <si>
    <t>43-CONSTRUCCIÓN DE APARTAMENTOS EN LOS RESIDENCIALES VISTA DEL RÍO Y ALTOS DEL TENGUE, MUNICIPIO SAN JUAN, PROVINCIA SAN JUAN</t>
  </si>
  <si>
    <t>44-AMPLIACIÓN DEL PLANTEL EDUCATIVO PARA INICIAL LOS CHARCOS, MUNICIPIO SAN JUAN, PROVINCIA SAN JUAN.</t>
  </si>
  <si>
    <t>44-RECONSTRUCCIÓN  DE LA INFRAESTRUCTURA VIAL URBANA DEL MUNICIPIO EL CERCADO, PROVINCIA SAN JUAN</t>
  </si>
  <si>
    <t>45-AMPLIACIÓN DEL PLANTEL EDUCATIVO PARA INICIAL MACOTILLO, MUNICIPIO SAN JUAN, PROVINCIA SAN JUAN.</t>
  </si>
  <si>
    <t>45-RECONSTRUCCIÓN DE LA INFRAESTRUCTURA VIAL URBANA DEL MUNICIPIO JUAN DE HERRERA, PROVINCIA SAN JUAN</t>
  </si>
  <si>
    <t>46-AMPLIACIÓN DEL PLANTEL EDUCATIVO PARA INICIAL CATIVO, MUNICIPIO SAN JUAN, PROVINCIA SAN JUAN.</t>
  </si>
  <si>
    <t>47-AMPLIACIÓN DEL PLANTEL EDUCATIVO PARA INICIAL LA MESETA, MUNICIPIO SAN JUAN, PROVINCIA SAN JUAN.</t>
  </si>
  <si>
    <t>48-AMPLIACIÓN DEL PLANTEL EDUCATIVO PARA INICIAL PROF. ROSA MARÍA MORA TAVERAS, MUNICIPIO SAN JUAN, PROVINCIA SAN JUAN.</t>
  </si>
  <si>
    <t>49-AMPLIACIÓN DEL PLANTEL EDUCATIVO PARA INICIAL HILARIO PUELLO BATISTA, MUNICIPIO SAN JUAN, PROVINCIA SAN JUAN.</t>
  </si>
  <si>
    <t>50-AMPLIACIÓN DEL PLANTEL EDUCATIVO PARA INICIAL PROF. JUANA MARÍA VARGAS, MUNICIPIO SAN JUAN, PROVINCIA SAN JUAN.</t>
  </si>
  <si>
    <t>50-RECONSTRUCCIÓN CAMINO VECINAL LA CUENDA, MUNICIPIO SAN JUAN DE LA MAGUANA, PROVINCIA SAN JUAN</t>
  </si>
  <si>
    <t>51-AMPLIACIÓN DEL PLANTEL EDUCATIVO PARA INICIAL MILAGROS RODRÍGUEZ SÁNCHEZ, MUNICIPIO JUAN DE HERRERA, PROVINCIA SAN JUAN.</t>
  </si>
  <si>
    <t>52-AMPLIACIÓN DEL PLANTEL EDUCATIVO PARA INICIAL PUNTA CAÑA, MUNICIPIO SAN JUAN, PROVINCIA SAN JUAN.</t>
  </si>
  <si>
    <t>53-AMPLIACIÓN DEL PLANTEL EDUCATIVO PARA INICIAL PROF. HÉCTOR BIENVENIDO GARCÍA LÓPEZ, MUNICIPIO SAN JUAN, PROVINCIA SAN JUAN.</t>
  </si>
  <si>
    <t>54-AMPLIACIÓN DEL PLANTEL EDUCATIVO PARA INICIAL EDALIO BÁEZ MERÁN, MUNICIPIO SAN JUAN, PROVINCIA SAN JUAN.</t>
  </si>
  <si>
    <t>54-CONSTRUCCIÓN DE PLANTELES EDUCATIVOS EN LA PROVINCIA DE SAN JUAN (FASE 2)</t>
  </si>
  <si>
    <t>54-RECONSTRUCCIÓN DE LA INFRAESTRUCTURA VIAL URBANA DE SAN JUAN DE LA MAGUANA, PROVINCIA SAN JUAN</t>
  </si>
  <si>
    <t>55-AMPLIACIÓN DEL PLANTEL EDUCATIVO PARA INICIAL CLUB ROTARIO MAGUANA, MUNICIPIO SAN JUAN, PROVINCIA SAN JUAN.</t>
  </si>
  <si>
    <t>56-AMPLIACIÓN DEL PLANTEL EDUCATIVO PARA INICIAL HATICO DEL GUANAL, MUNICIPIO SAN JUAN, PROVINCIA SAN JUAN.</t>
  </si>
  <si>
    <t>56-CONSTRUCCIÓN DE PLANTELES EDUCATIVOS EN LA PROVINCIA SAN JUAN (FASE 3)</t>
  </si>
  <si>
    <t>68-AMPLIACIÓN Y REHABILITACION DE 16 PLANTELES ESCOLARES EN LA PROVINCIA SAN JUAN</t>
  </si>
  <si>
    <t>71-RECONSTRUCCIÓN DE LA INFRAESTRUCTURA VIAL URBANA DEL MUNICIPIO BOHECHIO, PROVINCIA SAN JUAN</t>
  </si>
  <si>
    <t>94-REPARACIÓN DE VIVIENDAS VULNERABLES EN EL MUNICIPIO DE SAN JUAN DE LA MAGUANA, PROVINCIA SAN JUAN</t>
  </si>
  <si>
    <t>95-CONSTRUCCIÓN CANCHA DE BALONCESTO EN EL BARRIO QUIJA QUIETA, MUNICIPIO SAN JUAN DE LA MAGUANA, PROVINCIA SAN JUAN</t>
  </si>
  <si>
    <t>95-REPARACIÓN DE VIVIENDAS VULNERABLES EN EL MUNICIPIO DE LAS MATAS DE FARFAN, PROVINCIA SAN JUAN.</t>
  </si>
  <si>
    <t>96-CONSTRUCCIÓN CANCHA DE BALONCESTO EN EL MUNICIPIO EL CERCADO, PROVINCIA SAN JUAN</t>
  </si>
  <si>
    <t>97-CONSTRUCCIÓN CANCHA DE BALONCESTO EN EL DISTRITO MUNICIPAL GUANITO, MUNICIPIO SAN JUAN DE LA MAGUANA, PROVINCIA SAN JUAN</t>
  </si>
  <si>
    <t>06-CONSTRUCCIÓN DE 250 VIVIENDAS EN LA PROVINCIA SAN PEDRO DE MACORÍS</t>
  </si>
  <si>
    <t>06-CONSTRUCCIÓN DE ECO-HABITAT INTEGRAL PARA CIUDADANOS EN CONDICION DE POBREZA MULTIDIMENSIONAL EN EL MUNICIPIO SAN PEDRO DE MACORÍS, PROVINCIA SAN PEDRO DE MACORÍS</t>
  </si>
  <si>
    <t>08-AMPLIACIÓN DEL PLANTEL EDUCATIVO PARA INICIAL LIC. VILMA PEREIRA (FURENIHSI), MUNICIPIO SAN PEDRO DE MACORÍS, PROVINCIA SAN PEDRO DE MACORÍS.</t>
  </si>
  <si>
    <t>10-REHABILITACIÓN DEL PARQUE Y CONSTRUCCIÓN PLAZOLETA EL FARO, MUNICIPIO SAN PEDRO DE MACORÍS, PROVINCIA SAN PEDRO DE MACORIS</t>
  </si>
  <si>
    <t>12-AMPLIACIÓN DE PLANTELES EDUCATIVOS EN LA PROVINCIA DE SAN PEDRO DE MACORÍS (FASE 2)</t>
  </si>
  <si>
    <t>13-AMPLIACIÓN DEL PLANTEL EDUCATIVO PARA INICIAL LA MILAGROSA, MUNICIPIO LOS LLANOS, PROVINCIA SAN PEDRO DE MACORÍS.</t>
  </si>
  <si>
    <t>18-AMPLIACIÓN DEL PLANTEL EDUCATIVO PARA INICIAL AGUSTÍN BERROA HERNÁNDEZ, MUNICIPIO SAN PEDRO DE MACORÍS, PROVINCIA SAN PEDRO DE MACORÍS.</t>
  </si>
  <si>
    <t>23-AMPLIACIÓN DEL PLANTEL EDUCATIVO PARA INICIAL BATEY EL JAGUAL, MUNICIPIO RAMÓN SANTANA, PROVINCIA SAN PEDRO DE MACORÍS.</t>
  </si>
  <si>
    <t>23-CONSTRUCCIÓN DE 4 ESTANCIAS INFANTILES EN LA PROVINCIA DE SAN PEDRO DE MACORIS</t>
  </si>
  <si>
    <t>28-AMPLIACIÓN DEL PLANTEL EDUCATIVO PARA INICIAL COSTA REAL, MUNICIPIO GUAYACANES, PROVINCIA SAN PEDRO DE MACORÍS.</t>
  </si>
  <si>
    <t>28-RECONSTRUCCIÓN DE PUENTE PEATONAL AFECTADO POR LA VAGUADA DE ABRIL 2022, AUTOVIA DEL ESTE, COMUNIDAD EL SOCO, MUNICIPIO SAN PEDRO DE MACORIS, PROVINCIA SAN PEDRO DE MACORIS</t>
  </si>
  <si>
    <t>33-RECONSTRUCCIÓN PUENTE DISTRIBUIDOR DE TRÁFICO SOBRE CARRETERA FERROCARRIL, MUNICIPIO SAN PEDRO DE MACORÍS, PROVINCIA SAN PEDRO DE MACORÍS.</t>
  </si>
  <si>
    <t>36-CONSTRUCCIÓN DE 16 PLANTELES ESCOLARES EN LA PROVINCIA SAN PEDRO DE MACORIS</t>
  </si>
  <si>
    <t>39-CONSTRUCCIÓN  DE 3 ESTANCIAS INFANTILES EN LA PROVINCIA DE SAN PEDRO DE MACORIS (FASE 2)</t>
  </si>
  <si>
    <t>40-CONSTRUCCIÓN DEL PUENTE MONTE COCA AFECTADO POR LA VAGUADA DE ABRIL 2022, CARRETERA SAN PEDRO DE MACORIS, MUNICIPIO SAN PEDRO DE MACORIS, PROVINCIA SAN PEDRO DE MACORIS</t>
  </si>
  <si>
    <t>44-AMPLIACIÓN DEL PLANTEL EDUCATIVO PARA INICIAL DIVINA PROVIDENCIA, MUNICIPIO CONSUELO, PROVINCIA SAN PEDRO DE MACORÍS.</t>
  </si>
  <si>
    <t>47-AMPLIACIÓN DEL PLANTEL EDUCATIVO PARA INICIAL SANTA MARGARITA DE YOUVILLE, MUNICIPIO CONSUELO, PROVINCIA SAN PEDRO DE MACORÍS.</t>
  </si>
  <si>
    <t>48-CONSTRUCCIÓN PUENTE DE ALCANTARILLA DE CAJÓN AFECTADO POR LA VAGUADA DE ABRIL 2022, COMUNIDADES INVI - LA LOMA, MUNICIPIO QUISQUEYA, PROVINCIA SAN PEDRO DE MACORIS</t>
  </si>
  <si>
    <t>49-AMPLIACIÓN DEL PLANTEL EDUCATIVO PARA INICIAL BATEY EUKARDUNA, MUNICIPIO CONSUELO,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</si>
  <si>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</si>
  <si>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</si>
  <si>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52-CONSTRUCCIÓN CANCHA DE BALONCESTO EL TOCONAL, MUNICIPIO SAN PEDRO DE MACORÍS</t>
  </si>
  <si>
    <t>52-RECONSTRUCCIÓN  DE LA INFRAESTRUCTURA VIAL URBANA DEL MUNICIPIO SAN PEDRO DE MACORÍS, PROVINCIA SAN PEDRO DE MACORIS</t>
  </si>
  <si>
    <t>53-AMPLIACIÓN DEL PLANTEL EDUCATIVO PARA INICIAL MARÍA NICOLÁSA BILLINI, MUNICIPIO LOS LLANOS, PROVINCIA SAN PEDRO DE MACORÍS.</t>
  </si>
  <si>
    <t>54-CONSTRUCCIÓN DEL CAMINO VECINAL GAUTIER-GUAYABAL-PALOMA TRAMO II AFECTADO POR LA VAGUADA DE ABRIL 2022, MUNICIPIO SAN PEDRO DE MACORÍS, PROVINCIA SAN PEDRO DE MACORÍS</t>
  </si>
  <si>
    <t>55-CONSTRUCCIÓN DE PLANTELES EDUCATIVOS EN LA PROVINCIA DE SAN PEDRO DE MACORÍS (FASE 2)</t>
  </si>
  <si>
    <t>56-AMPLIACIÓN DEL PLANTEL EDUCATIVO PARA INICIAL EUGENIO MARÍA DE HOSTOS, MUNICIPIO QUISQUEYA, PROVINCIA SAN PEDRO DE MACORÍS.</t>
  </si>
  <si>
    <t>56-RECONSTRUCCIÓN DE LA INFRAESTRUCTURA VIAL URBANA DEL MUNICIPIO CONSUELO, PROVINCIA SAN PEDRO DE MACORIS</t>
  </si>
  <si>
    <t>57-CONSTRUCCIÓN DE PLANTELES EDUCATIVOS EN LA PROVINCIA SAN PEDRO DE MACORÍS (FASE 3)</t>
  </si>
  <si>
    <t>61-RECONSTRUCCIÓN DE LA INFRAESTRUCTURA VIAL URBANA DEL MUNICIPIO LOS LLANOS, PROVINCIA SAN PEDRO DE MACORÍS</t>
  </si>
  <si>
    <t>69-AMPLIACIÓN Y REHABILITACION DE 16 PLANTELES ESCOLARES EN LA PROVINCIA SAN PEDRO DE MACORIS.</t>
  </si>
  <si>
    <t>73-REPARACIÓN HOSPITAL EN LA PROVINCIA SAN PEDRO DE MACORÍS</t>
  </si>
  <si>
    <t>74-RECONSTRUCCIÓN DE LA INFRAESTRUCTURA VIAL URBANA DEL MUNICIPIO GUAYACANES, PROVINCIA SAN PEDRO DE MACORÍS.</t>
  </si>
  <si>
    <t>79-REPARACIÓN HOSPITAL EN LA PROVINCIA SAN PEDRO DE MACORÍS</t>
  </si>
  <si>
    <t>81-CONSTRUCCIÓN DEL CAMINO VECINAL GAUTIER - GUAYABAL - PALOMA TRAMO I, MUNICIPIO SAN PEDRO DE MACORÍS, PROVINCIA SAN PEDRO DE MACORIS</t>
  </si>
  <si>
    <t>03-REMODELACIÓN DE LAS INFRAESTRUCTURAS RECREATIVAS EN EL MALECÓN DE SAN PEDRO DE MACORÍS</t>
  </si>
  <si>
    <t>07-CONSTRUCCIÓN MURO DE HORMIGÓN ARMADO AFECTADO POR LA VAGUADA DE ABRIL 2022, UBICADO A ORILLAS DEL RIO HIGÜAMO, MUNICIPIO SAN PEDRO DE MACORÍS, PROVINCIA SAN PEDRO DE MACORÍS</t>
  </si>
  <si>
    <t>35-HABILITACIÓN ESTACION DEPURADORA AGUAS RESIDUALES JUAN DOLIO, MUNICIPIO GUAYACANES, PROVINCIA DE SAN PEDRO DE MACORIS</t>
  </si>
  <si>
    <t>60-RECONSTRUCCIÓN DE LA PLAZA MARCELINO MARTE (CANITO) Y SU ENTORNO, MUNICIPIO GUAYACANES, PROVINCIA SAN PEDRO DE MACORÍS.</t>
  </si>
  <si>
    <t>23-RECONSTRUCCIÓN CARRETERA DE LOS LLANOS-AL PUERTO, PROVINCIA SAN PEDRO DE MACORIS</t>
  </si>
  <si>
    <t>01-RECONSTRUCCIÓN CARRETERA CHACUEY - EL TOPE, AFECTADA POR LA TORMENTA FRANKLIN, MUNICIPIO COTUÍ, PROVINCIA SÁNCHEZ RAMÍREZ</t>
  </si>
  <si>
    <t>06-RECONSTRUCCIÓN DEL PUENTE SOBRE RÍO CUAYÁ (LA MAJAGUA), AFECTADO POR LA TORMENTA TROPICAL FRANKLIN, MUNICIPIO COTUÍ, PROVINCIA SÁNCHEZ RAMÍREZ</t>
  </si>
  <si>
    <t>12-RECONSTRUCCIÓN DEL PUENTE SOBRE EL RÍO CEVICOS, CARRETERA CEVICOS - EL PALMAR ARRIBA, AFECTADO POR EL DISTURBIO TROPICAL NO.22, MUNICIPIO CEVICOS, PROVINCIA SÁNCHEZ RAMÍREZ</t>
  </si>
  <si>
    <t>23-CONSTRUCCIÓN CENTRO UNIVERSITARIO REGIONAL UASD, COTUÍ, PROVINCIA SÁNCHEZ RAMÍREZ</t>
  </si>
  <si>
    <t>31-CONSTRUCCIÓN DE MUROS DE GAVIONES EN EL MARGEN DEL RIO CAMÚ, AFECTADO POR EL DISTURBIO TROPICAL NO.22, CARRETERA LA BIJA - PIMENTEL, MUNICIPIO VILLA LA MATA, PROVINCIA SÁNCHEZ RAMÍREZ</t>
  </si>
  <si>
    <t>32-AMPLIACIÓN DEL PLANTEL EDUCATIVO PARA INICIAL PROF. MÉLIDA GARCÍA, MUNICIPIO COTUÍ, PROVINCIA SANCHEZ RAMIREZ.</t>
  </si>
  <si>
    <t>36-AMPLIACIÓN DEL PLANTEL EDUCATIVO PARA INICIAL TEÓFILO MORENO, MUNICIPIO CEVICOS, PROVINCIA SANCHEZ RAMIREZ.</t>
  </si>
  <si>
    <t>37-AMPLIACIÓN DEL PLANTEL EDUCATIVO PARA INICIAL EMILIO ANTONIO GARCÍA, MUNICIPIO LA MATA, PROVINCIA SANCHEZ RAMIREZ.</t>
  </si>
  <si>
    <t>38-AMPLIACIÓN DEL PLANTEL EDUCATIVO PARA INICIAL ALTAGRACIA LEONOR PEGUERO, MUNICIPIO LA MATA, PROVINCIA SANCHEZ RAMIREZ.</t>
  </si>
  <si>
    <t>39-AMPLIACIÓN DEL PLANTEL EDUCATIVO PARA INICIAL JUAN RICARDO HERNÁNDEZ POLANCO, MUNICIPIO COTUÍ, PROVINCIA SANCHEZ RAMIREZ.</t>
  </si>
  <si>
    <t>40-AMPLIACIÓN DEL PLANTEL EDUCATIVO PARA INICIAL PROF. PEDRO MARÍA PAULINO VÁSQUEZ, MUNICIPIO COTUÍ, PROVINCIA SANCHEZ RAMIREZ.</t>
  </si>
  <si>
    <t>41-AMPLIACIÓN DEL PLANTEL EDUCATIVO PARA INICIAL JUAN FRANCISCO ADAMES (LICO), MUNICIPIO COTUÍ, PROVINCIA SANCHEZ RAMIREZ.</t>
  </si>
  <si>
    <t>42-AMPLIACIÓN DEL PLANTEL EDUCATIVO PARA INICIAL HEROÍNA DÍAZ, MUNICIPIO FANTINO, PROVINCIA SANCHEZ RAMIREZ.</t>
  </si>
  <si>
    <t>43-AMPLIACIÓN DEL PLANTEL EDUCATIVO PARA INICIAL SALUSTIANA HERNÁNDEZ JOSÉ, MUNICIPIO COTUÍ, PROVINCIA SANCHEZ RAMIREZ.</t>
  </si>
  <si>
    <t>44-AMPLIACIÓN DEL PLANTEL EDUCATIVO PARA INICIAL PROF. ELADIO DE JESÚS MIRAMBEAUX JEREZ, MUNICIPIO COTUÍ, PROVINCIA SANCHEZ RAMIREZ.</t>
  </si>
  <si>
    <t>45-AMPLIACIÓN DEL PLANTEL EDUCATIVO PARA INICIAL PROF. MANUEL M. MORILLO SÁNCHEZ, MUNICIPIO COTUÍ, PROVINCIA SANCHEZ RAMIREZ.</t>
  </si>
  <si>
    <t>46-AMPLIACIÓN DEL PLANTEL EDUCATIVO PARA INICIAL PROF. BEATRIZ AMARANTE ROBLE, MUNICIPIO COTUÍ, PROVINCIA SANCHEZ RAMIREZ.</t>
  </si>
  <si>
    <t>47-AMPLIACIÓN DEL PLANTEL EDUCATIVO PARA INICIAL NARCISO ALBERTI, MUNICIPIO CEVICOS, PROVINCIA SANCHEZ RAMIREZ.</t>
  </si>
  <si>
    <t>48-AMPLIACIÓN DEL PLANTEL EDUCATIVO PARA INICIAL JUAN SÁNCHEZ RAMÍREZ, MUNICIPIO COTUÍ, PROVINCIA SANCHEZ RAMIREZ.</t>
  </si>
  <si>
    <t>49-AMPLIACIÓN DEL PLANTEL EDUCATIVO PARA INICIAL MANOLO VÁSQUEZ, MUNICIPIO CEVICOS, PROVINCIA SANCHEZ RAMIREZ.</t>
  </si>
  <si>
    <t>50-AMPLIACIÓN DEL PLANTEL EDUCATIVO PARA INICIAL DIONISIO VILLAR ESTÉVEZ, MUNICIPIO CEVICOS, PROVINCIA SANCHEZ RAMIREZ.</t>
  </si>
  <si>
    <t>52-AMPLIACIÓN DEL PLANTEL EDUCATIVO PARA INICIAL LA SOLEDAD, MUNICIPIO LA MATA, PROVINCIA SANCHEZ RAMIREZ.</t>
  </si>
  <si>
    <t>52-RECONSTRUCCIÓN DE LA INFRAESTRUCTURA VIAL URBANA DEL MUNICIPIO FANTINO, PROVINCIA SÁNCHEZ RAMÍREZ</t>
  </si>
  <si>
    <t>56-RECONSTRUCCIÓN DE LA INFRAESTRUCTURA VIAL URBANA DEL MUNICIPIO VILLA LA MATA, PROVINCIA SANCHEZ RAMIREZ</t>
  </si>
  <si>
    <t>66-AMPLIACIÓN DEL PLANTEL EDUCATIVO PARA INICIAL PROF. EUGENIO GENAO REYES, MUNICIPIO LA MATA, PROVINCIA SANCHEZ RAMIREZ.</t>
  </si>
  <si>
    <t>67-AMPLIACIÓN DEL PLANTEL EDUCATIVO PARA INICIAL PROYECTO AGRARIO, MUNICIPIO LA MATA, PROVINCIA SANCHEZ RAMIREZ.</t>
  </si>
  <si>
    <t>71-RECONSTRUCCIÓN DE INFRAESTRUCTURA VIAL URBANA DEL MUNICIPIO CEVICOS, PROVINCIA SÁNCHEZ RAMÍREZ.</t>
  </si>
  <si>
    <t>79-CONSTRUCCIÓN PUENTE MIXTO SOBRE RIO MAGUACA AFECTADO POR LA VAGUADA DE ABRIL 2022, CARRETERA COTUI PLATANAL, MUNICIPIO COTUI, PROVINCIA SANCHEZ RAMIREZ</t>
  </si>
  <si>
    <t>88-RECONSTRUCCIÓN DE LA INFRAESTRUCTURA VIAL URBANA DEL MUNICIPIO COTUÍ, PROVINCIA SÁNCHEZ RAMÍREZ</t>
  </si>
  <si>
    <t>33-CONSTRUCCIÓN MURO DE GAVIÓN EN MARGEN NORTE DEL RÍO CAMÚ PARA PROTECCIÓN DE TALUD EN LA CARRETERA PIMENTEL - LA BIJA, AFECTADO POR EL DISTURBIO TROPICAL NO.22, MUNICIPIO COTUÍ, PROVINCIA SÁNCHEZ RAMÍREZ</t>
  </si>
  <si>
    <t>94-RECONSTRUCCIÓN DEL CAMINO VECINAL DON MIGUEL - BABARI AFECTADO POR LA TORMENTA FRANKLIN, MUNICIPIO COTUÍ, PROVINCIA SÁNCHEZ RAMÍREZ</t>
  </si>
  <si>
    <t>11-REHABILITACIÓN  Y MANTENIMIENTO DE CARRETERAS  (117 KM) Y CAMINOS VECINALES (884 KM) A NIVEL NACIONAL</t>
  </si>
  <si>
    <t>02-AMPLIACIÓN DE LA AVENIDA GREGORIO LUPERÓN DESDE LA AVENIDA ESTRELLA SADHALÁ HASTA LA AVENIDA CIRCUNVALACIÓN NORTE, MUNICIPIO SANTIAGO DE LOS CABALLEROS, PROVINCIA SANTIAGO</t>
  </si>
  <si>
    <t>02-CONSTRUCCIÓN DE 2,000 VIVIENDAS EN EL DISTRITO MUNICIPAL HATO DEL YAQUE, PROVINCIA SANTIAGO</t>
  </si>
  <si>
    <t>04-CONSTRUCCIÓN INSTALACIONES PARA EL CUERPO ESPECIALIZADO DE MITIGACION A EMERGENCIAS Y DESASTRES, CEMED - CENTRO DE MITIGACION CIBAO SUR-NORTE, PROVINCIA SANTIAGO</t>
  </si>
  <si>
    <t>04-RECONSTRUCCIÓN CAMINO VECINAL EL AGUACATE-SALAMANCA, MUNICIPIO SANTIAGO DE LOS CABALLEROS, PROVINCIA SANTIAGO</t>
  </si>
  <si>
    <t>09-RECONSTRUCCIÓN DE CINCO IGLESIAS DE LA PROVINCIA SANTIAGO</t>
  </si>
  <si>
    <t>09-REMODELACIÓN POLIDEPORTIVO JUAN PABLO SOSA VILLANUEVA, MUNICIPIO VILLA GONZÁLEZ, PROVINCIA SANTIAGO</t>
  </si>
  <si>
    <t>10-CONSTRUCCIÓN DE 2 CANCHAS DE BÁSQUETBOL EN EL SECTOR PALMAREJO, MUNICIPIO VILLA GONZÁLEZ,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</si>
  <si>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</si>
  <si>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</si>
  <si>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</si>
  <si>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13-RESTAURACIÓN CASA DE ARTE DEL CENTRO HISTORICO DE SANTIAGO DE LOS CABALLEROS, PROVINCIA SANTIAGO</t>
  </si>
  <si>
    <t>14-CONSTRUCCIÓN CLUB DEPORTIVO LAS PALOMAS, MUNICIPIO LICEY AL MEDIO, PROVINCIA SANTIAGO</t>
  </si>
  <si>
    <t>17-CONSTRUCCIÓN Y RECONSTRUCCIÓN DE DESTACAMENTOS POLICIALES, EN COMUNIDADES DE LA PROVINCIA SANTIAGO</t>
  </si>
  <si>
    <t>19-CONSTRUCCIÓN EDIFICIO DE AULAS PARA EL CENTRO DE CORRECCION Y REHABILITACION RAFEY , PROVINCIA SANTIAGO</t>
  </si>
  <si>
    <t>20-RECONSTRUCCIÓN DE LA INFRAESTRUCTURA VIAL URBANA DEL MUNICIPIO TAMBORIL, PROVINCIA SANTIAGO</t>
  </si>
  <si>
    <t>21-RECONSTRUCCIÓN DE LA INFRAESTRUCTURA VIAL URBANA DEL MUNICIPIO PUÑAL, PROVINCIA SANTIAGO</t>
  </si>
  <si>
    <t>22-RECONSTRUCCIÓN DE LA INFRAESTRUCTURA VIAL URBANA DEL MUNICIPIO VILLA GONZÁLEZ, PROVINCIA SANTIAGO</t>
  </si>
  <si>
    <t>26-RECONSTRUCCIÓN DE PUENTE PEATONAL EN LA AUTOPISTA JOAQUÍN BALAGUER, ESTANCIA DEL YAQUE, MUNICIPIO VILLA GONZÁLEZ, PROVINCIA SANTIAGO</t>
  </si>
  <si>
    <t>29-CONSTRUCCIÓN DE 1 PUENTE EN LA COMUNIDAD DE CIENFUEGOS, PROVINCIA SANTIAGO</t>
  </si>
  <si>
    <t>29-RECONSTRUCCIÓN DE LA INFRAESTRUCTURA VIAL URBANA DEL MUNICIPIO BISONÓ, PROVINCIA SANTIAGO</t>
  </si>
  <si>
    <t>30-AMPLIACIÓN DEL PLANTEL EDUCATIVO PARA INICIAL DELFÍN RODRÍGUEZ TORRES, MUNICIPIO SAN JOSÉ DE LAS MATAS, PROVINCIA SANTIAGO.</t>
  </si>
  <si>
    <t>30-RECONSTRUCCIÓN DE LA INFRAESTRUCTURA VIAL URBANA DEL MUNICIPIO LICEY AL MEDIO, PROVINCIA SANTIAGO</t>
  </si>
  <si>
    <t>30-REMODELACIÓN HOSPITAL MUNICIPAL DE SAN JOSÉ DE LAS MATAS EN LA PROVINCIA DE SANTIAGO</t>
  </si>
  <si>
    <t>31-AMPLIACIÓN DEL PLANTEL EDUCATIVO PARA INICIAL MARÍA TRINIDAD SÁNCHEZ, MUNICIPIO SAN JOSÉ DE LAS MATAS, PROVINCIA SANTIAGO.</t>
  </si>
  <si>
    <t>31-RECONSTRUCCIÓN DE LA INFRAESTRUCTURA VIAL URBANA DEL MUNICIPIO JÁNICO, PROVINCIA SANTIAGO</t>
  </si>
  <si>
    <t>32-AMPLIACIÓN DEL PLANTEL EDUCATIVO PARA INICIAL GENEROSA FERREIRA - SABANA IGLESIA , MUNICIPIO SANTIAGO, PROVINCIA SANTIAGO.</t>
  </si>
  <si>
    <t>32-CONSTRUCCIÓN CARRETERA JACAGUA- PALO ALTO, PROVINCIA SANTIAGO</t>
  </si>
  <si>
    <t>32-RECONSTRUCCIÓN DE PUENTE TIPO CAJON EN LA CARRETERA PUÑAL - ORTEGA, AFECTADA POR EL DISTURBIO TROPICAL NO.22, MUNICIPIO PUÑAL, PROVINCIA SANTIAGO</t>
  </si>
  <si>
    <t>33-AMPLIACIÓN DEL PLANTEL EDUCATIVO PARA INICIAL DOÑA SOFÍA GÓMEZ, MUNICIPIO JÁNICO, PROVINCIA SANTIAGO.</t>
  </si>
  <si>
    <t>33-RECONSTRUCCIÓN DE LA INFRAESTRUCTURA VIAL URBANA DEL MUNICIPIO SABANA IGLESIA, PROVINCIA SANTIAGO</t>
  </si>
  <si>
    <t>34-AMPLIACIÓN DEL PLANTEL EDUCATIVO PARA INICIAL JOSÉ RAMÓN PIÑEYRO- MONTE ZANJA, MUNICIPIO SANTIAGO, PROVINCIA SANTIAGO.</t>
  </si>
  <si>
    <t>34-REPARACIÓN DE DOS IGLESIAS DE LA PROVINCIA SANTIAGO</t>
  </si>
  <si>
    <t>35-AMPLIACIÓN DEL PLANTEL EDUCATIVO PARA INICIAL PROF. GRICELIS MARTÍNEZ, MUNICIPIO SANTIAGO, PROVINCIA SANTIAGO.</t>
  </si>
  <si>
    <t>35-CONSTRUCCIÓN  DE 8 ESTANCIAS INFANTILES EN LA PROVINCIA SANTIAGO (FASE 2)</t>
  </si>
  <si>
    <t>36-AMPLIACIÓN DEL PLANTEL EDUCATIVO PARA INICIAL DELIA SANTELISES, MUNICIPIO SAN JOSÉ DE LAS MATAS, PROVINCIA SANTIAGO.</t>
  </si>
  <si>
    <t>36-RECONSTRUCCIÓN HOSPITAL JOSE MARIA CABRAL Y BAEZ, SANTIAGO, PROVINCIA SANTIAGO</t>
  </si>
  <si>
    <t>37-AMPLIACIÓN DEL PLANTEL EDUCATIVO PARA INICIAL PROF. MAXIMILIANO ANTONIO ESTRELLA GRULLÓN, MUNICIPIO PUÑAL, PROVINCIA SANTIAGO.</t>
  </si>
  <si>
    <t>37-RECONSTRUCCIÓN CALLE PEATONAL BENITO MONCIÓN, DESDE CALLE BOY SCOUTS HASTA SALVADOR CUCURULLO, CENTRO HISTÓRICO SANTIAGO, PROV. SANTIAG</t>
  </si>
  <si>
    <t>38-AMPLIACIÓN DEL PLANTEL EDUCATIVO PARA INICIAL PROF. MARÍA NATIVIDAD BATISTA, MUNICIPIO PUÑAL, PROVINCIA SANTIAGO.</t>
  </si>
  <si>
    <t>39-AMPLIACIÓN DEL PLANTEL EDUCATIVO PARA INICIAL ANA DOLORES TORRES, MUNICIPIO SAN JOSÉ DE LAS MATAS, PROVINCIA SANTIAGO.</t>
  </si>
  <si>
    <t>40-AMPLIACIÓN DEL PLANTEL EDUCATIVO PARA INICIAL GENARO PÉREZ, MUNICIPIO SANTIAGO, PROVINCIA SANTIAGO.</t>
  </si>
  <si>
    <t>40-REMODELACIÓN DE LA CALLE DEL SOL TRAMO COMPRENDIDO ENTRE LAS CALLES GENERAL VALVERDE Y SABANA LARGA, PROVINCIA SANTIAGO</t>
  </si>
  <si>
    <t>41-AMPLIACIÓN DEL PLANTEL EDUCATIVO PARA INICIAL ANA JOSEFA JIMÉNEZ, MUNICIPIO SANTIAGO, PROVINCIA SANTIAGO.</t>
  </si>
  <si>
    <t>42-AMPLIACIÓN DEL PLANTEL EDUCATIVO PARA INICIAL MANUEL ORTIZ PEÑA, MUNICIPIO SAN JOSÉ DE LAS MATAS, PROVINCIA SANTIAGO.</t>
  </si>
  <si>
    <t>43-AMPLIACIÓN DEL PLANTEL EDUCATIVO PARA INICIAL PROF. MARÍA MIRANDA, MUNICIPIO PUÑAL, PROVINCIA SANTIAGO.</t>
  </si>
  <si>
    <t>44-AMPLIACIÓN DEL PLANTEL EDUCATIVO PARA INICIAL PROF. VENECIA CEPEDA, MUNICIPIO SANTIAGO, PROVINCIA SANTIAGO.</t>
  </si>
  <si>
    <t>45-AMPLIACIÓN DEL PLANTEL EDUCATIVO PARA INICIAL CLODOMIRO CHECO, MUNICIPIO SAN JOSÉ DE LAS MATAS, PROVINCIA SANTIAGO.</t>
  </si>
  <si>
    <t>46-AMPLIACIÓN DEL PLANTEL EDUCATIVO PARA INICIAL JOSÉ DE JESÚS GERMOSO VÁSQUEZ, MUNICIPIO SANTIAGO, PROVINCIA SANTIAGO.</t>
  </si>
  <si>
    <t>47-AMPLIACIÓN DEL PLANTEL EDUCATIVO PARA INICIAL LUCIANO DÍAZ, MUNICIPIO SANTIAGO, PROVINCIA SANTIAGO.</t>
  </si>
  <si>
    <t>48-AMPLIACIÓN DEL PLANTEL EDUCATIVO PARA INICIAL DON JUAN, MUNICIPIO SAN JOSÉ DE LAS MATAS, PROVINCIA SANTIAGO.</t>
  </si>
  <si>
    <t>49-AMPLIACIÓN DEL PLANTEL EDUCATIVO PARA INICIAL CARLOS MARÍA DOMÍNGUEZ, MUNICIPIO SANTIAGO, PROVINCIA SANTIAGO.</t>
  </si>
  <si>
    <t>50-AMPLIACIÓN DE PLANTELES EDUCATIVOS EN LA PROVINCIA SANTIAGO (FASE 3)</t>
  </si>
  <si>
    <t>50-AMPLIACIÓN DEL PLANTEL EDUCATIVO PARA INICIAL AURA HERRERA MARTÍNEZ - LAS TRES CRUCES, MUNICIPIO SANTIAGO, PROVINCIA SANTIAGO.</t>
  </si>
  <si>
    <t>50-CONSTRUCCIÓN PUENTE CANAL EL FLUMEN, AFECTADO POR LA VAGUADA DE ABRIL 2022, CARRETERA LA CANELA, HATO DEL YAQUE, MUNICIPIO SANTIAGO DE LOS CABALLEROS, PROVINCIA SANTIAGO</t>
  </si>
  <si>
    <t>51-AMPLIACIÓN DEL PLANTEL EDUCATIVO PARA INICIAL PEDRO MAHAMU, MUNICIPIO SANTIAGO, PROVINCIA SANTIAGO.</t>
  </si>
  <si>
    <t>52-AMPLIACIÓN DEL PLANTEL EDUCATIVO PARA INICIAL ROSA LEOCADIA PICHARDO - BEJUCAL, MUNICIPIO JÁNICO, PROVINCIA SANTIAGO.</t>
  </si>
  <si>
    <t>53-AMPLIACIÓN DEL PLANTEL EDUCATIVO PARA INICIAL MARÍA EUGENIA HERNÁNDEZ, MUNICIPIO SANTIAGO, PROVINCIA SANTIAGO.</t>
  </si>
  <si>
    <t>54-AMPLIACIÓN DEL PLANTEL EDUCATIVO PARA INICIAL MIGUEL RODOLFO RODRÍGUEZ, MUNICIPIO SAN JOSÉ DE LAS MATAS, PROVINCIA SANTIAGO.</t>
  </si>
  <si>
    <t>55-AMPLIACIÓN DEL PLANTEL EDUCATIVO PARA INICIAL FRANCISCO PRUDENCIO PARRA, MUNICIPIO SANTIAGO, PROVINCIA SANTIAGO.</t>
  </si>
  <si>
    <t>56-AMPLIACIÓN DEL PLANTEL EDUCATIVO PARA INICIAL REVERENDO DIÓGENES HERNÁNDEZ, MUNICIPIO SANTIAGO, PROVINCIA SANTIAGO.</t>
  </si>
  <si>
    <t>56-CONSTRUCCIÓN DE AV. CIRCUNVALACIÓN NORTE EN EL MUNICIPIO VILLA BISONÓ (NAVARRETE), PROVINCIA SANTIAGO</t>
  </si>
  <si>
    <t>56-CONSTRUCCIÓN DE PLANTELES EDUCATIVOS EN LA PROVINCIA DE SANTIAGO (FASE 2)</t>
  </si>
  <si>
    <t>57-AMPLIACIÓN DEL PLANTEL EDUCATIVO PARA INICIAL PROF. MERCEDES GUARINA GÓMEZ GRULLÓN, MUNICIPIO SANTIAGO, PROVINCIA SANTIAGO.</t>
  </si>
  <si>
    <t>58-AMPLIACIÓN DEL PLANTEL EDUCATIVO PARA INICIAL PROF. AGUSTINA PICHARDO CUEVAS, MUNICIPIO SANTIAGO, PROVINCIA SANTIAGO.</t>
  </si>
  <si>
    <t>59-AMPLIACIÓN DEL PLANTEL EDUCATIVO PARA INICIAL JUAN OVIDIO PAULINO, MUNICIPIO SANTIAGO, PROVINCIA SANTIAGO.</t>
  </si>
  <si>
    <t>60-AMPLIACIÓN DEL PLANTEL EDUCATIVO PARA INICIAL SALUSTINA BANS BATISTA, MUNICIPIO SANTIAGO, PROVINCIA SANTIAGO.</t>
  </si>
  <si>
    <t>60-CONSTRUCCIÓN DE PLANTELES EDUCATIVOS EN LA PROVINCIA SANTIAGO (FASE 3)</t>
  </si>
  <si>
    <t>61-AMPLIACIÓN DEL PLANTEL EDUCATIVO PARA INICIAL PROF. REGINA ALTAGRACIA TAVARES, MUNICIPIO SANTIAGO, PROVINCIA SANTIAGO.</t>
  </si>
  <si>
    <t>62-AMPLIACIÓN DEL PLANTEL EDUCATIVO PARA INICIAL ANA PAULINA ROJAS, MUNICIPIO SANTIAGO, PROVINCIA SANTIAGO.</t>
  </si>
  <si>
    <t>63-AMPLIACIÓN DEL PLANTEL EDUCATIVO PARA INICIAL FRANCISCO ALBERTO CAAMAÑO DEÑÓ, MUNICIPIO SANTIAGO, PROVINCIA SANTIAGO.</t>
  </si>
  <si>
    <t>64-AMPLIACIÓN DEL PLANTEL EDUCATIVO PARA INICIAL PROF. AQUILES TRINIDAD, MUNICIPIO SANTIAGO, PROVINCIA SANTIAGO.</t>
  </si>
  <si>
    <t>65-AMPLIACIÓN DEL PLANTEL EDUCATIVO PARA INICIAL ACIBA, MUNICIPIO SANTIAGO, PROVINCIA SANTIAGO.</t>
  </si>
  <si>
    <t>66-AMPLIACIÓN DEL PLANTEL EDUCATIVO PARA INICIAL JAPÓN (HATO DEL YAQUE), MUNICIPIO SANTIAGO, PROVINCIA SANTIAGO.</t>
  </si>
  <si>
    <t>66-CONSTRUCCIÓN DE 7 ESTANCIAS INFANTILES EN LA PROVINCIA DE SANTIAGO (FASE 3)</t>
  </si>
  <si>
    <t>67-AMPLIACIÓN DEL PLANTEL EDUCATIVO PARA INICIAL NORMA LUCRECIA MEDRANO, MUNICIPIO SANTIAGO, PROVINCIA SANTIAGO.</t>
  </si>
  <si>
    <t>68-AMPLIACIÓN DEL PLANTEL EDUCATIVO PARA INICIAL LIDIA ANTONIA LUCIANO LIZ, MUNICIPIO SANTIAGO, PROVINCIA SANTIAGO.</t>
  </si>
  <si>
    <t>69-AMPLIACIÓN DEL PLANTEL EDUCATIVO PARA INICIAL MANUEL DE JESÚS LUCIANO MÉNDEZ, MUNICIPIO SANTIAGO, PROVINCIA SANTIAGO.</t>
  </si>
  <si>
    <t>70-AMPLIACIÓN DEL PLANTEL EDUCATIVO PARA INICIAL BAO, MUNICIPIO JÁNICO, PROVINCIA SANTIAGO.</t>
  </si>
  <si>
    <t>71-AMPLIACIÓN DEL PLANTEL EDUCATIVO PARA INICIAL JOSÉ CRISTINO COLLADO, MUNICIPIO SANTIAGO, PROVINCIA SANTIAGO.</t>
  </si>
  <si>
    <t>72-AMPLIACIÓN DEL PLANTEL EDUCATIVO PARA INICIAL MIGUEL ÁNGEL JIMÉNEZ, MUNICIPIO SANTIAGO, PROVINCIA SANTIAGO.</t>
  </si>
  <si>
    <t>73-AMPLIACIÓN DEL PLANTEL EDUCATIVO PARA INICIAL GREGORIO LUPERÓN , MUNICIPIO SANTIAGO, PROVINCIA SANTIAGO.</t>
  </si>
  <si>
    <t>74-AMPLIACIÓN DEL PLANTEL EDUCATIVO PARA INICIAL JESÚS MARÍA GONZÁLEZ - YAQUE ABAJO, MUNICIPIO JÁNICO, PROVINCIA SANTIAGO.</t>
  </si>
  <si>
    <t>75-AMPLIACIÓN DEL PLANTEL EDUCATIVO PARA INICIAL MADRE TERESA DE CALCUTA - FE Y ALEGRÍA, MUNICIPIO SANTIAGO, PROVINCIA SANTIAGO.</t>
  </si>
  <si>
    <t>75-RECONSTRUCCIÓN DE PUENTE PEATONAL, AUTOPISTA JOAQUÍN BALAGUER, MUNICIPIO VILLA GONZÁLEZ, PROVINCIA SANTIAGO</t>
  </si>
  <si>
    <t>76-AMPLIACIÓN DEL PLANTEL EDUCATIVO PARA INICIAL ARTURO JIMENES, MUNICIPIO SANTIAGO,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</si>
  <si>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</si>
  <si>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</si>
  <si>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</si>
  <si>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79-AMPLIACIÓN DEL PLANTEL EDUCATIVO PARA INICIAL FREDESVINDA HALLS, MUNICIPIO TAMBORIL, PROVINCIA SANTIAGO.</t>
  </si>
  <si>
    <t>80-AMPLIACIÓN DEL PLANTEL EDUCATIVO PARA INICIAL MEJÍA, MUNICIPIO BISONÓ, PROVINCIA SANTIAGO.</t>
  </si>
  <si>
    <t>81-AMPLIACIÓN DEL PLANTEL EDUCATIVO PARA INICIAL MANUEL AURELIO TAVAREZ JUSTO (MANOLO), MUNICIPIO BISONÓ, PROVINCIA SANTIAGO.</t>
  </si>
  <si>
    <t>81-CONSTRUCCIÓN Y RECONSTRUCCION DE CUATRO PLAYS DE BÉISBOL DE LA PROVINCIA SANTIAGO</t>
  </si>
  <si>
    <t>82-AMPLIACIÓN DEL PLANTEL EDUCATIVO PARA INICIAL CLARIDILIA CEPIN, MUNICIPIO BISONÓ, PROVINCIA SANTIAGO.</t>
  </si>
  <si>
    <t>83-AMPLIACIÓN DEL PLANTEL EDUCATIVO PARA INICIAL CRUCE DE BARRERO, MUNICIPIO BISONÓ, PROVINCIA SANTIAGO.</t>
  </si>
  <si>
    <t>84-AMPLIACIÓN DEL PLANTEL EDUCATIVO PARA INICIAL LA ZANJA, MUNICIPIO SANTIAGO, PROVINCIA SANTIAGO.</t>
  </si>
  <si>
    <t>85-AMPLIACIÓN DEL PLANTEL EDUCATIVO PARA INICIAL 27 DE FEBRERO, MUNICIPIO BISONÓ, PROVINCIA SANTIAGO.</t>
  </si>
  <si>
    <t>85-RECONSTRUCCIÓN DE OBRAS COMPLEMENTARIAS CARRETERA TURÍSTICA GREGORIO LUPERÓN, PROVINCIAS SANTIAGO- PUERTO PLATA</t>
  </si>
  <si>
    <t>87-AMPLIACIÓN DEL PLANTEL EDUCATIVO PARA INICIAL LUIS NAPOLEÓN NÚÑEZ MOLINA - ANEXA, MUNICIPIO LICEY AL MEDIO, PROVINCIA SANTIAGO.</t>
  </si>
  <si>
    <t>88-AMPLIACIÓN DEL PLANTEL EDUCATIVO PARA INICIAL PROF. FRANCISCA HERNÁNDEZ, MUNICIPIO LICEY AL MEDIO, PROVINCIA SANTIAGO.</t>
  </si>
  <si>
    <t>88-RECONSTRUCCIÓN DE LA INFRAESTRUCTURA VIAL URBANA DEL MUNICIPIO SAN JOSÉ DE LAS MATAS, PROVINCIA SANTIAGO</t>
  </si>
  <si>
    <t>89-AMPLIACIÓN DEL PLANTEL EDUCATIVO PARA INICIAL DOÑA INOCENCIA MERCEDES CABRERA, MUNICIPIO TAMBORIL, PROVINCIA SANTIAGO.</t>
  </si>
  <si>
    <t>89-CONSTRUCCIÓN SEDE DE LA JUNTA DEL DISTRITO MUNICIPAL SANTIAGO OESTE, PROVINCIA SANTIAGO</t>
  </si>
  <si>
    <t>90-AMPLIACIÓN DEL PLANTEL EDUCATIVO PARA INICIAL JUAN ANTONIO ACOSTA (AMACEYES ABAJO) , MUNICIPIO TAMBORIL, PROVINCIA SANTIAGO.</t>
  </si>
  <si>
    <t>91-AMPLIACIÓN DEL PLANTEL EDUCATIVO PARA INICIAL PROF. ANA CONSUELO GUZMÁN, MUNICIPIO VILLA GONZÁLEZ, PROVINCIA SANTIAGO.</t>
  </si>
  <si>
    <t>92-AMPLIACIÓN DEL PLANTEL EDUCATIVO PARA INICIAL PEDRO ANTONIO ESTRELLA, MUNICIPIO VILLA GONZÁLEZ, PROVINCIA SANTIAGO.</t>
  </si>
  <si>
    <t>93-AMPLIACIÓN DEL PLANTEL EDUCATIVO PARA INICIAL LOS RANCHOS DE BABOSICO ARRIBA, MUNICIPIO SANTIAGO, PROVINCIA SANTIAGO.</t>
  </si>
  <si>
    <t>93-CONSTRUCCIÓN DE MURO DE HORMIGÓN ARMADO EN TRAMO DEL PASO A DESNIVEL DE LA AVENIDA LAS CARRERAS ESQUINA 30 DE MARZO, SANTIAGO DE LOS CABALLEROS, PROVINCIA SANTIAGO</t>
  </si>
  <si>
    <t>94-AMPLIACIÓN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</si>
  <si>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</si>
  <si>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96-AMPLIACIÓN DEL PLANTEL EDUCATIVO PARA INICIAL ADRIANO VALDEZ - QUINIGUA, MUNICIPIO VILLA GONZÁLEZ, PROVINCIA SANTIAGO.</t>
  </si>
  <si>
    <t>97-AMPLIACIÓN DEL PLANTEL EDUCATIVO PARA INICIAL TRINA MOYA DE VÁSQUEZ, MUNICIPIO SAN JOSÉ DE LAS MATAS, PROVINCIA SANTIAGO.</t>
  </si>
  <si>
    <t>98-AMPLIACIÓN DEL PLANTEL EDUCATIVO PARA INICIAL MELIDA GIRALT, MUNICIPIO SANTIAGO, PROVINCIA SANTIAGO.</t>
  </si>
  <si>
    <t>13-CONSTRUCCIÓN  DE 200 VIVIENDAS EN LA PROVINCIA SANTIAGO RODRÍGUEZ</t>
  </si>
  <si>
    <t>22-RECONSTRUCCIÓN MURO DE GAVIÓN AFECTADO POR LA VAGUADA DE ABRIL 2022, EN TRAMO CARRETERO SABANETA - VILLA LOS ALMÁCIGOS, MUNICIPIO LOS ALMÁCIGOS, PROVINCIA SANTIAGO RODRÍGUEZ</t>
  </si>
  <si>
    <t>28-AMPLIACIÓN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</si>
  <si>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</si>
  <si>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30-AMPLIACIÓN DEL PLANTEL EDUCATIVO PARA INICIAL ARROYO BLANCO, MUNICIPIO SAN IGNACIO DE SABANETA, PROVINCIA SANTIAGO RODRIGUEZ.</t>
  </si>
  <si>
    <t>31-AMPLIACIÓN DEL PLANTEL EDUCATIVO PARA INICIAL LAS CAOBAS, MUNICIPIO SAN IGNACIO DE SABANETA, PROVINCIA SANTIAGO RODRIGUEZ.</t>
  </si>
  <si>
    <t>32-AMPLIACIÓN DEL PLANTEL EDUCATIVO PARA INICIAL MIGUEL PAULINO BÁEZ, MUNICIPIO SAN IGNACIO DE SABANETA, PROVINCIA SANTIAGO RODRIGUEZ.</t>
  </si>
  <si>
    <t>32-RECONSTRUCCIÓN DE LA INFRAESTRUCTURA VIAL URBANA DEL MUNICIPIO MONCIÓN, PROVINCIA SANTIAGO RODRÍGUEZ</t>
  </si>
  <si>
    <t>33-AMPLIACIÓN DEL PLANTEL EDUCATIVO PARA INICIAL CAIMITO, MUNICIPIO SAN IGNACIO DE SABANETA, PROVINCIA SANTIAGO RODRIGUEZ.</t>
  </si>
  <si>
    <t>34-AMPLIACIÓN DEL PLANTEL EDUCATIVO PARA INICIAL LA TRINITARIA, MUNICIPIO MONCIÓN, PROVINCIA SANTIAGO RODRIGUEZ.</t>
  </si>
  <si>
    <t>34-RECONSTRUCCIÓN DE LA INFRAESTRUCTURA VIAL URBANA DEL MUNICIPIO VILLA LOS ALMÁCIGOS, PROVINCIA SANTIAGO RODRÍGUEZ</t>
  </si>
  <si>
    <t>36-AMPLIACIÓN DEL PLANTEL EDUCATIVO PARA INICIAL LA GINITA, MUNICIPIO VILLA LOS ALMÁCIGOS, PROVINCIA SANTIAGO RODRIGUEZ.</t>
  </si>
  <si>
    <t>41-AMPLIACIÓN DEL PLANTEL EDUCATIVO PARA INICIAL CARLOS GONZÁLEZ NÚÑEZ, MUNICIPIO VILLA LOS ALMÁCIGOS, PROVINCIA SANTIAGO RODRIGUEZ.</t>
  </si>
  <si>
    <t>42-AMPLIACIÓN DEL PLANTEL EDUCATIVO PARA INICIAL PROF. JUAN EMILIO BOSCH GAVIÑO, MUNICIPIO MONCIÓN, PROVINCIA SANTIAGO RODRIGUEZ.</t>
  </si>
  <si>
    <t>44-CONSTRUCCIÓN CENTRO UNIVESITARIO REGIONAL UASD PROVINCIA SANTIAGO RODRIGUEZ</t>
  </si>
  <si>
    <t>58-CONSTRUCCIÓN DE PLANTELES EDUCATIVOS EN LA PROVINCIA DE SANTIAGO RODRÍGUEZ (FASE 2)</t>
  </si>
  <si>
    <t>73-RECONSTRUCCIÓN DE LA INFRAESTRUCTURA VIAL URBANA DEL MUNICIPIO SAN IGNACIO DE SABANETA, PROVINCIA SANTIAGO RODRÍGUEZ</t>
  </si>
  <si>
    <t>04-RECONSTRUCCIÓN  DE MUROS DE GAVION EN LA CARRETERA MAGUANA - LA LEONOR, PROVINCIA SANTIAGO RODRÍGUEZ</t>
  </si>
  <si>
    <t>14-AMPLIACIÓN DEL PLANTEL EDUCATIVO PARA INICIAL MARÍA AUXILIADORA, MUNICIPIO MAO, PROVINCIA VALVERDE.</t>
  </si>
  <si>
    <t>15-AMPLIACIÓN DEL PLANTEL EDUCATIVO PARA INICIAL JHON FITZGERALD KENNEDY, MUNICIPIO MAO, PROVINCIA VALVERDE.</t>
  </si>
  <si>
    <t>16-AMPLIACIÓN DEL PLANTEL EDUCATIVO PARA INICIAL CONCEPCIÓN BONA HERNÁNDEZ, MUNICIPIO MAO, PROVINCIA VALVERDE.</t>
  </si>
  <si>
    <t>17-AMPLIACIÓN DEL PLANTEL EDUCATIVO PARA INICIAL JUAN PABLO DUARTE, MUNICIPIO MAO, PROVINCIA VALVERDE.</t>
  </si>
  <si>
    <t>18-AMPLIACIÓN DEL PLANTEL EDUCATIVO PARA INICIAL HERMANAS MIRABAL, MUNICIPIO ESPERANZA, PROVINCIA VALVERDE.</t>
  </si>
  <si>
    <t>19-AMPLIACIÓN DEL PLANTEL EDUCATIVO PARA INICIAL CRISTÓBAL COLÓN, MUNICIPIO ESPERANZA, PROVINCIA VALVERDE.</t>
  </si>
  <si>
    <t>20-AMPLIACIÓN DEL PLANTEL EDUCATIVO PARA INICIAL PROF. MARÍA LUISA ABREU GUZMÁN , MUNICIPIO ESPERANZA, PROVINCIA VALVERDE.</t>
  </si>
  <si>
    <t>21-AMPLIACIÓN DEL PLANTEL EDUCATIVO PARA INICIAL PROF. ELBA ANTONIA BÁEZ CASTRO, MUNICIPIO ESPERANZA, PROVINCIA VALVERDE.</t>
  </si>
  <si>
    <t>22-AMPLIACIÓN DEL PLANTEL EDUCATIVO PARA INICIAL BEJUCAL, MUNICIPIO ESPERANZA, PROVINCIA VALVERDE.</t>
  </si>
  <si>
    <t>23-AMPLIACIÓN DEL PLANTEL EDUCATIVO PARA INICIAL PROF. ARACELIS RAMÍREZ BREA, MUNICIPIO ESPERANZA, PROVINCIA VALVERDE.</t>
  </si>
  <si>
    <t>24-AMPLIACIÓN DEL PLANTEL EDUCATIVO PARA INICIAL CESAR NICOLÁS PENSON, MUNICIPIO ESPERANZA, PROVINCIA VALVERDE.</t>
  </si>
  <si>
    <t>25-AMPLIACIÓN DEL PLANTEL EDUCATIVO PARA INICIAL JINAMAGAO ARRIBA, MUNICIPIO MAO, PROVINCIA VALVERDE.</t>
  </si>
  <si>
    <t>26-AMPLIACIÓN DEL PLANTEL EDUCATIVO PARA INICIAL EL PUENTE, MUNICIPIO ESPERANZA, PROVINCIA VALVERDE.</t>
  </si>
  <si>
    <t>27-AMPLIACIÓN DEL PLANTEL EDUCATIVO PARA INICIAL SALOMÉ UREÑA , MUNICIPIO ESPERANZA, PROVINCIA VALVERDE.</t>
  </si>
  <si>
    <t>30-CONSTRUCCIÓN DE 2 ESTANCIAS INFANTILES EN LA PROVINCIA DE VALVERDE</t>
  </si>
  <si>
    <t>35-AMPLIACIÓN DEL PLANTEL EDUCATIVO PARA INICIAL REVERENDO EDUVIGIS AURELIO DÍAZ NÚÑEZ , MUNICIPIO LAGUNA SALADA, PROVINCIA VALVERDE.</t>
  </si>
  <si>
    <t>37-AMPLIACIÓN DEL PLANTEL EDUCATIVO PARA INICIAL MARÍA ARACELIS MORONTA DOMÍNGUEZ, MUNICIPIO LAGUNA SALADA, PROVINCIA VALVERDE.</t>
  </si>
  <si>
    <t>38-AMPLIACIÓN DEL PLANTEL EDUCATIVO PARA INICIAL MARÍA TRINIDAD SÁNCHEZ, MUNICIPIO LAGUNA SALADA, PROVINCIA VALVERDE.</t>
  </si>
  <si>
    <t>39-AMPLIACIÓN DEL PLANTEL EDUCATIVO PARA INICIAL JACINTO DE LA CONCHA, MUNICIPIO LAGUNA SALADA, PROVINCIA VALVERDE.</t>
  </si>
  <si>
    <t>39-CONSTRUCCIÓN DE PUENTE VEHICULAR TIPO TABLERO LOS CHIVOS, D.M GUATAPANAL, MUNICIPIO MAO, PROVINCIA VALVERDE</t>
  </si>
  <si>
    <t>40-AMPLIACIÓN DEL PLANTEL EDUCATIVO PARA INICIAL PROF. GUILLERMO RAFAEL PERALTA SANDY, MUNICIPIO LAGUNA SALADA, PROVINCIA VALVERDE.</t>
  </si>
  <si>
    <t>41-REMODELACIÓN PARQUE CENTRAL D.M. AMINA, MUNICIPIO MAO, PROVINCIA VALVERDE</t>
  </si>
  <si>
    <t>42-RECONSTRUCCIÓN DE LA INFRAESTRUCTURA VIAL URBANA DEL MUNICIPIO DE MAO, PROVINCIA VALVERDE</t>
  </si>
  <si>
    <t>52-CONSTRUCCIÓN UNIDAD TRAUMATOLOGICA Y DE EMERGENCIA EN HOSPITAL LUIS BOGAERT PROVINCIA VALVERDE</t>
  </si>
  <si>
    <t>55-RECONSTRUCCIÓN DE LA INFRAESTRUCTURA VIAL URBANA DEL MUNICIPIO LAGUNA SALADA, PROVINCIA VALVERDE.</t>
  </si>
  <si>
    <t>62-CONSTRUCCIÓN DE PLANTELES EDUCATIVOS EN LA PROVINCIA VALVERDE (FASE 3)</t>
  </si>
  <si>
    <t>64-RECONSTRUCCIÓN DE INFRAESTRUCTURA VIAL URBANA DEL MUNICIPIO ESPERANZA, PROVINCIA VALVERDE</t>
  </si>
  <si>
    <t>86-REPARACIÓN DE HOSPITALES EN LA PROVINCIA VALVERDE</t>
  </si>
  <si>
    <t>01-REMODELACIÓN ANTIGUO EDIFICIO HOSPITAL DR. PEDRO EMILIO DE MARCHENA PARA ALOJAR OFICINAS GUBERNAMENTALES, MUNICIPIO BONAO, PROVINCIA MONSEÑOR NOUEL</t>
  </si>
  <si>
    <t>12-CONSTRUCCIÓN DE RELLENO SANITARIO EN EL MUNICIPIO BONAO, PROVINCIA MONSEÑOR NOUEL</t>
  </si>
  <si>
    <t>15-CONSTRUCCIÓN PUENTE BADEN TUBULAR AFECTADO POR LA VAGUADA DE ABRIL 2022 EN ARROYO TORO, MUNICIPIO BONAO, PROVINCIA MONSEÑOR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</si>
  <si>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</si>
  <si>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</si>
  <si>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</si>
  <si>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</si>
  <si>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</si>
  <si>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</si>
  <si>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24-CONSTRUCCIÓN CENTRO COMUNAL DAVID DE VARGAS, MUNICIPIO BONAO, PROVINCIA MONSEÑOR NOUEL</t>
  </si>
  <si>
    <t>33-AMPLIACIÓN DEL PLANTEL EDUCATIVO PARA INICIAL MARÍA FRANCISCO RUSSO BATISTA, MUNICIPIO BONAO, PROVINCIA MONSEÑOR NOUEL.</t>
  </si>
  <si>
    <t>34-AMPLIACIÓN DEL PLANTEL EDUCATIVO PARA INICIAL CRISTIANO, MUNICIPIO MAIMÓN, PROVINCIA MONSEÑOR NOUEL.</t>
  </si>
  <si>
    <t>35-AMPLIACIÓN DEL PLANTEL EDUCATIVO PARA INICIAL AMBROSINA RAMÍREZ DE ABAD, MUNICIPIO PIEDRA BLANCA, PROVINCIA MONSEÑOR NOUEL.</t>
  </si>
  <si>
    <t>46-CONSTRUCCIÓN DE PLANTELES EDUCATIVOS EN LA PROVINCIA DE MONSEÑOR NOUEL (FASE 2)</t>
  </si>
  <si>
    <t>47-AMPLIACIÓN DE PLANTELES EDUCATIVOS EN LA PROVINCIA DE MONSEÑOR NOUEL (FASE 3)</t>
  </si>
  <si>
    <t>47-RECONSTRUCCIÓN DE LA INFRAESTRUCTURA VIAL URBANA DEL MUNICIPIO MAIMÓN, PROVINCIA MONSEÑOR NOUEL</t>
  </si>
  <si>
    <t>48-RECONSTRUCCIÓN DE LA INFRAESTRUCTURA VIAL URBANA DEL MUNICIPIO PIEDRA BLANCA, PROVINCIA MONSEÑOR NOUEL</t>
  </si>
  <si>
    <t>51-AMPLIACIÓN DEL PLANTEL EDUCATIVO PARA INICIAL PEDRO ANTONIO BOBEA, MUNICIPIO BONAO, PROVINCIA MONSEÑOR NOUEL.</t>
  </si>
  <si>
    <t>51-RECONSTRUCCIÓN CAMINO LOS BLEOS AFECTADO POR LA VAGUADA DE ABRIL 2022, ARROYO TORO, MUNICIPIO BONAO, PROVINCIA MONSEÑOR NOUEL</t>
  </si>
  <si>
    <t>53-AMPLIACIÓN DEL PLANTEL EDUCATIVO PARA INICIAL ARROYO TORO ARRIBA, MUNICIPIO BONAO, PROVINCIA MONSEÑOR NOUEL.</t>
  </si>
  <si>
    <t>53-CONSTRUCCIÓN MURO DE GAVIONES EN ARROYO HIGUERITO ABAJO AFECTADO POR LA VAGUADA DE ABRIL 2022, ARROYO TORO MASIPEDRO, MUNICIPIO BONAO, PROVINCIA MONSEÑOR NOUEL</t>
  </si>
  <si>
    <t>57-AMPLIACIÓN DEL PLANTEL EDUCATIVO PARA INICIAL JUAN BAUTISTA RODRÍGUEZ, MUNICIPIO MAIMÓN, PROVINCIA MONSEÑOR NOUEL.</t>
  </si>
  <si>
    <t>58-AMPLIACIÓN DEL PLANTEL EDUCATIVO PARA INICIAL PROF. GILBERTO ANTONIO DÍAZ CAMILO, MUNICIPIO MAIMÓN, PROVINCIA MONSEÑOR NOUEL.</t>
  </si>
  <si>
    <t>59-CONSTRUCCIÓN ESTADIO DE BASEBALL BEBECITO DEL VILLAR, BONAO, PROV. MONSEÑOR NOUEL</t>
  </si>
  <si>
    <t>60-AMPLIACIÓN DEL PLANTEL EDUCATIVO PARA INICIAL PROF. JUAN EMILIO BOSCH GAVIÑO - EMI, MUNICIPIO MAIMÓN, PROVINCIA MONSEÑOR NOUEL.</t>
  </si>
  <si>
    <t>61-AMPLIACIÓN DEL PLANTEL EDUCATIVO PARA INICIAL MARÍA DEL ORBE, MUNICIPIO MAIMÓN, PROVINCIA MONSEÑOR NOUEL.</t>
  </si>
  <si>
    <t>62-AMPLIACIÓN DEL PLANTEL EDUCATIVO PARA INICIAL CENTRO DE FORMACIÓN INTEGRAL CIGAR FAMILY (CFICF), MUNICIPIO BONAO, PROVINCIA MONSEÑOR NOUEL.</t>
  </si>
  <si>
    <t>63-AMPLIACIÓN DEL PLANTEL EDUCATIVO PARA INICIAL SIMÓN RODRÍGUEZ, MUNICIPIO BONAO, PROVINCIA MONSEÑOR NOUEL.</t>
  </si>
  <si>
    <t>64-AMPLIACIÓN DEL PLANTEL EDUCATIVO PARA INICIAL PROF. FELIPE JIMÉNEZ PEÑA, MUNICIPIO BONAO, PROVINCIA MONSEÑOR NOUEL.</t>
  </si>
  <si>
    <t>65-AMPLIACIÓN DEL PLANTEL EDUCATIVO PARA INICIAL FÉLIX ANTONIO MARTÍNEZ ENCARNACIÓN, MUNICIPIO BONAO, PROVINCIA MONSEÑOR NOUEL.</t>
  </si>
  <si>
    <t>81-CONSTRUCCIÓN PUENTE BADEN TUBULAR AFECTADO POR LA VAGUADA DE ABRIL 2022 EN ARROYO TORO, MUNICIPIO BONAO, PROVINCIA MONSEÑOR NOUEL</t>
  </si>
  <si>
    <t>86-RECONSTRUCCIÓN DE LA INFRAESTRUCTURA VIAL URBANA DEL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</si>
  <si>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</si>
  <si>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</si>
  <si>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99-CONSTRUCCIÓN PUENTE BADEN TUBULAR AFECTADO POR LA VAGUADA DE ABRIL 2022 EN ARROYO TORO, MUNICIPIO BONAO, PROVINCIA MONSEÑOR NOUEL</t>
  </si>
  <si>
    <t>94-CONSTRUCCIÓN DE PUENTE SOBRE EL RIO LA LEONORA, CALLE MIGUEL ANGEL GARRIDO, MUNICIPIO MAIMON, PROVINCIA MONSEÑOR NOUEL</t>
  </si>
  <si>
    <t>01-AMPLIACIÓN DEL PLANTEL EDUCATIVO PARA INICIAL GUAZUMITA, MUNICIPIO YAMASÁ, PROVINCIA MONTE PLATA.</t>
  </si>
  <si>
    <t>03-AMPLIACIÓN DEL PLANTEL EDUCATIVO PARA INICIAL FRANCISCO ALBERTO CAAMAÑO DEÑÓ, MUNICIPIO BAYAGUANA, PROVINCIA MONTE PLATA.</t>
  </si>
  <si>
    <t>03-CONSTRUCCIÓN DE MURO DE GAVION EN EL CAMINO VECINAL PERALVILLO-SERRALLES, MUNICIPIO PERALVILLO, PROVINCIA MONTE PLATA</t>
  </si>
  <si>
    <t>05-AMPLIACIÓN DEL PLANTEL EDUCATIVO PARA INICIAL FERNANDO ARTURO DE MERIÑO, MUNICIPIO MONTE PLATA, PROVINCIA MONTE PLATA.</t>
  </si>
  <si>
    <t>06-AMPLIACIÓN DEL PLANTEL EDUCATIVO PARA INICIAL CARA LINDA, MUNICIPIO MONTE PLATA, PROVINCIA MONTE PLATA.</t>
  </si>
  <si>
    <t>07-CONSTRUCCIÓN  PUENTE SOBRE RIO GUANUMA, AFECTADO POR LA TORMENTA TROPICAL FRANKLIN, CARRETERA LOS BOTADOS-HATO NUEVO, MUNICIPIO YAMASÁ, PROVINCIA MONTEPLATA</t>
  </si>
  <si>
    <t>07-RECONSTRUCCIÓN DE LA CARRETERA CHIRINO HASTA LA CARRETERA BAYAGUANA - MONTE PLATA, MUNICIPIO MONTE PLATA, PROVINCIA MONTE PLATA</t>
  </si>
  <si>
    <t>08-CONSTRUCCIÓN DE LA CARRETERA LOS COQUITOS - EL PRADO, MUNICIPIO MONTE PLATA, PROVINCIA MONTE PLATA</t>
  </si>
  <si>
    <t>10-CONSTRUCCIÓN DE 100 VIVIENDAS ECO-AMIGABLES PARA FAMILIAS EN CONDICIONES DE VULNERABILIDAD EN EL DISTRITO MUNICIPAL CHIRINO, PROVINCIA MONTE PLATA</t>
  </si>
  <si>
    <t>11-CONSTRUCCIÓN DE PLAZA COMUNITARIA EN EL DISTRITO MUNICIPAL DE CHIRINO, PROVINCIA MONTE PLATA</t>
  </si>
  <si>
    <t>14-RECONSTRUCCIÓN CARRETERA GUERRA-BAYAGUANA, PROV. MONTE PLATA</t>
  </si>
  <si>
    <t>19-CONSTRUCCIÓN DE 1 ESTANCIA INFANTIL EN LA PROVINCIA DE MONTE PLATA</t>
  </si>
  <si>
    <t>26-CONSTRUCCIÓN DE LOS ENLACES Y EL PUENTE SOBRE EL RÍO LA LEONORA EN LA CARRETERA LOS BOTADOS, MUNICIPIO DE YAMASÁ, PROVINCIA MONTE PLATA</t>
  </si>
  <si>
    <t>28-REHABILITACIÓN CENTRO CONANI BOYA, DISTRITO MUNICIPAL DE BOYÁ, PROVINCIA MONTE PLATA</t>
  </si>
  <si>
    <t>31-RECONSTRUCCIÓN DE APROCHE AFECTADO POR LA VAGUADA DE ABRIL 2022 EN LA CARRETERA JUAN PABLO II CRUCE JUAN PABLO II - BAYAGUANA, MUNICIPIO BAYAGUANA, PROVINCIA MONTE PLATA</t>
  </si>
  <si>
    <t>31-REHABILITACIÓN CONSTRUCCIÓN AMPLIACIÓN DE LA ESCUELA DE MONTE PLATA</t>
  </si>
  <si>
    <t>34-CONSTRUCCIÓN DE LA  ALCANTARILLA DE CAJÓN SIMPLE, ARROYO PIEDRA EN LA CARRETERA LOS BOTADOS, AFECTADOS POR LA TORMENTA FRANKLIN, MUNICIPIO YAMASÁ, PROVINCIA MONTE PLATA.</t>
  </si>
  <si>
    <t>37-RECONSTRUCCIÓN CARRETERA LA LUISA- PORTILLO, PROVINCIA MONTE PLATA</t>
  </si>
  <si>
    <t>41-RECONSTRUCCIÓN DEL PUENTE SOBRE EL RIO EL COROZO AFECTADO POR LA VAGUADA DE ABRIL 2022, EN LA CARRETERA HACIENDA ESTRELLA, MUNICIPIO MONTE PLATA, PROVINCIA MONTE PLATA</t>
  </si>
  <si>
    <t>46-CONSTRUCCIÓN CAMPO DE BÉISBOL EN EL MUNICIPIO PERALVILLO, PROVINCIA MONTE PLATA.</t>
  </si>
  <si>
    <t>47-RECONSTRUCCIÓN DE LA INFRAESTRUCTURA VIAL URBANA DEL MUNICIPIO DE MONTE PLATA, PROVINCIA MONTE PLATA</t>
  </si>
  <si>
    <t>48-CONSTRUCCIÓN DE PLANTELES EDUCATIVOS EN LA PROVINCIA DE MONTE PLATA (FASE 2)</t>
  </si>
  <si>
    <t>48-CONSTRUCCIÓN DEL CAMINO VECINAL LA CEIBA-CHIRINO, MUNICIPIO MONTE PLATA, PROVINCIA MONTE PLATA</t>
  </si>
  <si>
    <t>48-CONSTRUCCIÓN TEMPLOS, CASAS CURIALES Y OFICINAS PARROQUIALES,  PROVINCIA MONTE PLATA</t>
  </si>
  <si>
    <t>49-RECONSTRUCCIÓN DEL CAMINO VECINAL SABANA GRANDE DE BOYÁ-AUTOPISTA JUAN PABLO II (AVENIDA DUARTE), PROVINCIA MONTE PLATA.</t>
  </si>
  <si>
    <t>51-AMPLIACIÓN DE PLANTELES EDUCATIVOS EN LA PROVINCIA DE MONTE PLATA (FASE 3)</t>
  </si>
  <si>
    <t>51-CONSTRUCCIÓN CAMPO DE BÉISBOL SABANA DE PAYABO, MUNICIPIO MONTE PLATA, PROVINCIA MONTE PLATA.</t>
  </si>
  <si>
    <t>51-CONSTRUCCIÓN DEL PUENTE DIONISIO, AFECTADO POR LA VAGUADA DE ABRIL 2022, MUNICIPIO PERALVILLO, PROVINCIA MONTE PLATA</t>
  </si>
  <si>
    <t>53-RECONSTRUCCIÓN DE LA INFRAESTRUCTURA VIAL URBANA DEL MUNICIPIO PERALVILLO, PROVINCIA MONTE PLATA</t>
  </si>
  <si>
    <t>54-RECONSTRUCCIÓN DE LA INFRAESTRUCTURA VIAL URBANA DEL MUNICIPIO SABANA GRANDE DE BOYÁ, PROVINCIA MONTE PLATA</t>
  </si>
  <si>
    <t>55-RECONSTRUCCIÓN DE LA INFRAESTRUCTURA VIAL URBANA DEL MUNICIPIO YAMASÁ, PROVINCIA MONTE PLATA</t>
  </si>
  <si>
    <t>55-RECONSTRUCCIÓN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</si>
  <si>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</si>
  <si>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59-AMPLIACIÓN DEL PLANTEL EDUCATIVO PARA INICIAL FRAY PEDRO DE CÓRDOVA, MUNICIPIO YAMASÁ, PROVINCIA MONTE PLATA.</t>
  </si>
  <si>
    <t>60-AMPLIACIÓN Y REHABILITACION DE 15 PLANTELES ESCOLARES  EN LA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</si>
  <si>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</si>
  <si>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</si>
  <si>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64-AMPLIACIÓN DEL PLANTEL EDUCATIVO PARA INICIAL BATEY EL CAÑO, MUNICIPIO YAMASÁ, PROVINCIA MONTE PLATA.</t>
  </si>
  <si>
    <t>64-RECONSTRUCCIÓN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</si>
  <si>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</si>
  <si>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65-RECONSTRUCCIÓN CAMINO VECINAL CAÑUELO - DAJAO - ANTON SÁNCHEZ, AFECTADO POR EL HURACAN FIONA, MUNICIPIO BAYAGUANA, PROVINCIA MONTE PLATA.</t>
  </si>
  <si>
    <t>66-RECONSTRUCCIÓN DEL CAMINO VECINAL CALLEJÓN DE DAJAO, AFECTADO POR EL HURACAN FIONA, MUNICIPIO BAYAGUANA, PROVINCIA MONTE PLATA</t>
  </si>
  <si>
    <t>67-RECONSTRUCCIÓN CAMINO VECINAL LA DOLE-BATEY LOS LANOS, AFECTADO POR EL HURACAN FIONA, MUNICIPIO MONTE PLATA, PROVINCIA MONTE PLATA</t>
  </si>
  <si>
    <t>68-CONSTRUCCIÓN CAMINO VECINAL LA DOLE AFECTADO POR EL HURACAN FIONA, DISTRITO MUNICIPAL DON JUAN, MUNICIPIO MONTE PLATA, PROVINCIA MONTE PLATA</t>
  </si>
  <si>
    <t>69-AMPLIACIÓN DEL PLANTEL EDUCATIVO PARA INICIAL LOS JOVILLOS, MUNICIPIO YAMASÁ, PROVINCIA MONTE PLATA.</t>
  </si>
  <si>
    <t>69-RECONSTRUCCIÓN CAMINO VECINAL LOS SALADOS AFECTADO POR EL HURACAN FIONA, DISTRITO MUNICIPAL DON JUAN, MUNICIPIO MONTE PLATA, PROVINCIA MONTE PLATA</t>
  </si>
  <si>
    <t>72-RECONSTRUCCIÓN DE PUENTE ARROYO HONDO, AFECTADO POR VAGUADA ABRIL 2022, CARRETERA HACIENDA ESTRELLA-MONTE PLATA, MUNICIPIO MONTE PLATA, PROVINCIA MONTE PLATA</t>
  </si>
  <si>
    <t>73-CONSTRUCCIÓN DE 3 ESTANCIAS INFANTILES EN LA PROVINCIA DE MONTE PLATA (FASE 3)</t>
  </si>
  <si>
    <t>73-RECONSTRUCCIÓN CARRETERA HACIENDA ESTRELLA- CRUCE PAJON HASTA MONTE PLATA, PROVINCIA MONTE PLATA</t>
  </si>
  <si>
    <t>74-AMPLIACIÓN DEL PLANTEL EDUCATIVO PARA INICIAL EL BOSQUE, MUNICIPIO MONTE PLATA, PROVINCIA MONTE PLATA.</t>
  </si>
  <si>
    <t>75-CONSTRUCCIÓN NUEVO PUENTE DE ALCANTARILLA DE CAJON POR DAÑOS VAGUADA ABRIL 2022, CARRETERA HACIENDA ESTRELLA, MUNICIPIO MONTE PLATA, PROVINCIA MONTE PLATA</t>
  </si>
  <si>
    <t>75-RECONSTRUCCIÓN DE LA INFRAESTRUCTURA VIAL URBANA DEL MUNICIPIO BAYAGUANA, PROVINCIA MONTE PLATA</t>
  </si>
  <si>
    <t>80-AMPLIACIÓN DEL PLANTEL EDUCATIVO PARA INICIAL CRUCE DE PAYABO, MUNICIPIO MONTE PLATA, PROVINCIA MONTE PLATA.</t>
  </si>
  <si>
    <t>81-RECONSTRUCCIÓN CRUCE DAJAO-CARRETERA BAYAGUANA AFECTADO POR EL HURACAN FIONA, MUNICIPIO BAYAGUANA, PROVINCIA MONTE PLATA</t>
  </si>
  <si>
    <t>82-AMPLIACIÓN DEL PLANTEL EDUCATIVO PARA INICIAL JOSÉ PANTALEÓN CASTILLO, MUNICIPIO BAYAGUANA, PROVINCIA MONTE PLATA.</t>
  </si>
  <si>
    <t>82-RECONSTRUCCIÓN TRAMO DE CARRETERA JUAN PABLO II- CHIRINO AFECTADO POR EL HURACAN FIONA, PROVINCIA MONTE PLATA</t>
  </si>
  <si>
    <t>83-RECONSTRUCCIÓN CRUCE DAJAO-CARRETERA BAYAGUANA AFECTADO POR EL HURACAN FIONA, MUNICIPIO BAYAGUANA, PROVINCIA MONTE PLATA</t>
  </si>
  <si>
    <t>84-AMPLIACIÓN DEL PLANTEL EDUCATIVO PARA INICIAL MORAYMA VELOZ DE BÁEZ, MUNICIPIO BAYAGUANA, PROVINCIA MONTE PLATA.</t>
  </si>
  <si>
    <t>92-AMPLIACIÓN DEL PLANTEL EDUCATIVO PARA INICIAL MARTÍN FERRER DE LOS SANTOS, MUNICIPIO PERALVILLO, PROVINCIA MONTE PLATA.</t>
  </si>
  <si>
    <t>94-RECONSTRUCCIÓN DE TRAMO VIAL EN  LOS COQUITOS, MUNICIPIO MONTE PLATA, PROVINCIA MONTE PLATA</t>
  </si>
  <si>
    <t>98-RECONSTRUCCIÓN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</si>
  <si>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</si>
  <si>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58-CONSTRUCCIÓN VERJA PERIMETRAL DEL SANTUARIO NACIONAL SANTO CRISTO DE LOS MILAGROS, MUNICIPIO DE BAYAGUANA, PROVINCIA MONTE PLATA</t>
  </si>
  <si>
    <t>06-RECONSTRUCCIÓN CARRETERA HATO MAYOR - EL PUERTO, PROVINCIA HATO MAYOR</t>
  </si>
  <si>
    <t>10-CONSTRUCCIÓN DE MUELLE MARÍTIMO, PRÓXIMO A LA AVENIDA ELISEO DEMORIZI, MUNICIPIO SABANA DE LA MAR, PROVINCIA HATO MAYOR</t>
  </si>
  <si>
    <t>11-RECONSTRUCCIÓN DE LA CARRETERA SABANA DE LA MAR - CAÑO HONDO, MUNICIPIO SABANA DE LA MAR, PROVINCIA HATO MAYOR</t>
  </si>
  <si>
    <t>14-RECONSTRUCCIÓN DE LA CARRETERA EL VALLE - ALTOS DE LA PIEDRA, MUNICIPIO EL VALLE, PROVINCIA HATO MAYOR</t>
  </si>
  <si>
    <t>15-RECONSTRUCCIÓN DE LA INFRAESTRUCTURA VIAL URBANA DEL MUNICIPIO EL VALLE, PROVINCIA HATO MAYOR</t>
  </si>
  <si>
    <t>16-RECONSTRUCCIÓN DE LA INFRAESTRUCTURA VIAL URBANA DEL MUNICIPIO DE SABANA LA MAR, PROVINCIA HATO MAYOR</t>
  </si>
  <si>
    <t>33-AMPLIACIÓN DEL PLANTEL EDUCATIVO PARA INICIAL FRANCISCO DEL ROSARIO SÁNCHEZ, MUNICIPIO HATO MAYOR, PROVINCIA HATO MAYOR.</t>
  </si>
  <si>
    <t>38-CONSTRUCCIÓN EXTENSION UASD HATO MAYOR</t>
  </si>
  <si>
    <t>39-AMPLIACIÓN DEL PLANTEL EDUCATIVO PARA INICIAL MONTE COCA, MUNICIPIO HATO MAYOR, PROVINCIA HATO MAYOR.</t>
  </si>
  <si>
    <t>40-AMPLIACIÓN DEL PLANTEL EDUCATIVO PARA INICIAL SANTA MARÍA DEL BATEY, MUNICIPIO HATO MAYOR, PROVINCIA HATO MAYOR.</t>
  </si>
  <si>
    <t>42-RECONSTRUCCIÓN CAMINO VECINAL LOS ALGARROBOS-PRINGAMOSALA FUENTEMATA GALLINA-GUACHUPITA-HOYONCITO-EL PUERTO, PROV. HATO MAYOR</t>
  </si>
  <si>
    <t>52-CONSTRUCCIÓN DEL PUENTE SOBRE RÍO GUAMIRA EN LA CARRETERA HATO MAYOR - SABANA DE LA MAR, MUNICIPIO HATO MAYOR, PROVINCIA HATO MAYOR</t>
  </si>
  <si>
    <t>55-CONSTRUCCIÓN AYUDANTIA DEL  MOPC EN EL MUNICIPIO HATO MAYOR DEL REY, PROVINCIA DE HATO MAYOR</t>
  </si>
  <si>
    <t>76-CONSTRUCCIÓN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</si>
  <si>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</si>
  <si>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84-RECONSTRUCCIÓN DE LA INFRAESTRUCTURA VIAL URBANA DEL MUNICIPIO DE HATO MAYOR DEL REY, PROVINCIA HATO MAYOR</t>
  </si>
  <si>
    <t>02-CONSTRUCCIÓN MUROS DE GAVIONES EN MARGEN NORTE DEL RIO NIZAO, AFECTADO POR EL DISTURBIO TROPICAL NO.22, COMUNIDAD LA ESTRECHURA, MUNICIPIO SAN JOSÉ DE OCOA, PROVINCIA SAN JOSÉ DE OCOA</t>
  </si>
  <si>
    <t>05-RESTAURACIÓN DE LA CUENCA  DEL RÍO OCOA Y SU  COSTA EN LA PROVINCIA SAN JOSÉ DE OCOA.</t>
  </si>
  <si>
    <t>13-RECONSTRUCCIÓN DEL TRAMO III DE LA CARRETERA RANCHO ARRIBA-SABANA LARGA (TERMINACIÓN CARRETERA CIBAO-SUR), MUNICIPIOS RANCHO ARRIBA Y SABANA LARGA, PROVINCIA SAN JOSÉ DE OCOA</t>
  </si>
  <si>
    <t>15-CONSTRUCCIÓN MURO DE GAVIONES, ARROYO LA VACA, CARRETERA EL NARANJAL AFECTADO POR EL DISTURBIO TROPICAL 22, MUNICIPIO SABANA LARGA, PROVINCIA SAN JOSE DE OCOA</t>
  </si>
  <si>
    <t>20-CONSTRUCCIÓN MUROS DE GAVIONES EN EL PUENTE ARROYO EL LIMÓN ABAJO, AFECTADO POR LA VAGUADA DE ABRIL 2022, MUNICIPIO SAN JOSÉ DE OCOA, PROV. SAN JOSÉ DE OCOA</t>
  </si>
  <si>
    <t>32-AMPLIACIÓN DEL PLANTEL EDUCATIVO PARA INICIAL LA CIÉNAGA, MUNICIPIO SAN JOSÉ DE OCOA, PROVINCIA SAN JOSÉ DE OCOA.</t>
  </si>
  <si>
    <t>33-AMPLIACIÓN DEL PLANTEL EDUCATIVO PARA INICIAL NARANJAL ARRIBA, MUNICIPIO SAN JOSÉ DE OCOA, PROVINCIA SAN JOSÉ DE OCOA.</t>
  </si>
  <si>
    <t>33-CONSTRUCCIÓN DE PUENTE BADÉN TUBULAR AFECTADO POR LA VAGUADA DE ABRIL 2022 SOBRE EL RÍO NIZAO, MUNICIPIO RANCHO ARRIBA, PROVINCIA SAN JOSÉ DE OCOA</t>
  </si>
  <si>
    <t>34-AMPLIACIÓN DEL PLANTEL EDUCATIVO PARA INICIAL ARROYO BLANCO, MUNICIPIO RANCHO ARRIBA, PROVINCIA SAN JOSÉ DE OCOA.</t>
  </si>
  <si>
    <t>34-CONSTRUCCIÓN DEL ESTADIO DE BÉISBOL EL PINAR DE OCOA, DISTRITO MUNICIPAL EL PINAR, PROVINCIA SAN JOSÉ DE OCOA</t>
  </si>
  <si>
    <t>35-AMPLIACIÓN DEL PLANTEL EDUCATIVO PARA INICIAL MONTE NEGRO, MUNICIPIO RANCHO ARRIBA, PROVINCIA SAN JOSÉ DE OCOA.</t>
  </si>
  <si>
    <t>35-RECONSTRUCCIÓN DE LA INFRAESTRUCTURA VIAL URBANA DEL MUNICIPIO SAN JOSE DE OCOA, PROVINCIA SAN JOSE DE OCOA</t>
  </si>
  <si>
    <t>36-CONSTRUCCIÓN PUENTE DE HORMIGON POSTENSADO SOBRE ARROYO LA VACA EN LA CALLE MANOLO TAVÁREZ JUSTO, AFECTADO POR EL DISTURBIO TROPICAL NO.22, MUNICIPIO SABANA LARGA, PROVINCIA SAN JOSÉ DE OCOA</t>
  </si>
  <si>
    <t>53-CONSTRUCCIÓN DE PLANTELES EDUCATIVOS EN LA PROVINCIA DE SAN JOSÉ DE OCOA (FASE 2)</t>
  </si>
  <si>
    <t>58-RECONSTRUCCIÓN DE LA INFRAESTRUCTURA VIAL URBANA DEL MUNICIPIO RANCHO ARRIBA, PROVINCIA SAN JOSE DE OCOA</t>
  </si>
  <si>
    <t>69-RECONSTRUCCIÓN DE LA INFRAESTRUCTURA VIAL URBANA DEL MUNICIPIO DE SABANA LARGA, PROVINCIA SAN JOSÉ DE OCOA</t>
  </si>
  <si>
    <t>71-CONSTRUCCIÓN DEL PUENTE SOBRE EL RÍO BANILEJO Y RECONSTRUCCIÓN DE ENLACE EN LA CARRETERA EL PINAR - EL MEMIZO, AFECTADO POR EL DISTURBIO TROPICAL NO.22, MUNICIPIO SAN JOSÉ DE OCOA, PROVINCIA SAN JOSÉ DE OCOA</t>
  </si>
  <si>
    <t>73-CONSTRUCCIÓN DEL PLAY DE BÉISBOL DEL MUNICIPIO DE SABANA LARGA, PROVINCIA SAN JOSÉ DE OCOA</t>
  </si>
  <si>
    <t>86-RECONSTRUCCIÓN DEL CAMINO VECINAL EL NARANJAL - LA BARRA - PARRA AFECTADO POR LA TORMENTA FRANKLIN, MUNICIPIO SAN JOSÉ DE OCOA, PROVINCIA SAN JOSÉ DE OCOA</t>
  </si>
  <si>
    <t>96-CONSTRUCCIÓN DE PROTECCIÓN DE TALUD EN LA CARRETERA CRUCE DE OCOA, AFECTADO POR LA TORMENTA FRANKLIN, MUNICIPIO SAN JOSÉ DE OCOA, PROVINCIA SAN JOSÉ DE OCOA</t>
  </si>
  <si>
    <t>99-RECONSTRUCCIÓN DE ENLACE Y CONSTRUCCIÓN DE PUENTE SOBRE RIO NIZAO, CARRETERA RANCHO ARRIBA- MONTE NEGRO, AFECTADO POR EL DISTURBIO NO. 22, MUNICIPIO RANCHO ARRIBA, PROVINCIA SAN JOSÉ DE OCOA</t>
  </si>
  <si>
    <t>45-CONSTRUCCIÓN DE MURO DE GAVIONES EN ARROYO LA VACA AFECTADO POR LA VAGUADA DE ABRIL 2022, MUNICIPIO SABANA LARGA, PROVINCIA SAN JOSÉ DE OCOA</t>
  </si>
  <si>
    <t>01-AMPLIACIÓN DEL PLANTEL EDUCATIVO PARA INICIAL PROF. VINICIO VALENZUELA PÉREZ, MUNICIPIO LOS ALCARRIZOS, PROVINCIA SANTO DOMINGO.</t>
  </si>
  <si>
    <t>01-AMPLIACIÓN VIAL KM9 DE LA AUTOPISTA DUARTE Y AVENIDA GREGORIO LUPERON, PROVINCIA SANTO DOMINGO</t>
  </si>
  <si>
    <t>01-CONSTRUCCIÓN DE OFICINAS DEL ESTADO MAYOR ERD, MUNICIPIO PEDRO BRAND, PROVINCIA SANTO DOMINGO</t>
  </si>
  <si>
    <t>01-CONSTRUCCIÓN DEL PLANTEL EDUCATIVO DE EDUCACIÓN ESPECIAL Y DE APOYOS MÚLTIPLES DOÑA MANUELA DIEZ, MUNICIPIO SANTO DOMINGO OESTE, PROVINCIA SANTO DOMINGO.</t>
  </si>
  <si>
    <t>01-CONSTRUCCIÓN PROTECCIÓN DE TALUD EN LA AVENIDA BARCELÓ, AFECTADO POR EL DISTURBIO TROPICAL NO.22, MUNICIPIO SANTO DOMINGO ESTE, PROVINCIA SANTO DOMINGO</t>
  </si>
  <si>
    <t>01-RECONSTRUCCIÓN ESTADIO DE SOFTBALL LOS MAMEYES  MUNICIPIO  SANTO DOMINGO ESTE, PROVINCIA SANTO DOMINGO</t>
  </si>
  <si>
    <t>02-AMPLIACIÓN DEL PLANTEL EDUCATIVO PARA INICIAL JUANA SALTITOPA, MUNICIPIO LOS ALCARRIZOS, PROVINCIA SANTO DOMINGO.</t>
  </si>
  <si>
    <t>02-AMPLIACIÓN DEL SERVICIO DE LA LINEA 1 DEL METRO DE SANTO DOMINGO</t>
  </si>
  <si>
    <t>02-RECONSTRUCCIÓN  DE LA INFRAESTRUCTURA VIAL URBANA DEL MUNICIPIO SANTO DOMINGO ESTE</t>
  </si>
  <si>
    <t>02-RECONSTRUCCIÓN CANCHA	LOS	PALMARES,	SABANA	PERDIDA, MUNICIPIO SANTO DOMINGO NORTE, PROVINCIA SANTO DOMINGO.</t>
  </si>
  <si>
    <t>02-REMODELACIÓN CLUB DEPORTIVO Y CULTURAL RAMÓN MATÍAS MELLA, MUNICIPIO SANTO DOMINGO ESTE, PROVINCIA SANTO DOMINGO</t>
  </si>
  <si>
    <t>03-CONSTRUCCIÓN CENTRO DE ACOPIO BIENES NACIONALES, SANTO DOMINGO NORTE</t>
  </si>
  <si>
    <t>03-CONSTRUCCIÓN DE 1,912 VIVIENDAS EN CIUDAD MODELO, MUNICIPIO SANTO DOMINGO NORTE, PROVINCIA SANTO DOMINGO</t>
  </si>
  <si>
    <t>03-CONSTRUCCIÓN INSTALACIONES PARA EL CUERPO ESPECIALIZADO DE MITIGACION A EMERGENCIAS Y DESASTRES, CEMED, DIRECCION GENERAL - CENTRO DE MITIGACION OZAMA, DISTRITO NACIONAL</t>
  </si>
  <si>
    <t>03-CONSTRUCCIÓN LÍNEA 2C DEL METRO DE SANTO DOMINGO TRAMOS:  ALCARRIZOS- LUPERÓN</t>
  </si>
  <si>
    <t>03-RECONSTRUCCIÓN  DE DOS CANCHAS DEPORTIVAS EN EL MUNICIPIO PEDRO BRAND, PROVINCIA SANTO DOMINGO</t>
  </si>
  <si>
    <t>03-RECUPERACION DEL MARGEN ORIENTAL DEL RÍO OZAMA EN EL BARRIO LAS LILAS, MUNICIPIO SANTO DOMINGO ESTE, PROVINCIA SANTO DOMINGO</t>
  </si>
  <si>
    <t>04-AMPLIACIÓN DEL PLANTEL EDUCATIVO PARA INICIAL EVARISTO BRITO REYES, MUNICIPIO LOS ALCARRIZOS, PROVINCIA SANTO DOMINGO.</t>
  </si>
  <si>
    <t>04-CONSTRUCCIÓN DE LA LÍNEA 1B DEL METRO DE SANTO DOMINGO, TRAMO VILLA MELLA - PUNTA, SANTO DOMINGO NORTE</t>
  </si>
  <si>
    <t>04-RECONSTRUCCIÓN TRES CANCHAS DEPORTIVAS EN LOS ALCARRIZOS Y PANTOJA, PROVINCIA SANTO DOMINGO.</t>
  </si>
  <si>
    <t>05-AMPLIACIÓN DEL PLANTEL EDUCATIVO PARA INICIAL JESÚS DE NAZARET - BATEY PALMAREJITO, MUNICIPIO LOS ALCARRIZOS, PROVINCIA SANTO DOMINGO.</t>
  </si>
  <si>
    <t>05-CONSTRUCCIÓN EDIFICIO DE DOS NIVELES DEL INSTITUTO DE CARDIOLOGÍA</t>
  </si>
  <si>
    <t>05-RECONSTRUCCIÓN CANCHAS ENSANCHE ALTAGRACIA Y ENGOMBE, MUNICIPIO SANTO DOMNGO OESTE, PROVINCIA SANTO DOMINGO"</t>
  </si>
  <si>
    <t>05-REMODELACIÓN CLUB DEPORTIVO Y CULTURAL LOS MINA, MUNICIPIO SANTO DOMINGO ESTE, PROVINCIA SANTO DOMINGO</t>
  </si>
  <si>
    <t>06-CONSTRUCCIÓN CENTRO PREVENTIVO PARA MENORES EN EL DISTRITO MUNICIPAL PALMAREJO VILLA LINDA, MUNICIPIO LOS ALCARRIZOS, PROVINCIA SANTO DOMINGO</t>
  </si>
  <si>
    <t>06-CONSTRUCCIÓN DEL PARQUE  DISTRITO INDUSTRIAL SANTO DOMINGO OESTE (DISDO), EN HATO NUEVO, MANOGUAYABO</t>
  </si>
  <si>
    <t>06-RECONSTRUCCIÓN DE PUENTE VIAL (TIPO TABLERO) SOBRE CAÑADA VILLA MARIA, D. M. PANTOJA, MUNICIPIO LOS ALCARRIZOS, PROVINCIA SANTO DOMINGO</t>
  </si>
  <si>
    <t>07-AMPLIACIÓN DEL PLANTEL EDUCATIVO PARA INICIAL NORGE BOTELLO FERNÁNDEZ, MUNICIPIO LOS ALCARRIZOS, PROVINCIA SANTO DOMINGO.</t>
  </si>
  <si>
    <t>07-CONSTRUCCIÓN EDIFICIO PARA SALONES PARROQUIALES, PARROQUIA STELLA MARIS, MUNICIPIO SANTO DOMINGO ESTE.</t>
  </si>
  <si>
    <t>07-CONSTRUCCIÓN PALACIO DE JUSTICIA DE SANTO DOMINGO ESTE</t>
  </si>
  <si>
    <t>07-RECONSTRUCCIÓN DEL PARQUE EL DIQUE DEL OZAMA, C/ 1RA, ENSANCHE OZAMA, MUNICIPIO SANTO DOMINGO ESTE, PROVINCIA SANTO DOMINGO</t>
  </si>
  <si>
    <t>08-CONSTRUCCIÓN CENTRAL DE ENTRENAMIENTO E INVESTIGACION DE LA POLICIA NACIONAL (CEI-PN), MUNICIPIO PEDRO BRAND, PROVINCIA SANTO DOMINGO</t>
  </si>
  <si>
    <t>08-CONSTRUCCIÓN CLUB DEPORTIVO VILLA MELLA, MUNICIPIO SANTO DOMINGO NORTE, PROVINCIA SANTO DOMINGO</t>
  </si>
  <si>
    <t>08-REMODELACIÓN PARQUE IGNACIO MARTINEZ, SECTOR LOS MINA, MUNICIPIO SANTO DOMINGO ESTE, PROVINCIA SANTO DOMINGO</t>
  </si>
  <si>
    <t>10-AMPLIACIÓN DEL PABELLÓN HOGAR ÁNGELES FELICES, MUNICIPIO PEDRO BRAND, PROVINCIA SANTO DOMINGO</t>
  </si>
  <si>
    <t>10-CONSTRUCCIÓN DE LA INTERCONEXION CARRETERA ZONA FRANCA GUERRA Y NUEVA AUTOPISTA DEL NORDESTE</t>
  </si>
  <si>
    <t>10-CONSTRUCCIÓN DE PASO A DESNIVEL SOTERRADO EN LA INTERSECCIÓN DE LA AV. LUPERÓN CON AV. 27 DE FEBRERO, PROVINCIA SANTO DOMINGO</t>
  </si>
  <si>
    <t>11-AMPLIACIÓN DEL PLANTEL EDUCATIVO PARA INICIAL MÁXIMO GOMEZ - EL VIGÍA, MUNICIPIO BOCA CHICA, PROVINCIA SANTO DOMINGO.</t>
  </si>
  <si>
    <t>11-CONSTRUCCIÓN CENTRO UNIVERSITARIO REGIONAL UASD SANTO DOMINGO ESTE, PROVINCIA SANTO DOMINGO</t>
  </si>
  <si>
    <t>12-AMPLIACIÓN DEL PLANTEL EDUCATIVO PARA INICIAL PROF. ALBALINA ACOSTA DE VÁSQUEZ, MUNICIPIO BOCA CHICA, PROVINCIA SANTO DOMINGO.</t>
  </si>
  <si>
    <t>13-CONSTRUCCIÓN DE 2 FARMACIAS DEL PUEBLO (BOTICA POPULAR), EN LOS SECTORES VILLA MELLA Y LA CEIBA, MUNICIPIO SANTO DOMINGO NORTE, PROVINCIA SANTO DOMINGO</t>
  </si>
  <si>
    <t>13-CONSTRUCCIÓN DE CENTRO DIAGNÓSTICO Y ATENCIÓN PRIMARIA EN CIUDAD MODELO, SANTO DOMINGO NORTE , PROVINCIA SANTO DOMINGO</t>
  </si>
  <si>
    <t>13-CONSTRUCCIÓN Y RECONSTRUCCIÓN DE DESTACAMENTOS POLICIALES EN COMUNIDADES DE LA PROVINCIA SANTO DOMINGO</t>
  </si>
  <si>
    <t>13-RECONSTRUCCIÓN CANCHA CLUB DEPORTIVO Y CULTURAL CANCINO II  MUNICIPIO SANTO DOMINGO ESTE, PROVINCIA SANTO DOMINGO.</t>
  </si>
  <si>
    <t>14-CONSTRUCCIÓN MUROS DE GAVIONES EN CALLE SANTA CLARA SECTOR DE MANOGUAYABO, AFECTADO POR EL DISTURBIO TROPICAL NO 22, MUNICIPIO SANTO DOMINGO OESTE, PROVINCIA SANTO DOMINGO</t>
  </si>
  <si>
    <t>14-CONSTRUCCIÓN Y EQUIPAMIENTO DEL CENTRO DE DIAGNÓSTICO Y ATENCIÓN PRIMARIA EN MANOGUAYABO,  MUNICIPIO SANTO DOMINGO OESTE, PROVINCIA SANTO DOMINGO</t>
  </si>
  <si>
    <t>14-RECONSTRUCCIÓN CANCHA CLUB DEPORTIVO Y CULTURAL ITALIA, SECTOR VILLA FARO, MUNICIPIO SANTO DOMINGO ESTE.</t>
  </si>
  <si>
    <t>15-RECONSTRUCCIÓN  CANCHA PUEBLO NUEVO, BARRIO PUEBLO NUEVO, SECTOR VILLA DUARTE, MUNICIPIO  SANTO DOMINGO ESTE</t>
  </si>
  <si>
    <t>15-RECONSTRUCCIÓN CLUB CULTURAL Y DEPORTIVO OZAMA (MERLIN), SECTOR ENSANCHE OZAMA, MUNICIPIO SANTO DOMINGO ESTE, PROVINCIA SANTO DOMINGO</t>
  </si>
  <si>
    <t>16-AMPLIACIÓN DEL PLANTEL EDUCATIVO PARA INICIAL AURA ALTAGRACIA BENZANT, MUNICIPIO BOCA CHICA, PROVINCIA SANTO DOMINGO.</t>
  </si>
  <si>
    <t>16-RECONSTRUCCIÓN CLUB DEPORTIVO EL BRISAL, MUNICIPIO SANTO DOMINGO ESTE, PROVINCIA SANTO DOMINGO</t>
  </si>
  <si>
    <t>16-REPARACIÓN HOSPITALES DE LA PROVINCIA SANTO DOMINGO</t>
  </si>
  <si>
    <t>17-CONSTRUCCIÓN MUROS DE GAVIONES EN MARGENES DEL ARROYO MANOGUAYABO, SECTOR EL CONTROL, AFECTADO POR EL DISTURBIO TROPICAL NO.22, MUNICIPIO SANTO DOMINGO OESTE, PROVINCIA SANTO DOMINGO</t>
  </si>
  <si>
    <t>17-RECONSTRUCCIÓN CLUB DEPORTIVO Y CULTURAL LOS COQUITOS, URB. ISABELITA, SECTOR VILLA DUARTE,  MUNICIPIO SANTO DOMINGO ESTE.</t>
  </si>
  <si>
    <t>18-RECONSTRUCCIÓN CANCHA CLUB JUAN CARLOS RAMOS INC.  SECTOR  VILLA DUARTE, MUNICIPIO SANTO DOMINGO ESTE.</t>
  </si>
  <si>
    <t>19-AMPLIACIÓN DEL PLANTEL EDUCATIVO PARA INICIAL EMILIO PRUD¿HOMME, MUNICIPIO BOCA CHICA, PROVINCIA SANTO DOMINGO.</t>
  </si>
  <si>
    <t>19-RECONSTRUCCIÓN CANCHA CLUB DEPORTIVO Y CULTURAL  LOS FRAILES, SECTOR LOS FRAILES II, MUNICIPIO  SANTO DOMINGO ESTE</t>
  </si>
  <si>
    <t>20-RECONSTRUCCIÓN  CANCHA CLUB DEPORTIVO Y CULTURAL EUGENIO MARÍA DE HOSTOS, SECTOR INVIVIENDA, MUNICIPIO SANTO DOMINGO ESTE, PROVINCIA SANTO DOMINGO.</t>
  </si>
  <si>
    <t>20-RECONSTRUCCIÓN DE LA CARRETERA ANTIGUA ANGELITA INTERSECCION LA CIENEGA - CABALLONA - LOS RIELES EN SANTO DOMINGO OESTE</t>
  </si>
  <si>
    <t>20-REPARACIÓN INSTALACIONES DEPORTIVAS PARQUE MIRADOR DEL ESTE, SANTO DOMINGO ESTE</t>
  </si>
  <si>
    <t>21-RECONSTRUCCIÓN  CANCHA CLUB DEPORTIVO Y CULTURAL FRANCIA NUEVA, URBANIZACIÓN FRANCIA NUEVA, SECTOR VILLA DUARTE, MUNICIPIO SANTO DOMINGO ESTE, PROVINCIA SANTO DOMINGO.</t>
  </si>
  <si>
    <t>21-RECONSTRUCCIÓN DE LA CARRETERA LA CEIBITA - LOS MAMBRUCE, MUNICIPIO DE SANTO DOMINGO NORTE, PROVINCIA SANTO DOMINGO</t>
  </si>
  <si>
    <t>21-RECONSTRUCCIÓN DEL COMEDOR EN SANS SOUCI SANTO DOMINGO</t>
  </si>
  <si>
    <t>22-RECONSTRUCCIÓN CANCHA CLUB DEPORTIVO Y CULTURAL EL PENSADOR, BARRIO EL PENSADOR, SECTOR VILLA DUARTE, MUNICIPIO SANTO DOMINGO ESTE.</t>
  </si>
  <si>
    <t>23-CONSTRUCCIÓN DE 2,240 VIVIENDAS EN HATO NUEVO, MUNICIPIO SANTO DOMINGO OESTE, PROVINCIA SANTO DOMINGO</t>
  </si>
  <si>
    <t>23-MEJORAMIENTO DE LA CONECTIVIDAD PARA LA TRANSFORMACION DIGITAL EN LA REPUBLICA DOMINICANA</t>
  </si>
  <si>
    <t>23-REPARACIÓN DE 8 LOTES DE VIVIENDAS EN EL SECTOR INVIVIENDA, MUNICIPIO SANTO DOMINGO ESTE, PROVINCIA SANTO DOMINGO</t>
  </si>
  <si>
    <t>24-AMPLIACIÓN DEL PLANTEL EDUCATIVO PARA INICIAL PASTORA MARGARITA MERCEDES, MUNICIPIO SANTO DOMINGO NORTE, PROVINCIA SANTO DOMINGO.</t>
  </si>
  <si>
    <t>24-REHABILITACIÓN RESIDENCIAL DR. LEOCADIO PEÑA PARA EL COLEGIO MEDICO DOMINICANO, MUNICIPIO SANTO DOMINGO NORTE, PROVINCIA SANTO DOMINGO</t>
  </si>
  <si>
    <t>26-AMPLIACIÓN DEL PLANTEL EDUCATIVO PARA INICIAL EL ROSARIO, MUNICIPIO SANTO DOMINGO NORTE, PROVINCIA SANTO DOMINGO.</t>
  </si>
  <si>
    <t>27-CONSTRUCCIÓN INFRAESTRUCTURA DEPORTIVA PARA BEISBOL SANTO DOMINGO OESTE, PROVINCIA SANTO DOMINGO</t>
  </si>
  <si>
    <t>28-AMPLIACIÓN DEL PLANTEL EDUCATIVO PARA INICIAL EL OCHO, MUNICIPIO SANTO DOMINGO NORTE, PROVINCIA SANTO DOMINGO.</t>
  </si>
  <si>
    <t>29-AMPLIACIÓN DEL PLANTEL EDUCATIVO PARA INICIAL AVE MARÍA, MUNICIPIO SANTO DOMINGO NORTE, PROVINCIA SANTO DOMINGO.</t>
  </si>
  <si>
    <t>30-CONSTRUCCIÓN DE 2 ALCANTARILLAS TIPO CAJÓN SIMPLE, EN ARROYOS LA VUELTA Y LA PLATA, CARRETERA SIERRA PRIETA- MAMÁ TINGÓ, AFECTADAS POR EL DISTURBIO NO. 22, MUNICIPIO PEDRO BRAND, PROVINCIA SANTO DOMINGO</t>
  </si>
  <si>
    <t>32-CONSTRUCCIÓN EDIFICIO PARA HABITACIONES Y ESTRUCTURA DEL TECHO DE LA CANCHA DEL CEFIJUFA, MUNICIPIO SANTO DOMINGO ESTE.</t>
  </si>
  <si>
    <t>33-MEJORAMIENTO DE  LA CAPILLA SAGRADO CORAZÓN DE JESÚS, MUNICIPIO SANTO DOMINGO ESTE, PROVINCIA SANTO DOMINGO.</t>
  </si>
  <si>
    <t>35-AMPLIACIÓN DEL PLANTEL EDUCATIVO PARA INICIAL REPÚBLICA DE ECUADOR, MUNICIPIO SANTO DOMINGO NORTE, PROVINCIA SANTO DOMINGO.</t>
  </si>
  <si>
    <t>35-CONSTRUCCIÓN DE CUATRO CANCHAS DEPORTIVAS MUNICIPIO SANTO DOMINGO NORTE, PROVINCIA SANTO DOMINGO</t>
  </si>
  <si>
    <t>38-AMPLIACIÓN DEL PLANTEL EDUCATIVO PARA INICIAL PROF. LUZ MARÍA BATISTA GERMÁN, MUNICIPIO SANTO DOMINGO NORTE, PROVINCIA SANTO DOMINGO.</t>
  </si>
  <si>
    <t>38-CONSTRUCCIÓN DE 31 VIVIENDAS A NIVEL NACIONAL (PRESENCIA DOMINICANA)</t>
  </si>
  <si>
    <t>39-AMPLIACIÓN DEL PLANTEL EDUCATIVO PARA INICIAL SANTO TOMÁS DE AQUINO, MUNICIPIO SANTO DOMINGO ESTE, PROVINCIA SANTO DOMINGO.</t>
  </si>
  <si>
    <t>40-CONSTRUCCIÓN DE TEMPLOS, CASAS CURIALES Y OFICINAS PARROQUIALES, PROVINCIA SANTO DOMINGO</t>
  </si>
  <si>
    <t>40-CONSTRUCCIÓN PUENTE EN HORMIGÓN POSTENSADO SOBRE ARROYO MANOGUAYABO EN LA AV. LOS BEISBOLISTAS, AFECTADO POR EL DISTURBIO TROPICAL NO. 22, MUNICIPIO SANTO DOMINGO OESTE, PROVINCIA SANTO DOMINGO</t>
  </si>
  <si>
    <t>44-AMPLIACIÓN DEL PLANTEL EDUCATIVO PARA INICIAL PROF. VICTORIANA SANCIÓN BECO, MUNICIPIO SANTO DOMINGO ESTE, PROVINCIA SANTO DOMINGO.</t>
  </si>
  <si>
    <t>44-REPARACIÓN DEL INSTITUTO TECNOLÓGICO SUPERIOR COMUNITARIO DE SAN LUIS, MUNICIPIO SANTO DOMINGO ESTE, PROVINCIA SANTO DOMINGO.</t>
  </si>
  <si>
    <t>45-AMPLIACIÓN DEL PLANTEL EDUCATIVO PARA INICIAL REPÚBLICA DE NICARAGUA, MUNICIPIO SANTO DOMINGO ESTE, PROVINCIA SANTO DOMINGO.</t>
  </si>
  <si>
    <t>45-CONSTRUCCIÓN CAMPO DE BÉISBOL EL CAFÉ DE HERRERA,  MUNICIPIO SANTO DOMINGO OESTE, PROVINCIA SANTO DOMINGO</t>
  </si>
  <si>
    <t>47-CONSTRUCCIÓN DE LA SALA DE TERAPIA FÍSICA DE LA FUNDACIÓN CASA DE LUZ, MUNICIPIO SANTO DOMINGO ESTE, PROVINCIA SANTO DOMINGO</t>
  </si>
  <si>
    <t>47-CONSTRUCCIÓN DEL TRAMO III DE LA AVENIDA CIRCUNVALACIÓN SANTO DOMINGO (PROF. JUAN BOSCH)</t>
  </si>
  <si>
    <t>48-AMPLIACIÓN DEL PLANTEL EDUCATIVO PARA INICIAL EL DESPERTAR, MUNICIPIO SANTO DOMINGO ESTE, PROVINCIA SANTO DOMINGO.</t>
  </si>
  <si>
    <t>48-CONSTRUCCIÓN CAMPO DE BÉISBOL LAS CAOBAS, SECTOR LAS CAOBAS, MUNICIPIO SANTO DOMINGO OESTE</t>
  </si>
  <si>
    <t>49-AMPLIACIÓN DEL PLANTEL EDUCATIVO PARA INICIAL PATRIA MELLA, MUNICIPIO SANTO DOMINGO ESTE, PROVINCIA SANTO DOMINGO.</t>
  </si>
  <si>
    <t>49-RECONSTRUCCIÓN PUENTE FRANCISCO DEL ROSARIO SANCHEZ (PUENTE DE LA 17) AFECTADO POR LA VAGUADA DE ABRIL 2022, PROVINCIA SANTO DOMINGO</t>
  </si>
  <si>
    <t>49-REMODELACIÓN IGLESIA LA LUZ DEL MUNDO, SECTOR MIRAFLORES, MUNICIPIO SANTO DOMINGO NORTE</t>
  </si>
  <si>
    <t>51-RECONSTRUCCIÓN AVENIDA ECOLÓGICA HASTA LA CIUDAD JUAN BOSCH,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</si>
  <si>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</si>
  <si>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</si>
  <si>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</si>
  <si>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</si>
  <si>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58-CONSTRUCCIÓN DESTACAMENTO POLICIAL EL CAFE, MUNICIPIO SANTO DOMINGO OESTE, PROVINCIA SANTO DOMINGO</t>
  </si>
  <si>
    <t>59-AMPLIACIÓN DEL PLANTEL EDUCATIVO PARA INICIAL LOS BERROA, MUNICIPIO SAN ANTONIO DE GUERRA, PROVINCIA SANTO DOMINGO.</t>
  </si>
  <si>
    <t>59-CONSTRUCCIÓN DE PLANTELES EDUCATIVOS EN LA PROVINCIA DE SANTO DOMINGO (FASE 2)</t>
  </si>
  <si>
    <t>59-REMODELACIÓN CLUB DEPORTIVO CAJUQUIS, SECTOR 12 DE HAINA, MUNICIPIO SANTO DOMINGO OESTE</t>
  </si>
  <si>
    <t>60-AMPLIACIÓN DEL PLANTEL EDUCATIVO PARA INICIAL PARROQUIAL MATECA (MADRE TERESA DE CALCUTA), MUNICIPIO SAN ANTONIO DE GUERRA, PROVINCIA SANTO DOMINGO.</t>
  </si>
  <si>
    <t>60-CONSTRUCCIÓN CIUDAD JUDICIAL MUNICIPIO SANTO DOMINGO OESTE, PROVINCIA SANTO DOMINGO</t>
  </si>
  <si>
    <t>60-REMODELACIÓN CANCHA DE BALONCESTO BATEY BIENVENIDO, SECTOR MANOGUAYABO, MUNICIPIO SANTO DOMINGO OESTE</t>
  </si>
  <si>
    <t>61-AMPLIACIÓN DEL PLANTEL EDUCATIVO PARA INICIAL TOMAS HERNÁNDEZ FRANCO, MUNICIPIO SAN ANTONIO DE GUERRA, PROVINCIA SANTO DOMINGO.</t>
  </si>
  <si>
    <t>61-CONSTRUCCIÓN DE PLANTELES EDUCATIVOS EN LA PROVINCIA SANTO DOMINGO (FASE 3)</t>
  </si>
  <si>
    <t>62-CONSTRUCCIÓN PUENTE VEHICULAR TIPO TABLERO LAS LILAS, SECTOR RIVERA DEL OZAMA, MUNICIPIO SANTO DOMINGO ESTE</t>
  </si>
  <si>
    <t>63-AMPLIACIÓN DEL PLANTEL EDUCATIVO PARA INICIAL CAMILA HENRÍQUEZ UREÑA, MUNICIPIO SAN ANTONIO DE GUERRA, PROVINCIA SANTO DOMINGO.</t>
  </si>
  <si>
    <t>63-CONSTRUCCIÓN CENTRO COMUNAL DISTRITO MUNICIPAL SAN LUIS, PROVINCIA SANTO DOMINGO</t>
  </si>
  <si>
    <t>64-CONSTRUCCIÓN CENTRO PARROQUIAL DE LA IGLESIA SAN FRANCISCO DE ASÍS, SECTOR LA NUEVA BARQUITA, MUNICIPIO SANTO DOMINGO NORTE</t>
  </si>
  <si>
    <t>65-AMPLIACIÓN DEL PLANTEL EDUCATIVO PARA INICIAL ELISEO CORDERO CASTILLO, MUNICIPIO SAN ANTONIO DE GUERRA, PROVINCIA SANTO DOMINGO.</t>
  </si>
  <si>
    <t>67-CONSTRUCCIÓN CENTRO COMUNAL DELIO RINCÓN, SECCIÓN LA JOYA, MUNICIPIO SAN ANTONIO DE GUERRA, PROVINCIA SANTO DOMINGO</t>
  </si>
  <si>
    <t>67-CONSTRUCCIÓN DE 13 ESTANCIAS INFANTILES EN LA PROVINCIA SANTO DOMINGO (FASE 3)</t>
  </si>
  <si>
    <t>72-RECONSTRUCCIÓN DE LA INFRAESTRUCTURA VIAL URBANA DEL MUNICIPIO SANTO DOMINGO NORTE, PROVINCIA SANTO DOMINGO</t>
  </si>
  <si>
    <t>73-CONSTRUCCIÓN MULTIUSOS DE  ISABELITA, MUNICIPIO SANTO DOMINGO ESTE, PROVINCIA SANTO DOMINGO</t>
  </si>
  <si>
    <t>74-REMODELACIÓN DEL CAMPO DE BEISBOL LA CUABA, MUNICIPIO PEDRO BRAND, PROVINCIA SANTO DOMINGO</t>
  </si>
  <si>
    <t>75-AMPLIACIÓN DEL PLANTEL EDUCATIVO PARA INICIAL MÁXIMO ÁVILES BLONDA, MUNICIPIO SAN ANTONIO DE GUERRA, PROVINCIA SANTO DOMINGO.</t>
  </si>
  <si>
    <t>78-RECONSTRUCCIÓN CLUB DEPORTIVO Y CULTURAL VILLA FARO, MUNICIPIO SANTO DOMINGO ESTE, PROVINCIA SANTO DOMINGO</t>
  </si>
  <si>
    <t>79-AMPLIACIÓN DEL PLANTEL EDUCATIVO PARA INICIAL JAPÓN, MUNICIPIO SANTO DOMINGO ESTE, PROVINCIA SANTO DOMINGO.</t>
  </si>
  <si>
    <t>80-REPARACIÓN TECHO HIPODROMO V CENTENARIO, MUNICIPIO SANTO DOMINGO ESTE, PROVINCIA SANTO DOMINGO</t>
  </si>
  <si>
    <t>83-RECONSTRUCCIÓN DE LA INFRAESTRUCTURA VIAL URBANA DEL MUNICIPIO BOCA CHICA, PROVINCIA SANTO DOMINGO</t>
  </si>
  <si>
    <t>85-AMPLIACIÓN DEL PLANTEL EDUCATIVO PARA INICIAL EMMA BALAGUER, MUNICIPIO SANTO DOMINGO OESTE, PROVINCIA SANTO DOMINGO.</t>
  </si>
  <si>
    <t>86-AMPLIACIÓN DEL PLANTEL EDUCATIVO PARA INICIAL ANTIGUA Y BARBUDA, MUNICIPIO SANTO DOMINGO OESTE, PROVINCIA SANTO DOMINGO.</t>
  </si>
  <si>
    <t>86-CONSTRUCCIÓN MULTIUSOS LOS ALCARRIZOS, MUNICIPIO LOS ALCARRIZOS, PROV. SANTO DOMINGO</t>
  </si>
  <si>
    <t>86-REPARACIÓN DE VIVIENDAS VULNERABLES EN LOS MUNICIPIOS DE BOCA CHICA Y SAN ANTONIO DE GUERRA, PROVINCIA SANTO DOMINGO</t>
  </si>
  <si>
    <t>87-AMPLIACIÓN DEL PLANTEL EDUCATIVO PARA INICIAL ROSARIO EVANGELINA SOLANO - HATO NUEVO MANOGUAYABO, MUNICIPIO SANTO DOMINGO OESTE, PROVINCIA SANTO DOMINGO.</t>
  </si>
  <si>
    <t>87-REPARACIÓN DE VIVIENDAS VULNERABLES EN LOS MUNICIPIOS DE LOS ALCARRIZOS, SANTO DOMINGO ESTE Y PEDRO BRAND, PROVINCIA SANTO DOMINGO</t>
  </si>
  <si>
    <t>89-AMPLIACIÓN DEL PLANTEL EDUCATIVO PARA INICIAL PROF. MARÍA AMADA RAMÍREZ DÍAZ, MUNICIPIO SANTO DOMINGO OESTE, PROVINCIA SANTO DOMINGO.</t>
  </si>
  <si>
    <t>89-CONSTRUCCIÓN DE 2 PUENTES SOBRE EL RÍO LEBRÓN, AFECTADOS POR LA TORMENTA FRANKLIN, MUNICIPIO PEDRO BRAND, PROVINCIA SANTO DOMINGO</t>
  </si>
  <si>
    <t>89-REPARACIÓN DE VIVIENDAS VULNERABLES EN LOS MUNICIPIOS DE PEDRO BRAND, SANTO DOMINGO ESTE Y SANTO DOMINGO OESTE, PROVINCIA SANTO DOMINGO</t>
  </si>
  <si>
    <t>90-AMPLIACIÓN DEL PLANTEL EDUCATIVO PARA INICIAL BÁSICA LAS MALVINAS, MUNICIPIO SANTO DOMINGO OESTE, PROVINCIA SANTO DOMINGO.</t>
  </si>
  <si>
    <t>91-AMPLIACIÓN DEL PLANTEL EDUCATIVO PARA INICIAL PROF. PETRONILA TRINIDAD SUÁREZ, MUNICIPIO SANTO DOMINGO OESTE, PROVINCIA SANTO DOMINGO.</t>
  </si>
  <si>
    <t>92-AMPLIACIÓN DEL PLANTEL EDUCATIVO PARA INICIAL DON BOSCO, MUNICIPIO SANTO DOMINGO OESTE, PROVINCIA SANTO DOMINGO.</t>
  </si>
  <si>
    <t>92-AMPLIACIÓN DEL PUENTE FRANCISCO JACINTO PEYNADO QUE UNE AL DISTRITO NACIONAL CON EL MUNICIPIO SANTO DOMINGO NORTE, PROVINCIA SANTO DOMINGO</t>
  </si>
  <si>
    <t>93-AMPLIACIÓN DEL PLANTEL EDUCATIVO PARA INICIAL PROF. ALBA LUZ CASILLA DÍAZ, MUNICIPIO PEDRO BRAND, PROVINCIA SANTO DOMINGO.</t>
  </si>
  <si>
    <t>94-AMPLIACIÓN DEL PLANTEL EDUCATIVO PARA INICIAL MARINO MORENO GONZÁLEZ, MUNICIPIO PEDRO BRAND, PROVINCIA SANTO DOMINGO.</t>
  </si>
  <si>
    <t>95-AMPLIACIÓN DEL PLANTEL EDUCATIVO PARA INICIAL JUANA DE ARCO, MUNICIPIO PEDRO BRAND, PROVINCIA SANTO DOMINGO.</t>
  </si>
  <si>
    <t>96-AMPLIACIÓN DEL PLANTEL EDUCATIVO PARA INICIAL GREGORIO SANTOS, MUNICIPIO PEDRO BRAND, PROVINCIA SANTO DOMINGO.</t>
  </si>
  <si>
    <t>97-AMPLIACIÓN DEL PLANTEL EDUCATIVO PARA INICIAL CONCEPCIÓN BONA, MUNICIPIO SANTO DOMINGO OESTE, PROVINCIA SANTO DOMINGO.</t>
  </si>
  <si>
    <t>98-AMPLIACIÓN DEL PLANTEL EDUCATIVO PARA INICIAL PROF. FRANCIA MARGARITA AYALA SÁNCHEZ, MUNICIPIO PEDRO BRAND,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</si>
  <si>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</si>
  <si>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</si>
  <si>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</si>
  <si>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79-RECONSTRUCCIÓN DE LA INFRAESTRUCTURA VIAL URBANA DEL MUNICIPIO SANTO DOMINGO OESTE, PROVINCIA SANTO DOMINGO</t>
  </si>
  <si>
    <t>90-RECONSTRUCCIÓN DE LA INFRAESTRUCTURA VIAL URBANA DEL MUNICIPIO SAN ANTONIO DE GUERRA, PROVINCIA SANTO DOMINGO</t>
  </si>
  <si>
    <t>96-RECONSTRUCCIÓN DE LA INFRAESTRUCTURA VIAL URBANA DEL MUNICIPIO DE LOS ALCARRIZOS, PROVINCIA SANTO DOMINGO</t>
  </si>
  <si>
    <t>99-RECONSTRUCCIÓN DE LA INFRAESTRUCTURA VIAL URBANA DEL MUNICIPIO DE PEDRO BRAND, PROVINCIA SANTO DOMINGO</t>
  </si>
  <si>
    <t>01-MEJORAMIENTO DE 100,000 VIVIENDAS EN LA REPÚBLICA DOMINICANA</t>
  </si>
  <si>
    <t>01-GESTION  INTEGRAL DE RESIDUOS SOLIDOS EN EL VERTEDERO DE DUQUESA , PROVINCIA SANTO DOMINGO</t>
  </si>
  <si>
    <t>05-CONSTRUCCIÓN CENTRO MODELO DE PRESTACIÓN DE SERVICIOS PARA MUJERES (CIUDAD MUJER)</t>
  </si>
  <si>
    <t>14-CONSTRUCCIÓN DE PUENTE LEVADIZO EN SUSTITUCIÓN AL FLOTANTE SOBRE EL RIO OZAMA, ENTRE AV. FRANCISCO CAAMAÑO DEÑÓ CON AV. MALECÓN, PROVINCIA SANTO DOMINGO</t>
  </si>
  <si>
    <t>01-CONSTRUCCIÓN DE CAMARAS TERMICA PARA LA PRODUCCION DE MATERIAL DE SIEMBRA DE PLATANO DE ALTA CALIDAD EN LA REP. DOM</t>
  </si>
  <si>
    <t>01-CONSTRUCCIÓN DE CANCHA DEPORTIVA, SECTOR ENSANCHE PARAÍSO, MUNICIPIO PEDRO BRAND, PROVINCIA SANTO DOMINGO</t>
  </si>
  <si>
    <t>02-CONSTRUCCIÓN LABORATORIO DE CALIBRACIONES DOSIMÉTRICAS PARA LA PROTECCIÓN RADIOLÓGICA, DISTRITO NACIONAL.</t>
  </si>
  <si>
    <t>02-FORTALECIMIENTO DE LA CRIANZA OVICAPRINA EN LA REGIÓN FRONTERIZA DE LA RD</t>
  </si>
  <si>
    <t>03-CONSTRUCCIÓN DEL CENTRO DE RETENCIÓN VEHICULAR DE LA DIGESETT, PROVINCIA SANTO DOMINGO</t>
  </si>
  <si>
    <t>05-CONSTRUCCIÓN DE PUENTES PEATONALES Y DE MOTOCICLETAS A NIVEL NACIONAL</t>
  </si>
  <si>
    <t>08-RECONSTRUCCIÓN CANCHA  CLUB DEPORTIVO 30 DE MAYO, DISTRITO NACIONAL</t>
  </si>
  <si>
    <t>09-RECONSTRUCCIÓN CANCHA CLUB DEPORTIVO RAFAEL PAULINO, CRISTO REY, DISTRITO NACIONAL</t>
  </si>
  <si>
    <t>15-MEJORAMIENTO DE OBRAS PÚBLICAS RESILIENTES PARA REDUCIR RIESGOS DE DESASTRES EN EL CONTEXTO DEL CAMBIO CLIMÁTICO  A NIVEL NACIONAL</t>
  </si>
  <si>
    <t>21-MEJORAMIENTO  EN CAMBIO DE 25,000 PISOS DE TIERRA POR PISO DE CEMENTO A NIVEL NACIONAL</t>
  </si>
  <si>
    <t>21-RESTAURACIÓN DEL MONUMENTO FARO A COLÓN, MUNICIPIO SANTO DOMINGO ESTE, PROVINCIA SANTO DOMINGO.</t>
  </si>
  <si>
    <t>23-RECONSTRUCCIÓN  CANCHA CLUB DEPORTIVO LUCERNA INC., SECTOR CANCINO I, MUNICIPIO SANTO DOMINGO ESTE, PROVINCIA SANTO DOMINGO.</t>
  </si>
  <si>
    <t>24-RECONSTRUCCIÓN CANCHA CLUB DEPORTIVO ORLANDO MARTINEZ, MATA HAMBRE, DISTRITO NACIONAL</t>
  </si>
  <si>
    <t>33-REHABILITACIÓN HOSPITAL GENERAL Y ESPECIALIDADES DR. NELSON ASTACIO, SANTO DOMINGO NORTE, PROV. SANTO DOMINGO,</t>
  </si>
  <si>
    <t>51-CONSTRUCCIÓN SEGUNDA ETAPA CENTROS DE ATENCIÓN INTEGRAL PARA NIÑOS DISCAPACITADOS(CAID) (COORDINADO CON EL DESPACHO DE LA PRIMERA DAM</t>
  </si>
  <si>
    <t>58-CONSTRUCCIÓN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</si>
  <si>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</si>
  <si>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84-HUMANIZACION DEL SISTEMA PENITENCIARIO DE LA REPÚBLICA DOMINICANA</t>
  </si>
  <si>
    <t>26-RECONSTRUCCIÓN DE LA CAPA DE RODADURA DE LA AUTOPISTA JUAN PABLO DUARTE</t>
  </si>
  <si>
    <t>01-CONSTRUCCIÓN  DEL LABORATORIO REGIONAL DE SALUD PÚBLICA EN AZUA DE COMPOSTELA</t>
  </si>
  <si>
    <t>01-DIAGNOSTICO PARA LA GESTIÓN COSTERA SOSTENIBLE EN 25 PLAYAS PRIORIZADAS DE LA REPUBLICA DOMINICANA</t>
  </si>
  <si>
    <t>09-GESTION DE LA PARTE ALTA Y MEDIA DE LA CUENCA DEL RÍO YAQUE DEL NORTE EN LA VERTIENTE NORTE DE LA CORDILLERA CENTRAL.</t>
  </si>
  <si>
    <t>21-FORTALECIMIENTO DE LA INFRAESTRUCTURA SANITARIA DEL SISTEMA NACIONAL DE SALUD EN LA REPÚBLICA DOMINICANA</t>
  </si>
  <si>
    <t>02-CONSTRUCCIÓN DE INFRAESTRUCTURAS PARA LA DISPOSICIÓN FINAL DE RESIDUOS SÓLIDOS EN HIGÜEY</t>
  </si>
  <si>
    <t>09-RECONSTRUCCIÓN CARRETERA BAYAGUANA - EL PUERTO, PROVINCIA MONTE PLATA</t>
  </si>
  <si>
    <t>92-RECONSTRUCCIÓN DEL PUENTE SOBRE ARROYO DON JUAN, CARRETERA HACIENDA ESTRELLA - MONTE PLATA, AFECTADO POR EL HURACAN FIONA, MUNICIPIO MONTE PLATA, PROVINCIA MONTE PLATA</t>
  </si>
  <si>
    <t>93-RECONSTRUCCIÓN DEL PUENTE SOBRE ARROYO NARANJO, CARRETERA HACIENDA ESTRELLA-MONTE PLATA, MUNICIPIO MONTE PLATA, PROVINCIA MONTE PLATA</t>
  </si>
  <si>
    <t>01-REPARACIÓN DE 14 EDIFICIOS DEL INSTITUTO TÉCNICO SUPERIOR COMUNITARIO (ITSC), SAN LUIS, MUNICIPIO SANTO DOMINGO ESTE, PROVINCIA SANTO DOMINGO</t>
  </si>
  <si>
    <t>49-CONSTRUCCIÓN DE 26 PLANTELES ESCOLARES EN EL DISTRITO NACIONAL</t>
  </si>
  <si>
    <t>74-CONSTRUCCIÓN DE 1 ESTANCIAS INFANTILES EN LA PROVINCIA DE BAHORUCO (FASE 3)</t>
  </si>
  <si>
    <t>77-AMPLIACIÓN  Y REHABILITACION DE 18 PLANTELES ESCOLARES EN LA PROVINCIA BARAHONA</t>
  </si>
  <si>
    <t>02-RECONSTRUCCIÓN FORTALEZA BELLER ERD, MUNICIPIO DAJABON, PROVINCIA DAJABON</t>
  </si>
  <si>
    <t>09-AMPLIACIÓN DEL PLANTEL EDUCATIVO PARA INICIAL FRANCISCO JAVIER UREÑA CANELA, MUNICIPIO DAJABÓN, PROVINCIA DAJABÓN.</t>
  </si>
  <si>
    <t>79-CONSTRUCCIÓN DE 1 ESTANCIAS INFANTILES EN LA PROVINCIA DE DUARTE (FASE 3)</t>
  </si>
  <si>
    <t>77-CONSTRUCCIÓN DE 1 ESTANCIA INFANTIL EN LA PROVINCIA DE ELÍAS PIÑA (FASE 3)</t>
  </si>
  <si>
    <t>24-AMPLIACIÓN DEL PLANTEL EDUCATIVO PARA INICIAL ISABEL MARÍA CORONA, MUNICIPIO MOCA, PROVINCIA ESPAILLAT.</t>
  </si>
  <si>
    <t>25-AMPLIACIÓN DEL PLANTEL EDUCATIVO PARA INICIAL PROF. MARÍA FACUNDA GUZMÁN BENCOSME, MUNICIPIO MOCA, PROVINCIA ESPAILLAT.</t>
  </si>
  <si>
    <t>46-CONSTRUCCIÓN  DE 1 ESTANCIA INFANTIL EN LA PROVINCIA ESPAILLAT (FASE 2)</t>
  </si>
  <si>
    <t>41-CONSTRUCCIÓN DE PLANTELES EDUCATIVOS EN LA PROVINCIA DE INDEPENDENCIA (FASE 2)</t>
  </si>
  <si>
    <t>04-AMPLIACIÓN DEL PLANTEL EDUCATIVO PARA INICIAL EL GUANITO, MUNICIPIO HIGÜEY, PROVINCIA LA ALTAGRACIA.</t>
  </si>
  <si>
    <t>09-AMPLIACIÓN DEL PLANTEL EDUCATIVO PARA INICIAL HERMANAS MIRABAL, MUNICIPIO HIGÜEY, PROVINCIA LA ALTAGRACIA.</t>
  </si>
  <si>
    <t>43-CONSTRUCCIÓN DE PLANTELES EDUCATIVOS EN LA PROVINCIA DE LA ROMANA (FASE 2)</t>
  </si>
  <si>
    <t>14-CONSTRUCCIÓN DE PLANTELES EDUCATIVOS EN LA PROVINCIA LA VEGA (FASE 3)</t>
  </si>
  <si>
    <t>65-CONSTRUCCIÓN DE 1 ESTANCIAS INFANTILES EN LA PROVINCIA DE MARIA TRINIDAD SÁNCHEZ (FASE 3)</t>
  </si>
  <si>
    <t>04-CONSTRUCCIÓN INFRAESTRUCTURAS PARA EL BATALLÓN DE INFANTERÍA, ERD, MUNICIPIO IMBERT, PROVINCIA PUERTO PLATA</t>
  </si>
  <si>
    <t>36-AMPLIACIÓN DE PLANTELES DUCATIVOS EN LA PROVINCA PUERTO PLATA (FASE 3)</t>
  </si>
  <si>
    <t>54-AMPLIACIÓN Y REHABILITACION DE 17 PLANTELES ESCOLARES EN LA PROVINCIA HERMANAS MIRABAL</t>
  </si>
  <si>
    <t>33-CONSTRUCCIÓN DE 43 PLANTELES ESCOLARES EN LA PROVINCIA SAN CRISTOBAL</t>
  </si>
  <si>
    <t>75-CONSTRUCCIÓN DE 11 PLANTELES ESCOLARES EN LA PROVINCIA SANCHEZ RAMIREZ</t>
  </si>
  <si>
    <t>29-CONSTRUCCIÓN DE 10 ESTANCIAS INFANTILES EN LA PROVINCIA SANTIAGO</t>
  </si>
  <si>
    <t>38-CONSTRUCCIÓN DE 46 PLANTELES ESCOLARES EN LA PROVINCIA SANTIAGO</t>
  </si>
  <si>
    <t>58-AMPLIACIÓN Y REHABILITACION DE 6 PLANTELES ESCOLARES EN LA  PROVINCIA MONSEÑOR NOUEL</t>
  </si>
  <si>
    <t>05-REMODELACIÓN INFRAESTRUCTURAS DEL 1ER ESCUADRÓN DE CABALLERÍA AÉREA, ERD, SECCIÓN EL HIGUERO, MUNICIPIO SANTO DOMINGO NORTE, PROVINCIA SANTO DOMINGO</t>
  </si>
  <si>
    <t>18-AMPLIACIÓN DEL PLANTEL EDUCATIVO PARA INICIAL MARÍA CONCEPCIÓN BONA, MUNICIPIO BOCA CHICA, PROVINCIA SANTO DOMINGO.</t>
  </si>
  <si>
    <t>34-CONSTRUCCIÓN DE 36 ESTANCIAS INFANTILES EN LA PROVINCIA SANTO DOMINGO (FASE 2)</t>
  </si>
  <si>
    <t>39-CONSTRUCCIÓN DE 78 PLANTELES ESCOLARES EN LA PROVINCIA SANTO DOMINGO</t>
  </si>
  <si>
    <t>69-AMPLIACIÓN DEL PLANTEL EDUCATIVO PARA INICIAL JUAN REYES SANTANA, MUNICIPIO SANTO DOMINGO ESTE, PROVINCIA SANTO DOMINGO.</t>
  </si>
  <si>
    <t>04-CONSTRUCCIÓN DE 14 ESTANCIAS INFANTILES DE LA PROVINCIA DISTRITO NACIONAL</t>
  </si>
  <si>
    <t>31-AMPLIACIÓN DE PLANTELES EDUCATIVOS EN LA PROVINCIA DISTRITO NACIONAL (FASE 3)</t>
  </si>
  <si>
    <t>26-CONSTRUCCIÓN DE 2 ESTANCIAS INFANTILES EN LA PROVINCIA AZUA</t>
  </si>
  <si>
    <t>46-AMPLIACIÓN  Y REHABILITACION DE 12 PLANTELES ESCOLARES EN LA PROVINCIA BAHORUCO</t>
  </si>
  <si>
    <t>42-CONSTRUCCIÓN  DE 3 ESTANCIAS INFANTILES EN LA PROVINCIA DE LA ALTAGRACIA (FASE 2)</t>
  </si>
  <si>
    <t>30-CONSTRUCCIÓN DE 15 PLANTELES ESCOLARES EN LA PROVINCIA PERAVIA</t>
  </si>
  <si>
    <t>09-AMPLIACIÓN DEL PLANTEL EDUCATIVO PARA INICIAL LOS GUANDULES, MUNICIPIO SAN PEDRO DE MACORÍS, PROVINCIA SAN PEDRO DE MACORÍS.</t>
  </si>
  <si>
    <t>70-AMPLIACIÓN  Y REHABILITACION DE 12 PLANTELES ESCOLARES EN LA PROVINCIA SANTIAGO</t>
  </si>
  <si>
    <t>05-AMPLIACIÓN DEL PLANTEL EDUCATIVO PARA INICIAL CRISTINO MATOS LEDESMA, MUNICIPIO TAMAYO, PROVINCIA BAHORUCO.</t>
  </si>
  <si>
    <t>33-AMPLIACIÓN DEL PLANTEL EDUCATIVO PARA INICIAL CAOBETE, MUNICIPIO PIMENTEL, PROVINCIA DUARTE.</t>
  </si>
  <si>
    <t>37-AMPLIACIÓN DEL PLANTEL EDUCATIVO PARA INICIAL PASO CIBAO, MUNICIPIO EL SEIBO, PROVINCIA EL SEIBO.</t>
  </si>
  <si>
    <t>01-AMPLIACIÓN DEL PLANTEL EDUCATIVO PARA INICIAL PROF. AURA ESTELA NÚÑEZ, MUNICIPIO MOCA, PROVINCIA ESPAILLAT.</t>
  </si>
  <si>
    <t>02-AMPLIACIÓN DEL PLANTEL EDUCATIVO PARA INICIAL SILVESTRE ANTONIO GUZMÁN FERNÁNDEZ, MUNICIPIO GASPAR HERNÁNDEZ, PROVINCIA ESPAILLAT.</t>
  </si>
  <si>
    <t>18-AMPLIACIÓN DEL PLANTEL EDUCATIVO PARA INICIAL DR. FRANK DÍAZ DOMÍNGUEZ, MUNICIPIO MOCA, PROVINCIA ESPAILLAT.</t>
  </si>
  <si>
    <t>20-AMPLIACIÓN DEL PLANTEL EDUCATIVO PARA INICIAL MANUEL ANTONIO RODRÍGUEZ MERCEDES, MUNICIPIO MOCA, PROVINCIA ESPAILLAT.</t>
  </si>
  <si>
    <t>22-AMPLIACIÓN DEL PLANTEL EDUCATIVO PARA INICIAL PROF. CAROLINA ANTONIA ROJAS, MUNICIPIO MOCA, PROVINCIA ESPAILLAT.</t>
  </si>
  <si>
    <t>28-AMPLIACIÓN DEL PLANTEL EDUCATIVO PARA INICIAL ISABEL LA CATÓLICA, MUNICIPIO CAYETANO GERMOSÉN, PROVINCIA ESPAILLAT.</t>
  </si>
  <si>
    <t>29-AMPLIACIÓN DEL PLANTEL EDUCATIVO PARA INICIAL AMADO MARÍA TEJADA SÁNCHEZ, MUNICIPIO MOCA, PROVINCIA ESPAILLAT.</t>
  </si>
  <si>
    <t>10-CONSTRUCCIÓN INSTALACIONES DE LA  AGENCIA INTERAGENCIAL, D.M. VERÓN-PUNTA CANA, PROVINCIA LA ALTAGRACIA</t>
  </si>
  <si>
    <t>30-AMPLIACIÓN DEL PLANTEL EDUCATIVO PARA INICIAL MERCEDES LAURA AGUIAR, MUNICIPIO LA ROMANA, PROVINCIA LA ROMANA.</t>
  </si>
  <si>
    <t>31-AMPLIACIÓN DEL PLANTEL EDUCATIVO PARA INICIAL CRISTO REY, MUNICIPIO LA ROMANA, PROVINCIA LA ROMANA.</t>
  </si>
  <si>
    <t>40-AMPLIACIÓN DEL PLANTEL EDUCATIVO PARA INICIAL HERMANAS MIRABAL, MUNICIPIO VILLA HERMOSA, PROVINCIA LA ROMANA.</t>
  </si>
  <si>
    <t>29-AMPLIACIÓN DE PLANTELES EDUCATIVOS EN LA PROVINCIA DE SAN CRISTÓBAL (FASE 2)</t>
  </si>
  <si>
    <t>16-CONSTRUCCIÓN DE 5 ESTANCIAS INFANTILES EN LA PROVINCIA SAN JUAN</t>
  </si>
  <si>
    <t>24-AMPLIACIÓN DEL PLANTEL EDUCATIVO PARA INICIAL BOCA DEL SOCO, MUNICIPIO SAN PEDRO DE MACORÍS, PROVINCIA SAN PEDRO DE MACORÍS.</t>
  </si>
  <si>
    <t>26-AMPLIACIÓN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</si>
  <si>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</si>
  <si>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88-AMPLIACIÓN DEL PLANTEL EDUCATIVO PARA INICIAL ANACAONA, MUNICIPIO SABANA GRANDE DE BOYÁ, PROVINCIA MONTE PLATA.</t>
  </si>
  <si>
    <t>10-AMPLIACIÓN DEL PLANTEL EDUCATIVO PARA INICIAL CARLOS MELQUIADES PEGUERO SÁNCHEZ, MUNICIPIO HATO MAYOR, PROVINCIA HATO MAYOR.</t>
  </si>
  <si>
    <t>11-AMPLIACIÓN DEL PLANTEL EDUCATIVO PARA INICIAL SAN CARLOS, MUNICIPIO SABANA DE LA MAR, PROVINCIA HATO MAYOR.</t>
  </si>
  <si>
    <t>34-AMPLIACIÓN DEL PLANTEL EDUCATIVO PARA INICIAL JUAN PABLO DUARTE, MUNICIPIO HATO MAYOR, PROVINCIA HATO MAYOR.</t>
  </si>
  <si>
    <t>35-AMPLIACIÓN DEL PLANTEL EDUCATIVO PARA INICIAL MANCHADO, MUNICIPIO HATO MAYOR, PROVINCIA HATO MAYOR.</t>
  </si>
  <si>
    <t>38-AMPLIACIÓN DEL PLANTEL EDUCATIVO PARA INICIAL MORQUECHO, MUNICIPIO HATO MAYOR, PROVINCIA HATO MAYOR.</t>
  </si>
  <si>
    <t>08-CONSTRUCCIÓN DE VARIAS INSTALACIONES EN EL CAMPAMENTO MILITAR CNEL. ÁNGEL REMIGIO TAVERAS GUTIÉRREZ, ERD, PARA LA FTC-CIUTRAN, SANTO DOMINGO NORTE</t>
  </si>
  <si>
    <t>09-CONSTRUCCIÓN INSTALACIONES DE LA DIRECCIÓN DE TRANSPORTACIÓN DEL MINISTERIO DE DEFENSA, MUNICIPIO LOS ALCARRIZOS, PROVINCIA SANTO DOMINGO</t>
  </si>
  <si>
    <t>14-AMPLIACIÓN DEL PLANTEL EDUCATIVO PARA INICIAL HERMANAS MIRABAL, MUNICIPIO BOCA CHICA, PROVINCIA SANTO DOMINGO.</t>
  </si>
  <si>
    <t>16-AMPLIACIÓN DE PLANTELES EDUCATIVOS EN LA PROVINCIA DE SANTO DOMINGO (FASE 2)</t>
  </si>
  <si>
    <t>31-CONSTRUCCIÓN DE 18 ESTANCIAS INFANTILES EN LA PROVINCIA SANTO DOMINGO</t>
  </si>
  <si>
    <t>66-AMPLIACIÓN DEL PLANTEL EDUCATIVO PARA INICIAL AGUSTÍN SANTANA, MUNICIPIO SAN ANTONIO DE GUERRA, PROVINCIA SANTO DOMINGO.</t>
  </si>
  <si>
    <t>71-AMPLIACIÓN DEL PLANTEL EDUCATIVO PARA INICIAL SANTIAGO LANOY, MUNICIPIO SAN ANTONIO DE GUERRA, PROVINCIA SANTO DOMINGO.</t>
  </si>
  <si>
    <t>77-AMPLIACIÓN DEL PLANTEL EDUCATIVO PARA INICIAL EL LICEY, MUNICIPIO SANTO DOMINGO NORTE, PROVINCIA SANTO DOMINGO.</t>
  </si>
  <si>
    <t>63-CONSTRUCCIÓN  DE 1 ESTANCIA INFANTIL EN LA PROVINCIA DE BAHORUCO (FASE 2)</t>
  </si>
  <si>
    <t>34-CONSTRUCCIÓN DE PLANTELES EDUCATIVOS EN LA PROVINCIA DE DAJABÓN (FASE 2)</t>
  </si>
  <si>
    <t>75-RECONSTRUCCIÓN DEL PARQUE DE LA MUJER (OBELISCO), MUNICIPIO HIGUEY, PROVINCIA LA ALTAGRACIA.</t>
  </si>
  <si>
    <t>76-RECONSTRUCCIÓN DE ACERAS Y CONTENES DEL PERÍMETRO DE LA BASÍLICA CATEDRAL NUESTRA SEÑORA DE LA ALTAGRACIA, MUNICIPIO HIGÜEY, PROVINCIA LA ALTAGRACIA</t>
  </si>
  <si>
    <t>21-CONSTRUCCIÓN DE PLANTELES EDUCATIVOS EN LA PROVINCIA SAMANÁ (FASE 3)</t>
  </si>
  <si>
    <t>60-CONSTRUCCIÓN  DE 1 ESTANCIAS INFANTILES EN LA PROVINCIA DE MONSEÑOR NOUEL (FASE 2)</t>
  </si>
  <si>
    <t>39-CONSTRUCCIÓN DE PLANTELES EDUCATIVOS EN LA PROVINCIA DE HATO MAYOR (FASE 2)</t>
  </si>
  <si>
    <t>01-MEJORAMIENTO DEL SISTEMA DE DISTRIBUCION ELECTRICA A NIVEL NACIONAL</t>
  </si>
  <si>
    <t>03-MEJORAMIENTO DE LA EFICIENCIA ENERGÉTICA GUBERNAMENTAL EN REPÚBLICA DOMINICANA</t>
  </si>
  <si>
    <t>28-REMODELACIÓN PALACIO DE LOS DEPORTES PROFESOR VIRGILIO TRAVIESO SOTO, DISTRITO NACIONAL.</t>
  </si>
  <si>
    <t>29-REHABILITACIÓN Y CONSTRUCCIÓN RESIDENCIA ESTUDIANTIL DE LA UNIVERSIDAD AUTÓNOMA DE SANTO DOMINGO</t>
  </si>
  <si>
    <t>57-CONSTRUCCIÓN DEL EDIFICIO DE PARQUEOS CENTRO DE LOS HEROES I, DISTRITO NACIONAL</t>
  </si>
  <si>
    <t>44-RECONSTRUCCIÓN  DE LA CARRETERA EL SEIBO-CACIQUILLO (TRAMO II), MUNICIPIO SANTA CRUZ DE EL SEIBO, PROVINCIA EL SEIBO</t>
  </si>
  <si>
    <t>20-RECONSTRUCCIÓN  DE CALLES ADYACENTES A LA ESCUELA CANDIDO ELIGIO GUERRERO, AFECTADAS POR LA TORMENTA FRANKLIN, MUNICIPIO SALVALEON DE HIGÜEY, PROVINCIA LA ALTAGRACIA</t>
  </si>
  <si>
    <t>43-CONSTRUCCIÓN MURO DE GAVION EN MARGEN DEL RÍO LICEY PARA PROTECCION DEL CAMINO VECINAL LA LIMA- LA CAÑA, MUNICIPIO CONCEPCION DE LA VEGA, PROVINCIA LA VEGA</t>
  </si>
  <si>
    <t>08-RECONSTRUCCIÓN CAMINO VECINAL CRUCE DE PIRULOS - LA TRAVESIA, MUNICIPIO NAGUA, PROVINCIA MARIA TRINIDAD SANCHEZ.</t>
  </si>
  <si>
    <t>16-RECONSTRUCCIÓN CAMINO VECINAL RIO GRANDE-BAJABONICO, MUNICIPIO ALTAMIRA, PROVINCIA PUERTO PLATA</t>
  </si>
  <si>
    <t>99-CONSTRUCCIÓN DE EDIFICIO DE ESTACIONAMIENTOS PÚBLICOS EN EL  MUNICIPIO SAN CRISTÓBAL, PROVINCIA SAN CRISTÓBAL</t>
  </si>
  <si>
    <t>09-RECONSTRUCCIÓN CAMINO VECINAL CRUCE DE BARRAQUITO-LOMA MAJINA, MUNICIPIO COTUI, PROVINCIA SANCHEZ RAMIREZ</t>
  </si>
  <si>
    <t>01-RECONSTRUCCIÓN DE LA INFRAESTRUCTURA VIAL URBANA FASE II, DEL MUNICIPIO SANTO DOMINGO NORTE, PROVINCIA SANTO DOMINGO</t>
  </si>
  <si>
    <t>30-RECONSTRUCCIÓN CANCHA CLUB DEPORTIVO Y CULTURAL LA UREÑA, MUNICIPIO SANTO DOMINGO ESTE, PROVINCIA SANTO DOMINGO</t>
  </si>
  <si>
    <t>4= 3/2</t>
  </si>
  <si>
    <t>5 = (3/PIB)</t>
  </si>
  <si>
    <t>Pres. Vigente</t>
  </si>
  <si>
    <t>Sum of Sum of VIGENTE</t>
  </si>
  <si>
    <t>Se utilizó el PIB del Panorama Macroeconómico actualizado al 26 de agosto 2025, elaborado por el Ministerio de Economía Planificación y Desarrollo</t>
  </si>
  <si>
    <t>El presupuesto vigente corresponde al presupuesto aprobado, referente a la Ley núm. 86-25 que modifica la Ley núm. 80-24 de Presupuesto General del Estado para el ejercicio presupuestario del año 2025. Adicionalmente, las modificaciones también cumplen con los criterios dispuestos en el artículo 48 de la Ley Orgánica de Presupuesto para el Sector Público (Ley núm. 423-06).</t>
  </si>
  <si>
    <t xml:space="preserve">Pres. Vigente   </t>
  </si>
  <si>
    <t>6= (3/PIB)</t>
  </si>
  <si>
    <t xml:space="preserve">MINISTERIO DE HACIENDA Y ECONOMÍA </t>
  </si>
  <si>
    <t>Ingresos y fuentes financieras: Dirección General de Política y Legislación Tributaria, Ministerio de Hacienda y Economía</t>
  </si>
  <si>
    <t>Se utilizó el PIB del Panorama Macroeconómico actualizado al 26 de agosto 2025, elaborado por el Ministerio de Hacienda y Economía</t>
  </si>
  <si>
    <t xml:space="preserve">      Ejecución 1ro de enero - 19 de septiembre de 2025 (fecha de imputación)</t>
  </si>
  <si>
    <t>Ejecución 1ro de enero - 19 de septiembre de 2025*</t>
  </si>
  <si>
    <t>Ejecución 1ro de enero - 22 de septiembre de 2025 (fecha de registro)</t>
  </si>
  <si>
    <t>* Fecha de imputación al 19 de septiembre de 2025 y fecha de registro al 22 de septiembre de 2025. La fecha de imputación representa los gastos o ingresos en el momento de su ejecución, mientras que la fecha de registro representa el momento de su registro en el sistema, en la medida que se van regularizando los pagos.</t>
  </si>
  <si>
    <t>22-CONSTRUCCIÓN DE LA EXTENSIÓN DE LA AV. JACOBO MAJLUTA CON AV. REPÚBLICA DE COLOMBIA Y SU ENTORNO, DISTRITO NACIONAL.</t>
  </si>
  <si>
    <t>29-RECONSTRUCCIÓN DE ESPACIOS PUBLICOS EN LOS PRADITOS, SECTOR JULIETA MORALES, DISTRITO NACIONAL.</t>
  </si>
  <si>
    <t>28-CONSTRUCCIÓN DEL ESTADIO DE BÉISBOL JOSÉ LUIS RAMOS, SAN JOSÉ DE MATANZA, PROVINCIA MARÍA TRINIDAD SÁNCHEZ</t>
  </si>
  <si>
    <t>35-CONSTRUCCIÓN DE FUNERARIAS EN COMUNIDADES DE LA PROVINCIA MONTECRISTI</t>
  </si>
  <si>
    <t>13-CONSTRUCCIÓN VERJA PERIMETRAL EN LA INDUSTRIA MILITAR DOMINICANA, MUNICIPIO SAN CRISTÓBAL, PROVINCIA SAN CRISTÓBAL</t>
  </si>
  <si>
    <t>27-CONSTRUCCIÓN CENTRO COMUNAL BARRIO PUERTO RICO, MUNICIPIO SAN CRISTÓBAL, PROVINCIA SAN CRISTOBAL</t>
  </si>
  <si>
    <t>06-RECONSTRUCCIÓN CLUB DE OFICIALES 2DA. BRIGADA DE INFANTERÍA GENERAL DE DIVISIÓN FERNANDO VALERIO ERD., MUNICIPIO SANTIAGO DE LOS CABALLEROS</t>
  </si>
  <si>
    <t>18-CONSTRUCCIÓN DE PLANTELES EDUCATIVOS EN LA PROVINCIA MONTE PLATA (FASE 3)</t>
  </si>
  <si>
    <t>79-REMODELACIÓN DE LA PLAZA DE MUNICIPALIDAD DE MONTE PLATA, PROVINCIA DE MONTE PLATA</t>
  </si>
  <si>
    <t>11-REPARACIÓN  DE VARIAS INFRAESTRUCTURAS DE LA FUERZA AÉREA DE REPÚBLICA DOMINICANA, BASE AÉREA SAN ISIDRO, MUNICIPIO SANTO DOMINGO ESTE</t>
  </si>
  <si>
    <t>12-CONSTRUCCIÓN VERJA PERIMETRAL Y DEPÓSITOS DE MATERIAL RESERVADO EN LA INTENDENCIA DE MATERIAL BÉLICO DE LAS FFAA, MUNICIPIO PEDRO BRAND</t>
  </si>
  <si>
    <t>72-AMPLIACIÓN Y REHABILITACION DE 28 PLANTELES ESCOLARES EN LA PROVINCIA SANTO DOMINGO</t>
  </si>
  <si>
    <t>77-REMODELACIÓN  PARROQUIA SAN RAFAEL ARCANGEL, MUNICIPIO  BOCA CHICA, PROVINCIA SANTO DOMINGO.</t>
  </si>
  <si>
    <t>78-RECONSTRUCCIÓN DE TRES PARQUES RECREATIVOS EN EL POLIGONO CENTRAL DEL MUNICIPIO DE BOCA CHICA, PROVINCIA SANTO DOMINGO".</t>
  </si>
  <si>
    <t xml:space="preserve">Las fuentes financieras del presupuesto vigente 2025 incluyen la disponibilidad de saldos de 2024, por valor de RD$23,112.4 millones, contenida en el artículo 7 del Presupuesto Reformulado (Ley 86-25).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</si>
</sst>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_(* #,##0.000_);_(* \(#,##0.000\);_(* &quot;-&quot;??_);_(@_)"/>
    <numFmt numFmtId="179" formatCode="#,##0.0_);\(#,##0.0\)"/>
  </numFmts>
  <fonts count="63">
    <font>
      <sz val="11"/>
      <color theme="1"/>
      <name val="Calibri"/>
      <family val="2"/>
      <scheme val="minor"/>
    </font>
    <font>
      <sz val="11"/>
      <color theme="1"/>
      <name val="Calibri"/>
      <family val="2"/>
      <scheme val="minor"/>
    </font>
    <font>
      <sz val="10"/>
      <name val="Arial"/>
      <family val="2"/>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name val="Avenir Next LT Pro"/>
      <family val="2"/>
    </font>
    <font>
      <sz val="11"/>
      <color theme="1"/>
      <name val="Avenir Next LT Pro"/>
      <family val="2"/>
    </font>
    <font>
      <sz val="11"/>
      <name val="Avenir Next LT Pro"/>
      <family val="2"/>
    </font>
    <font>
      <sz val="8"/>
      <name val="Calibri"/>
      <family val="2"/>
      <scheme val="minor"/>
    </font>
    <font>
      <sz val="22"/>
      <color rgb="FF000000"/>
      <name val="Avenir Next LT Pro"/>
      <family val="2"/>
    </font>
    <font>
      <sz val="16"/>
      <color rgb="FF000000"/>
      <name val="Avenir Next LT Pro"/>
      <family val="2"/>
    </font>
    <font>
      <sz val="10"/>
      <color rgb="FF000000"/>
      <name val="Avenir Next LT Pro"/>
      <family val="2"/>
    </font>
    <font>
      <b/>
      <sz val="14"/>
      <color theme="1"/>
      <name val="Avenir Next LT Pro"/>
      <family val="2"/>
    </font>
    <font>
      <sz val="14"/>
      <color theme="1"/>
      <name val="Avenir Next LT Pro"/>
      <family val="2"/>
    </font>
    <font>
      <sz val="12"/>
      <color theme="1"/>
      <name val="Avenir Next LT Pro"/>
      <family val="2"/>
    </font>
    <font>
      <b/>
      <i/>
      <sz val="10"/>
      <color rgb="FFFFFFFF"/>
      <name val="Avenir Next LT Pro"/>
      <family val="2"/>
    </font>
    <font>
      <b/>
      <sz val="10"/>
      <color theme="1"/>
      <name val="Avenir Next LT Pro"/>
      <family val="2"/>
    </font>
    <font>
      <sz val="10"/>
      <color theme="1"/>
      <name val="Avenir Next LT Pro"/>
      <family val="2"/>
    </font>
    <font>
      <b/>
      <sz val="10"/>
      <color theme="0"/>
      <name val="Avenir Next LT Pro"/>
      <family val="2"/>
    </font>
    <font>
      <b/>
      <sz val="10"/>
      <color rgb="FFFFFFFF"/>
      <name val="Avenir Next LT Pro"/>
      <family val="2"/>
    </font>
    <font>
      <i/>
      <sz val="10"/>
      <color theme="1"/>
      <name val="Avenir Next LT Pro"/>
      <family val="2"/>
    </font>
    <font>
      <b/>
      <sz val="11"/>
      <color theme="1"/>
      <name val="Avenir Next LT Pro"/>
      <family val="2"/>
    </font>
    <font>
      <b/>
      <sz val="8"/>
      <color theme="1"/>
      <name val="Avenir Next LT Pro"/>
      <family val="2"/>
    </font>
    <font>
      <sz val="8"/>
      <color theme="1"/>
      <name val="Avenir Next LT Pro"/>
      <family val="2"/>
    </font>
    <font>
      <b/>
      <i/>
      <sz val="10"/>
      <color theme="0"/>
      <name val="Avenir Next LT Pro"/>
      <family val="2"/>
    </font>
    <font>
      <b/>
      <sz val="10"/>
      <name val="Avenir Next LT Pro"/>
      <family val="2"/>
    </font>
    <font>
      <sz val="11"/>
      <color indexed="8"/>
      <name val="Avenir Next LT Pro"/>
      <family val="2"/>
    </font>
    <font>
      <sz val="11"/>
      <color theme="1"/>
      <name val="Avenir Next LT Pro"/>
      <family val="2"/>
    </font>
    <font>
      <sz val="11"/>
      <color theme="1"/>
      <name val="Avenir Next LT Pro"/>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0">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bottom style="thin">
        <color theme="0"/>
      </bottom>
      <diagonal/>
    </border>
    <border>
      <left/>
      <right style="medium">
        <color theme="0"/>
      </right>
      <top/>
      <bottom/>
      <diagonal/>
    </border>
    <border>
      <left style="medium">
        <color indexed="64"/>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bottom/>
      <diagonal/>
    </border>
  </borders>
  <cellStyleXfs count="923">
    <xf numFmtId="0" fontId="0" fillId="0" borderId="0"/>
    <xf numFmtId="43" fontId="1" fillId="0" borderId="0" applyFont="0" applyFill="0" applyBorder="0" applyAlignment="0" applyProtection="0"/>
    <xf numFmtId="0" fontId="1" fillId="0" borderId="0"/>
    <xf numFmtId="0" fontId="2" fillId="0" borderId="0"/>
    <xf numFmtId="0" fontId="2" fillId="0" borderId="0"/>
    <xf numFmtId="0" fontId="2" fillId="0" borderId="0"/>
    <xf numFmtId="0" fontId="3" fillId="0" borderId="0"/>
    <xf numFmtId="0" fontId="2" fillId="0" borderId="0"/>
    <xf numFmtId="43" fontId="1" fillId="0" borderId="0" applyFont="0" applyFill="0" applyBorder="0" applyAlignment="0" applyProtection="0"/>
    <xf numFmtId="0" fontId="2" fillId="0" borderId="0"/>
    <xf numFmtId="0" fontId="7" fillId="19"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7"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7"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7"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7"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2" borderId="0" applyNumberFormat="0" applyBorder="0" applyAlignment="0" applyProtection="0"/>
    <xf numFmtId="0" fontId="7" fillId="25" borderId="0" applyNumberFormat="0" applyBorder="0" applyAlignment="0" applyProtection="0"/>
    <xf numFmtId="0" fontId="7" fillId="28" borderId="0" applyNumberFormat="0" applyBorder="0" applyAlignment="0" applyProtection="0"/>
    <xf numFmtId="0" fontId="7"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7"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7"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7"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7"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9" fillId="0" borderId="2">
      <protection hidden="1"/>
    </xf>
    <xf numFmtId="0" fontId="9" fillId="0" borderId="2">
      <protection hidden="1"/>
    </xf>
    <xf numFmtId="0" fontId="10" fillId="37" borderId="2" applyNumberFormat="0" applyFont="0" applyBorder="0" applyAlignment="0" applyProtection="0">
      <protection hidden="1"/>
    </xf>
    <xf numFmtId="0" fontId="10" fillId="37" borderId="2" applyNumberFormat="0" applyFont="0" applyBorder="0" applyAlignment="0" applyProtection="0">
      <protection hidden="1"/>
    </xf>
    <xf numFmtId="167" fontId="9" fillId="0" borderId="2">
      <protection hidden="1"/>
    </xf>
    <xf numFmtId="0" fontId="11" fillId="20" borderId="0" applyNumberFormat="0" applyBorder="0" applyAlignment="0" applyProtection="0"/>
    <xf numFmtId="168" fontId="12" fillId="0" borderId="3" applyBorder="0">
      <alignment horizontal="center" vertical="center"/>
    </xf>
    <xf numFmtId="0" fontId="13" fillId="0" borderId="4" applyNumberFormat="0" applyFont="0" applyProtection="0">
      <alignment wrapText="1"/>
    </xf>
    <xf numFmtId="0" fontId="14" fillId="21" borderId="0" applyNumberFormat="0" applyBorder="0" applyAlignment="0" applyProtection="0"/>
    <xf numFmtId="0" fontId="14" fillId="21" borderId="0" applyNumberFormat="0" applyBorder="0" applyAlignment="0" applyProtection="0"/>
    <xf numFmtId="0" fontId="15" fillId="37" borderId="5" applyNumberFormat="0" applyAlignment="0" applyProtection="0"/>
    <xf numFmtId="0" fontId="15" fillId="37" borderId="5" applyNumberFormat="0" applyAlignment="0" applyProtection="0"/>
    <xf numFmtId="0" fontId="15" fillId="37" borderId="5" applyNumberFormat="0" applyAlignment="0" applyProtection="0"/>
    <xf numFmtId="0" fontId="16" fillId="38" borderId="6" applyNumberFormat="0" applyAlignment="0" applyProtection="0"/>
    <xf numFmtId="0" fontId="16" fillId="38" borderId="6" applyNumberFormat="0" applyAlignment="0" applyProtection="0"/>
    <xf numFmtId="0" fontId="17" fillId="0" borderId="7" applyNumberFormat="0" applyFill="0" applyAlignment="0" applyProtection="0"/>
    <xf numFmtId="0" fontId="17" fillId="0" borderId="7" applyNumberFormat="0" applyFill="0" applyAlignment="0" applyProtection="0"/>
    <xf numFmtId="0" fontId="16" fillId="38" borderId="6" applyNumberFormat="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170"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6" borderId="0" applyNumberFormat="0" applyBorder="0" applyAlignment="0" applyProtection="0"/>
    <xf numFmtId="0" fontId="8" fillId="36" borderId="0" applyNumberFormat="0" applyBorder="0" applyAlignment="0" applyProtection="0"/>
    <xf numFmtId="0" fontId="19" fillId="24" borderId="5" applyNumberFormat="0" applyAlignment="0" applyProtection="0"/>
    <xf numFmtId="0" fontId="19" fillId="24" borderId="5" applyNumberFormat="0" applyAlignment="0" applyProtection="0"/>
    <xf numFmtId="172" fontId="19" fillId="24" borderId="5" applyNumberFormat="0" applyAlignment="0" applyProtection="0"/>
    <xf numFmtId="167" fontId="2" fillId="0" borderId="0" applyFont="0" applyFill="0" applyBorder="0" applyAlignment="0" applyProtection="0"/>
    <xf numFmtId="17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0" fillId="0" borderId="0" applyNumberFormat="0" applyFill="0" applyBorder="0" applyAlignment="0" applyProtection="0"/>
    <xf numFmtId="0" fontId="13" fillId="0" borderId="0" applyNumberFormat="0" applyFill="0" applyBorder="0" applyAlignment="0" applyProtection="0"/>
    <xf numFmtId="0" fontId="13" fillId="0" borderId="8" applyNumberFormat="0" applyProtection="0">
      <alignment wrapText="1"/>
    </xf>
    <xf numFmtId="0" fontId="14" fillId="21" borderId="0" applyNumberFormat="0" applyBorder="0" applyAlignment="0" applyProtection="0"/>
    <xf numFmtId="0" fontId="21" fillId="0" borderId="9" applyNumberFormat="0" applyProtection="0">
      <alignment wrapText="1"/>
    </xf>
    <xf numFmtId="0" fontId="22" fillId="0" borderId="10"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0" applyNumberFormat="0" applyFill="0" applyBorder="0" applyAlignment="0" applyProtection="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11" fillId="20" borderId="0" applyNumberFormat="0" applyBorder="0" applyAlignment="0" applyProtection="0"/>
    <xf numFmtId="0" fontId="11" fillId="20" borderId="0" applyNumberFormat="0" applyBorder="0" applyAlignment="0" applyProtection="0"/>
    <xf numFmtId="0" fontId="19" fillId="24" borderId="5" applyNumberFormat="0" applyAlignment="0" applyProtection="0"/>
    <xf numFmtId="0" fontId="17" fillId="0" borderId="7" applyNumberFormat="0" applyFill="0" applyAlignment="0" applyProtection="0"/>
    <xf numFmtId="0" fontId="25" fillId="0" borderId="2">
      <alignment horizontal="left"/>
      <protection locked="0"/>
    </xf>
    <xf numFmtId="0" fontId="25" fillId="0" borderId="2">
      <alignment horizontal="left"/>
      <protection locked="0"/>
    </xf>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4"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7"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6" fillId="39" borderId="0" applyNumberFormat="0" applyBorder="0" applyAlignment="0" applyProtection="0"/>
    <xf numFmtId="0" fontId="26" fillId="39" borderId="0" applyNumberFormat="0" applyBorder="0" applyAlignment="0" applyProtection="0"/>
    <xf numFmtId="0" fontId="1" fillId="0" borderId="0"/>
    <xf numFmtId="0" fontId="2" fillId="0" borderId="0"/>
    <xf numFmtId="0" fontId="1" fillId="0" borderId="0"/>
    <xf numFmtId="0" fontId="1" fillId="0" borderId="0"/>
    <xf numFmtId="0" fontId="7" fillId="0" borderId="0"/>
    <xf numFmtId="0" fontId="7" fillId="0" borderId="0"/>
    <xf numFmtId="0" fontId="1" fillId="0" borderId="0"/>
    <xf numFmtId="167" fontId="7"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7" fillId="0" borderId="0"/>
    <xf numFmtId="0" fontId="7" fillId="0" borderId="0"/>
    <xf numFmtId="0" fontId="2" fillId="0" borderId="0"/>
    <xf numFmtId="0" fontId="2" fillId="0" borderId="0"/>
    <xf numFmtId="0" fontId="2" fillId="0" borderId="0"/>
    <xf numFmtId="0" fontId="27" fillId="0" borderId="0"/>
    <xf numFmtId="167"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6" fillId="0" borderId="0">
      <alignment vertical="top"/>
    </xf>
    <xf numFmtId="0" fontId="6" fillId="0" borderId="0">
      <alignment vertical="top"/>
    </xf>
    <xf numFmtId="0" fontId="2" fillId="0" borderId="0"/>
    <xf numFmtId="0" fontId="2" fillId="0" borderId="0"/>
    <xf numFmtId="0" fontId="2" fillId="0" borderId="0"/>
    <xf numFmtId="0" fontId="7" fillId="0" borderId="0"/>
    <xf numFmtId="0" fontId="7" fillId="0" borderId="0"/>
    <xf numFmtId="0" fontId="2" fillId="0" borderId="0"/>
    <xf numFmtId="0" fontId="1" fillId="0" borderId="0"/>
    <xf numFmtId="172"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28" fillId="0" borderId="0"/>
    <xf numFmtId="0" fontId="1" fillId="0" borderId="0"/>
    <xf numFmtId="0" fontId="1" fillId="0" borderId="0"/>
    <xf numFmtId="0" fontId="1" fillId="0" borderId="0"/>
    <xf numFmtId="167"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7" fillId="0" borderId="0"/>
    <xf numFmtId="0" fontId="1" fillId="0" borderId="0"/>
    <xf numFmtId="0" fontId="1" fillId="0" borderId="0"/>
    <xf numFmtId="0" fontId="7" fillId="0" borderId="0"/>
    <xf numFmtId="0" fontId="2" fillId="0" borderId="0"/>
    <xf numFmtId="0" fontId="7"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7" fillId="0" borderId="0"/>
    <xf numFmtId="0" fontId="7" fillId="0" borderId="0"/>
    <xf numFmtId="0" fontId="7" fillId="0" borderId="0"/>
    <xf numFmtId="0" fontId="2" fillId="0" borderId="0"/>
    <xf numFmtId="167" fontId="2" fillId="0" borderId="0"/>
    <xf numFmtId="0" fontId="1" fillId="0" borderId="0"/>
    <xf numFmtId="0" fontId="7" fillId="0" borderId="0"/>
    <xf numFmtId="0" fontId="1" fillId="0" borderId="0"/>
    <xf numFmtId="0" fontId="7" fillId="0" borderId="0"/>
    <xf numFmtId="0" fontId="7" fillId="0" borderId="0"/>
    <xf numFmtId="0" fontId="1" fillId="0" borderId="0"/>
    <xf numFmtId="0" fontId="7" fillId="0" borderId="0"/>
    <xf numFmtId="0" fontId="2" fillId="0" borderId="0"/>
    <xf numFmtId="0" fontId="2" fillId="0" borderId="0"/>
    <xf numFmtId="0" fontId="7" fillId="0" borderId="0"/>
    <xf numFmtId="0" fontId="2" fillId="0" borderId="0"/>
    <xf numFmtId="0" fontId="1" fillId="0" borderId="0"/>
    <xf numFmtId="0" fontId="1" fillId="0" borderId="0"/>
    <xf numFmtId="0" fontId="7" fillId="0" borderId="0"/>
    <xf numFmtId="0" fontId="7" fillId="0" borderId="0"/>
    <xf numFmtId="0" fontId="7" fillId="0" borderId="0"/>
    <xf numFmtId="0" fontId="1" fillId="0" borderId="0"/>
    <xf numFmtId="0" fontId="1" fillId="0" borderId="0"/>
    <xf numFmtId="0" fontId="7" fillId="0" borderId="0"/>
    <xf numFmtId="0" fontId="1" fillId="0" borderId="0"/>
    <xf numFmtId="0" fontId="1" fillId="0" borderId="0"/>
    <xf numFmtId="0" fontId="7" fillId="0" borderId="0"/>
    <xf numFmtId="0" fontId="1" fillId="0" borderId="0"/>
    <xf numFmtId="0" fontId="7" fillId="0" borderId="0"/>
    <xf numFmtId="0" fontId="7" fillId="0" borderId="0"/>
    <xf numFmtId="0" fontId="1" fillId="0" borderId="0"/>
    <xf numFmtId="0" fontId="1" fillId="0" borderId="0"/>
    <xf numFmtId="0" fontId="7" fillId="0" borderId="0"/>
    <xf numFmtId="0" fontId="1" fillId="0" borderId="0"/>
    <xf numFmtId="0" fontId="2" fillId="0" borderId="0"/>
    <xf numFmtId="0" fontId="2" fillId="0" borderId="0"/>
    <xf numFmtId="0" fontId="2" fillId="0" borderId="0"/>
    <xf numFmtId="0" fontId="1" fillId="0" borderId="0"/>
    <xf numFmtId="0" fontId="7" fillId="0" borderId="0"/>
    <xf numFmtId="0" fontId="1" fillId="0" borderId="0"/>
    <xf numFmtId="0" fontId="1" fillId="0" borderId="0"/>
    <xf numFmtId="0" fontId="1" fillId="0" borderId="0"/>
    <xf numFmtId="167" fontId="7"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 fillId="0" borderId="0"/>
    <xf numFmtId="167" fontId="7" fillId="0" borderId="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0" fontId="2" fillId="40" borderId="13" applyNumberFormat="0" applyFont="0" applyAlignment="0" applyProtection="0"/>
    <xf numFmtId="167" fontId="2"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2" fillId="40" borderId="13" applyNumberFormat="0" applyFont="0" applyAlignment="0" applyProtection="0"/>
    <xf numFmtId="0" fontId="29" fillId="37" borderId="14" applyNumberFormat="0" applyAlignment="0" applyProtection="0"/>
    <xf numFmtId="0" fontId="21" fillId="0" borderId="15" applyNumberFormat="0" applyProtection="0">
      <alignment wrapText="1"/>
    </xf>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0" fillId="0" borderId="2" applyNumberFormat="0" applyFill="0" applyBorder="0" applyAlignment="0" applyProtection="0">
      <protection hidden="1"/>
    </xf>
    <xf numFmtId="0" fontId="30" fillId="0" borderId="2" applyNumberFormat="0" applyFill="0" applyBorder="0" applyAlignment="0" applyProtection="0">
      <protection hidden="1"/>
    </xf>
    <xf numFmtId="0" fontId="29" fillId="37" borderId="14" applyNumberFormat="0" applyAlignment="0" applyProtection="0"/>
    <xf numFmtId="0" fontId="29" fillId="37" borderId="14" applyNumberFormat="0" applyAlignment="0" applyProtection="0"/>
    <xf numFmtId="0" fontId="31" fillId="0" borderId="0" applyNumberFormat="0" applyProtection="0">
      <alignment horizontal="left"/>
    </xf>
    <xf numFmtId="0" fontId="32" fillId="0" borderId="0" applyNumberFormat="0" applyFill="0" applyBorder="0" applyAlignment="0" applyProtection="0"/>
    <xf numFmtId="0" fontId="32"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33" fillId="0" borderId="0" applyNumberFormat="0" applyFill="0" applyBorder="0" applyAlignment="0" applyProtection="0"/>
    <xf numFmtId="0" fontId="22" fillId="0" borderId="10" applyNumberFormat="0" applyFill="0" applyAlignment="0" applyProtection="0"/>
    <xf numFmtId="0" fontId="22" fillId="0" borderId="10" applyNumberFormat="0" applyFill="0" applyAlignment="0" applyProtection="0"/>
    <xf numFmtId="0" fontId="23" fillId="0" borderId="11" applyNumberFormat="0" applyFill="0" applyAlignment="0" applyProtection="0"/>
    <xf numFmtId="0" fontId="23" fillId="0" borderId="11" applyNumberFormat="0" applyFill="0" applyAlignment="0" applyProtection="0"/>
    <xf numFmtId="0" fontId="18" fillId="0" borderId="12" applyNumberFormat="0" applyFill="0" applyAlignment="0" applyProtection="0"/>
    <xf numFmtId="0" fontId="18" fillId="0" borderId="12" applyNumberFormat="0" applyFill="0" applyAlignment="0" applyProtection="0"/>
    <xf numFmtId="0" fontId="33"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34" fillId="37" borderId="2"/>
    <xf numFmtId="0" fontId="34" fillId="37" borderId="2"/>
    <xf numFmtId="0" fontId="35" fillId="0" borderId="16" applyNumberFormat="0" applyFill="0" applyAlignment="0" applyProtection="0"/>
    <xf numFmtId="0" fontId="35" fillId="0" borderId="16" applyNumberFormat="0" applyFill="0" applyAlignment="0" applyProtection="0"/>
    <xf numFmtId="172" fontId="35" fillId="0" borderId="16" applyNumberFormat="0" applyFill="0" applyAlignment="0" applyProtection="0"/>
    <xf numFmtId="172" fontId="35" fillId="0" borderId="16" applyNumberFormat="0" applyFill="0" applyAlignment="0" applyProtection="0"/>
    <xf numFmtId="0" fontId="32" fillId="0" borderId="0" applyNumberFormat="0" applyFill="0" applyBorder="0" applyAlignment="0" applyProtection="0"/>
    <xf numFmtId="0" fontId="36" fillId="0" borderId="0"/>
    <xf numFmtId="0" fontId="37" fillId="0" borderId="0"/>
    <xf numFmtId="0" fontId="38" fillId="0" borderId="0"/>
    <xf numFmtId="0" fontId="38" fillId="0" borderId="0"/>
    <xf numFmtId="39" fontId="28" fillId="0" borderId="0"/>
    <xf numFmtId="0" fontId="1" fillId="0" borderId="0"/>
    <xf numFmtId="0" fontId="2" fillId="0" borderId="0"/>
    <xf numFmtId="0" fontId="37" fillId="0" borderId="0"/>
    <xf numFmtId="0" fontId="2" fillId="0" borderId="0"/>
    <xf numFmtId="0" fontId="2"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7" fillId="0" borderId="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43" fontId="1"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37" fillId="0" borderId="0"/>
    <xf numFmtId="43" fontId="37" fillId="0" borderId="0" applyFont="0" applyFill="0" applyBorder="0" applyAlignment="0" applyProtection="0"/>
    <xf numFmtId="0" fontId="1" fillId="0" borderId="0"/>
    <xf numFmtId="43" fontId="1"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9" fontId="1" fillId="0" borderId="0" applyFont="0" applyFill="0" applyBorder="0" applyAlignment="0" applyProtection="0"/>
    <xf numFmtId="0" fontId="37" fillId="0" borderId="0"/>
    <xf numFmtId="0" fontId="37" fillId="0" borderId="0"/>
    <xf numFmtId="0" fontId="37"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37"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7" fillId="0" borderId="0"/>
    <xf numFmtId="43" fontId="2" fillId="0" borderId="0" applyFont="0" applyFill="0" applyBorder="0" applyAlignment="0" applyProtection="0"/>
  </cellStyleXfs>
  <cellXfs count="216">
    <xf numFmtId="0" fontId="0" fillId="0" borderId="0" xfId="0"/>
    <xf numFmtId="0" fontId="40" fillId="0" borderId="0" xfId="915" applyFont="1"/>
    <xf numFmtId="0" fontId="39" fillId="0" borderId="0" xfId="915" applyFont="1" applyAlignment="1">
      <alignment vertical="center" wrapText="1" readingOrder="1"/>
    </xf>
    <xf numFmtId="0" fontId="41" fillId="0" borderId="0" xfId="915" applyFont="1" applyAlignment="1">
      <alignment vertical="top" wrapText="1" readingOrder="1"/>
    </xf>
    <xf numFmtId="175" fontId="40" fillId="0" borderId="0" xfId="916" applyNumberFormat="1" applyFont="1"/>
    <xf numFmtId="175" fontId="40" fillId="0" borderId="0" xfId="918" applyNumberFormat="1" applyFont="1" applyBorder="1" applyAlignment="1">
      <alignment horizontal="center" vertical="center"/>
    </xf>
    <xf numFmtId="39" fontId="40" fillId="0" borderId="0" xfId="915" applyNumberFormat="1" applyFont="1"/>
    <xf numFmtId="175" fontId="40" fillId="0" borderId="0" xfId="918" applyNumberFormat="1" applyFont="1"/>
    <xf numFmtId="0" fontId="40" fillId="0" borderId="0" xfId="915" applyFont="1" applyAlignment="1">
      <alignment horizontal="center"/>
    </xf>
    <xf numFmtId="175" fontId="40" fillId="0" borderId="0" xfId="916" applyNumberFormat="1" applyFont="1" applyBorder="1"/>
    <xf numFmtId="43" fontId="40" fillId="0" borderId="0" xfId="1" applyFont="1"/>
    <xf numFmtId="0" fontId="39" fillId="4" borderId="19" xfId="919" applyFont="1" applyFill="1" applyBorder="1" applyAlignment="1">
      <alignment vertical="center"/>
    </xf>
    <xf numFmtId="0" fontId="40" fillId="0" borderId="0" xfId="0" applyFont="1"/>
    <xf numFmtId="0" fontId="40" fillId="0" borderId="0" xfId="0" applyFont="1" applyAlignment="1">
      <alignment vertical="center" readingOrder="1"/>
    </xf>
    <xf numFmtId="43" fontId="40" fillId="0" borderId="0" xfId="0" applyNumberFormat="1" applyFont="1" applyAlignment="1">
      <alignment vertical="center" readingOrder="1"/>
    </xf>
    <xf numFmtId="0" fontId="48" fillId="2" borderId="0" xfId="0" applyFont="1" applyFill="1" applyAlignment="1">
      <alignment horizontal="center"/>
    </xf>
    <xf numFmtId="0" fontId="49" fillId="3" borderId="0" xfId="0" applyFont="1" applyFill="1" applyAlignment="1">
      <alignment horizontal="center" wrapText="1"/>
    </xf>
    <xf numFmtId="0" fontId="49" fillId="3" borderId="21" xfId="0" applyFont="1" applyFill="1" applyBorder="1" applyAlignment="1">
      <alignment horizontal="center" wrapText="1"/>
    </xf>
    <xf numFmtId="178" fontId="40" fillId="0" borderId="0" xfId="1" applyNumberFormat="1" applyFont="1"/>
    <xf numFmtId="165" fontId="53" fillId="3" borderId="0" xfId="1" applyNumberFormat="1" applyFont="1" applyFill="1" applyBorder="1" applyAlignment="1">
      <alignment horizontal="right" vertical="center" wrapText="1"/>
    </xf>
    <xf numFmtId="0" fontId="50" fillId="4" borderId="0" xfId="0" applyFont="1" applyFill="1" applyAlignment="1">
      <alignment horizontal="left" vertical="center"/>
    </xf>
    <xf numFmtId="166" fontId="50" fillId="4" borderId="0" xfId="1" applyNumberFormat="1" applyFont="1" applyFill="1" applyBorder="1" applyAlignment="1">
      <alignment horizontal="right" vertical="center" wrapText="1"/>
    </xf>
    <xf numFmtId="0" fontId="56" fillId="0" borderId="0" xfId="0" applyFont="1" applyAlignment="1">
      <alignment horizontal="left" vertical="center" wrapText="1"/>
    </xf>
    <xf numFmtId="0" fontId="56" fillId="0" borderId="0" xfId="0" applyFont="1" applyAlignment="1">
      <alignment horizontal="center" vertical="center" wrapText="1"/>
    </xf>
    <xf numFmtId="0" fontId="56" fillId="0" borderId="0" xfId="0" applyFont="1" applyAlignment="1">
      <alignment vertical="center" wrapText="1"/>
    </xf>
    <xf numFmtId="0" fontId="57" fillId="0" borderId="0" xfId="0" applyFont="1"/>
    <xf numFmtId="0" fontId="56" fillId="2" borderId="0" xfId="0" applyFont="1" applyFill="1" applyAlignment="1">
      <alignment vertical="center"/>
    </xf>
    <xf numFmtId="0" fontId="57" fillId="2" borderId="0" xfId="0" applyFont="1" applyFill="1"/>
    <xf numFmtId="0" fontId="56" fillId="0" borderId="0" xfId="0" applyFont="1" applyAlignment="1">
      <alignment wrapText="1"/>
    </xf>
    <xf numFmtId="0" fontId="43" fillId="0" borderId="0" xfId="0" applyFont="1" applyAlignment="1">
      <alignment vertical="center" wrapText="1" readingOrder="1"/>
    </xf>
    <xf numFmtId="0" fontId="44" fillId="0" borderId="0" xfId="0" applyFont="1" applyAlignment="1">
      <alignment vertical="top" wrapText="1" readingOrder="1"/>
    </xf>
    <xf numFmtId="0" fontId="45" fillId="0" borderId="0" xfId="0" applyFont="1" applyAlignment="1">
      <alignment vertical="top" wrapText="1" readingOrder="1"/>
    </xf>
    <xf numFmtId="43" fontId="45" fillId="0" borderId="0" xfId="1" applyFont="1" applyAlignment="1">
      <alignment vertical="top" wrapText="1" readingOrder="1"/>
    </xf>
    <xf numFmtId="0" fontId="46" fillId="2" borderId="0" xfId="0" applyFont="1" applyFill="1" applyAlignment="1">
      <alignment wrapText="1"/>
    </xf>
    <xf numFmtId="43" fontId="46" fillId="2" borderId="0" xfId="1" applyFont="1" applyFill="1" applyAlignment="1">
      <alignment wrapText="1"/>
    </xf>
    <xf numFmtId="43" fontId="47" fillId="2" borderId="0" xfId="1" applyFont="1" applyFill="1" applyAlignment="1">
      <alignment vertical="center"/>
    </xf>
    <xf numFmtId="49" fontId="46" fillId="2" borderId="0" xfId="0" applyNumberFormat="1" applyFont="1" applyFill="1" applyAlignment="1">
      <alignment vertical="center"/>
    </xf>
    <xf numFmtId="0" fontId="48" fillId="2" borderId="0" xfId="0" applyFont="1" applyFill="1"/>
    <xf numFmtId="0" fontId="58" fillId="3" borderId="0" xfId="0" applyFont="1" applyFill="1" applyAlignment="1">
      <alignment horizontal="center" vertical="center"/>
    </xf>
    <xf numFmtId="0" fontId="58" fillId="3" borderId="0" xfId="0" applyFont="1" applyFill="1" applyAlignment="1">
      <alignment horizontal="center" vertical="center" wrapText="1"/>
    </xf>
    <xf numFmtId="0" fontId="50" fillId="4" borderId="0" xfId="0" applyFont="1" applyFill="1" applyAlignment="1">
      <alignment horizontal="left" vertical="center" indent="1"/>
    </xf>
    <xf numFmtId="166" fontId="50" fillId="4" borderId="0" xfId="1" applyNumberFormat="1" applyFont="1" applyFill="1" applyBorder="1" applyAlignment="1">
      <alignment horizontal="right" vertical="center"/>
    </xf>
    <xf numFmtId="0" fontId="50" fillId="2" borderId="0" xfId="0" applyFont="1" applyFill="1" applyAlignment="1">
      <alignment horizontal="left" indent="1"/>
    </xf>
    <xf numFmtId="166" fontId="59" fillId="2" borderId="0" xfId="1" applyNumberFormat="1" applyFont="1" applyFill="1" applyBorder="1" applyAlignment="1">
      <alignment horizontal="right" vertical="center"/>
    </xf>
    <xf numFmtId="0" fontId="51" fillId="2" borderId="0" xfId="0" applyFont="1" applyFill="1" applyAlignment="1">
      <alignment horizontal="left" indent="2"/>
    </xf>
    <xf numFmtId="166" fontId="51" fillId="2" borderId="0" xfId="1" applyNumberFormat="1" applyFont="1" applyFill="1" applyBorder="1" applyAlignment="1">
      <alignment horizontal="right" vertical="center"/>
    </xf>
    <xf numFmtId="177" fontId="51" fillId="2" borderId="0" xfId="1" applyNumberFormat="1" applyFont="1" applyFill="1" applyBorder="1" applyAlignment="1">
      <alignment horizontal="right" vertical="center"/>
    </xf>
    <xf numFmtId="165" fontId="51" fillId="2" borderId="0" xfId="1" applyNumberFormat="1" applyFont="1" applyFill="1" applyBorder="1" applyAlignment="1">
      <alignment horizontal="right" vertical="center" wrapText="1"/>
    </xf>
    <xf numFmtId="43" fontId="51" fillId="2" borderId="0" xfId="1" applyFont="1" applyFill="1" applyBorder="1" applyAlignment="1">
      <alignment horizontal="right" vertical="center"/>
    </xf>
    <xf numFmtId="165" fontId="40" fillId="0" borderId="0" xfId="1" applyNumberFormat="1" applyFont="1"/>
    <xf numFmtId="165" fontId="51" fillId="2" borderId="0" xfId="1" applyNumberFormat="1" applyFont="1" applyFill="1" applyBorder="1" applyAlignment="1">
      <alignment horizontal="right" vertical="center"/>
    </xf>
    <xf numFmtId="0" fontId="53" fillId="3" borderId="0" xfId="0" applyFont="1" applyFill="1" applyAlignment="1">
      <alignment horizontal="left" vertical="center" wrapText="1"/>
    </xf>
    <xf numFmtId="166" fontId="53" fillId="3" borderId="0" xfId="1" applyNumberFormat="1" applyFont="1" applyFill="1" applyBorder="1" applyAlignment="1">
      <alignment horizontal="right" vertical="center" wrapText="1"/>
    </xf>
    <xf numFmtId="0" fontId="50" fillId="5" borderId="0" xfId="0" applyFont="1" applyFill="1" applyAlignment="1">
      <alignment horizontal="left" vertical="center" indent="1"/>
    </xf>
    <xf numFmtId="166" fontId="50" fillId="5" borderId="0" xfId="1" applyNumberFormat="1" applyFont="1" applyFill="1" applyBorder="1" applyAlignment="1">
      <alignment horizontal="right" vertical="center" wrapText="1"/>
    </xf>
    <xf numFmtId="43" fontId="40" fillId="0" borderId="0" xfId="0" applyNumberFormat="1" applyFont="1"/>
    <xf numFmtId="0" fontId="50" fillId="4" borderId="0" xfId="0" applyFont="1" applyFill="1" applyAlignment="1">
      <alignment horizontal="left" indent="2"/>
    </xf>
    <xf numFmtId="165" fontId="50" fillId="4" borderId="0" xfId="1" applyNumberFormat="1" applyFont="1" applyFill="1" applyBorder="1" applyAlignment="1">
      <alignment horizontal="right" vertical="center" wrapText="1"/>
    </xf>
    <xf numFmtId="0" fontId="51" fillId="2" borderId="0" xfId="0" applyFont="1" applyFill="1" applyAlignment="1">
      <alignment horizontal="left" indent="3"/>
    </xf>
    <xf numFmtId="0" fontId="60" fillId="0" borderId="0" xfId="828" applyFont="1" applyAlignment="1">
      <alignment horizontal="left" indent="1"/>
    </xf>
    <xf numFmtId="165" fontId="51" fillId="0" borderId="0" xfId="1" applyNumberFormat="1" applyFont="1" applyFill="1" applyBorder="1" applyAlignment="1">
      <alignment horizontal="right" vertical="center" wrapText="1"/>
    </xf>
    <xf numFmtId="0" fontId="51" fillId="0" borderId="0" xfId="0" applyFont="1" applyAlignment="1">
      <alignment horizontal="left" indent="3"/>
    </xf>
    <xf numFmtId="0" fontId="59" fillId="4" borderId="0" xfId="0" applyFont="1" applyFill="1" applyAlignment="1">
      <alignment horizontal="left" indent="2"/>
    </xf>
    <xf numFmtId="0" fontId="59" fillId="5" borderId="0" xfId="0" applyFont="1" applyFill="1" applyAlignment="1">
      <alignment horizontal="left" vertical="center" indent="1"/>
    </xf>
    <xf numFmtId="165" fontId="50" fillId="5" borderId="0" xfId="1" applyNumberFormat="1" applyFont="1" applyFill="1" applyBorder="1" applyAlignment="1">
      <alignment horizontal="right" vertical="center" wrapText="1"/>
    </xf>
    <xf numFmtId="165" fontId="50" fillId="2" borderId="0" xfId="1" applyNumberFormat="1" applyFont="1" applyFill="1" applyBorder="1" applyAlignment="1">
      <alignment horizontal="right" vertical="center" wrapText="1"/>
    </xf>
    <xf numFmtId="166" fontId="40" fillId="0" borderId="0" xfId="0" applyNumberFormat="1" applyFont="1"/>
    <xf numFmtId="0" fontId="50" fillId="41" borderId="0" xfId="0" applyFont="1" applyFill="1" applyAlignment="1">
      <alignment horizontal="left" vertical="center" indent="1"/>
    </xf>
    <xf numFmtId="0" fontId="58" fillId="42" borderId="0" xfId="915" applyFont="1" applyFill="1" applyAlignment="1">
      <alignment horizontal="center" vertical="center" wrapText="1"/>
    </xf>
    <xf numFmtId="0" fontId="50" fillId="4" borderId="0" xfId="915" applyFont="1" applyFill="1" applyAlignment="1">
      <alignment horizontal="left" vertical="center" wrapText="1"/>
    </xf>
    <xf numFmtId="0" fontId="50" fillId="0" borderId="0" xfId="915" applyFont="1" applyAlignment="1">
      <alignment horizontal="left" vertical="center" wrapText="1" indent="1"/>
    </xf>
    <xf numFmtId="165" fontId="50" fillId="0" borderId="0" xfId="1" applyNumberFormat="1" applyFont="1" applyFill="1" applyBorder="1" applyAlignment="1">
      <alignment horizontal="right" vertical="center" wrapText="1"/>
    </xf>
    <xf numFmtId="0" fontId="51" fillId="0" borderId="0" xfId="915" applyFont="1" applyAlignment="1">
      <alignment horizontal="left" vertical="center" wrapText="1" indent="2"/>
    </xf>
    <xf numFmtId="0" fontId="50" fillId="2" borderId="0" xfId="915" applyFont="1" applyFill="1" applyAlignment="1">
      <alignment horizontal="left" vertical="center" wrapText="1" indent="1"/>
    </xf>
    <xf numFmtId="0" fontId="51" fillId="2" borderId="0" xfId="915" applyFont="1" applyFill="1" applyAlignment="1">
      <alignment horizontal="left" vertical="center" wrapText="1" indent="2"/>
    </xf>
    <xf numFmtId="0" fontId="51" fillId="2" borderId="0" xfId="444" applyFont="1" applyFill="1" applyAlignment="1">
      <alignment horizontal="left" vertical="center" wrapText="1" indent="2"/>
    </xf>
    <xf numFmtId="0" fontId="51" fillId="0" borderId="0" xfId="444" applyFont="1" applyAlignment="1">
      <alignment horizontal="left" vertical="center" wrapText="1" indent="2"/>
    </xf>
    <xf numFmtId="0" fontId="52" fillId="3" borderId="0" xfId="915" applyFont="1" applyFill="1" applyAlignment="1">
      <alignment horizontal="left" vertical="center"/>
    </xf>
    <xf numFmtId="0" fontId="40" fillId="0" borderId="0" xfId="439" applyFont="1"/>
    <xf numFmtId="0" fontId="50" fillId="4" borderId="0" xfId="919" applyFont="1" applyFill="1" applyAlignment="1">
      <alignment horizontal="left" vertical="center" wrapText="1"/>
    </xf>
    <xf numFmtId="165" fontId="50" fillId="4" borderId="0" xfId="1" applyNumberFormat="1" applyFont="1" applyFill="1" applyBorder="1" applyAlignment="1">
      <alignment horizontal="right" vertical="center"/>
    </xf>
    <xf numFmtId="165" fontId="50" fillId="4" borderId="0" xfId="1" applyNumberFormat="1" applyFont="1" applyFill="1" applyAlignment="1">
      <alignment horizontal="right" vertical="center"/>
    </xf>
    <xf numFmtId="175" fontId="50" fillId="4" borderId="0" xfId="920" applyNumberFormat="1" applyFont="1" applyFill="1" applyBorder="1" applyAlignment="1">
      <alignment horizontal="center" vertical="center"/>
    </xf>
    <xf numFmtId="0" fontId="50" fillId="0" borderId="0" xfId="919" applyFont="1" applyAlignment="1">
      <alignment horizontal="left" vertical="center" wrapText="1" indent="1"/>
    </xf>
    <xf numFmtId="165" fontId="51" fillId="0" borderId="0" xfId="1" applyNumberFormat="1" applyFont="1" applyFill="1" applyBorder="1" applyAlignment="1">
      <alignment horizontal="right" vertical="center"/>
    </xf>
    <xf numFmtId="175" fontId="50" fillId="0" borderId="0" xfId="920" applyNumberFormat="1" applyFont="1" applyBorder="1" applyAlignment="1">
      <alignment horizontal="center" vertical="center"/>
    </xf>
    <xf numFmtId="0" fontId="51" fillId="0" borderId="0" xfId="919" applyFont="1" applyAlignment="1">
      <alignment horizontal="left" vertical="center" wrapText="1" indent="2"/>
    </xf>
    <xf numFmtId="175" fontId="51" fillId="0" borderId="0" xfId="920" applyNumberFormat="1" applyFont="1" applyBorder="1" applyAlignment="1">
      <alignment horizontal="center" vertical="center"/>
    </xf>
    <xf numFmtId="175" fontId="40" fillId="0" borderId="0" xfId="920" applyNumberFormat="1" applyFont="1"/>
    <xf numFmtId="165" fontId="50" fillId="0" borderId="0" xfId="1" applyNumberFormat="1" applyFont="1" applyFill="1" applyBorder="1" applyAlignment="1">
      <alignment horizontal="right" vertical="center"/>
    </xf>
    <xf numFmtId="175" fontId="40" fillId="0" borderId="0" xfId="920" applyNumberFormat="1" applyFont="1" applyBorder="1"/>
    <xf numFmtId="0" fontId="40" fillId="0" borderId="0" xfId="0" applyFont="1" applyAlignment="1">
      <alignment vertical="center" wrapText="1"/>
    </xf>
    <xf numFmtId="175" fontId="51" fillId="0" borderId="0" xfId="920" applyNumberFormat="1" applyFont="1" applyFill="1" applyBorder="1" applyAlignment="1">
      <alignment horizontal="center" vertical="center"/>
    </xf>
    <xf numFmtId="0" fontId="40" fillId="0" borderId="18" xfId="439" applyFont="1" applyBorder="1"/>
    <xf numFmtId="175" fontId="50" fillId="0" borderId="0" xfId="920" applyNumberFormat="1" applyFont="1" applyFill="1" applyBorder="1" applyAlignment="1">
      <alignment horizontal="center" vertical="center"/>
    </xf>
    <xf numFmtId="175" fontId="40" fillId="0" borderId="0" xfId="920" applyNumberFormat="1" applyFont="1" applyFill="1"/>
    <xf numFmtId="0" fontId="52" fillId="3" borderId="0" xfId="919" applyFont="1" applyFill="1" applyAlignment="1">
      <alignment horizontal="left" vertical="center"/>
    </xf>
    <xf numFmtId="165" fontId="52" fillId="3" borderId="0" xfId="1" applyNumberFormat="1" applyFont="1" applyFill="1" applyBorder="1" applyAlignment="1">
      <alignment horizontal="right" vertical="center"/>
    </xf>
    <xf numFmtId="175" fontId="52" fillId="3" borderId="0" xfId="920" applyNumberFormat="1" applyFont="1" applyFill="1" applyBorder="1" applyAlignment="1">
      <alignment horizontal="center" vertical="center"/>
    </xf>
    <xf numFmtId="10" fontId="40" fillId="0" borderId="0" xfId="920" applyNumberFormat="1" applyFont="1"/>
    <xf numFmtId="176" fontId="58" fillId="3" borderId="0" xfId="856" applyNumberFormat="1" applyFont="1" applyFill="1" applyAlignment="1">
      <alignment horizontal="center" vertical="center"/>
    </xf>
    <xf numFmtId="175" fontId="50" fillId="4" borderId="0" xfId="788" applyNumberFormat="1" applyFont="1" applyFill="1" applyAlignment="1">
      <alignment horizontal="center" vertical="center"/>
    </xf>
    <xf numFmtId="175" fontId="50" fillId="45" borderId="0" xfId="788" applyNumberFormat="1" applyFont="1" applyFill="1" applyAlignment="1">
      <alignment horizontal="center" vertical="center"/>
    </xf>
    <xf numFmtId="0" fontId="58" fillId="42" borderId="24"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60" fillId="0" borderId="0" xfId="749" applyFont="1" applyAlignment="1">
      <alignment vertical="center"/>
    </xf>
    <xf numFmtId="176" fontId="49" fillId="3" borderId="0" xfId="856" applyNumberFormat="1" applyFont="1" applyFill="1" applyAlignment="1">
      <alignment horizontal="center" vertical="center" wrapText="1"/>
    </xf>
    <xf numFmtId="0" fontId="57" fillId="0" borderId="0" xfId="0" applyFont="1" applyAlignment="1">
      <alignment vertical="center"/>
    </xf>
    <xf numFmtId="175" fontId="50" fillId="4" borderId="0" xfId="1" applyNumberFormat="1" applyFont="1" applyFill="1" applyBorder="1" applyAlignment="1">
      <alignment horizontal="center" vertical="center" wrapText="1"/>
    </xf>
    <xf numFmtId="175" fontId="40" fillId="0" borderId="0" xfId="0" applyNumberFormat="1" applyFont="1"/>
    <xf numFmtId="175" fontId="40" fillId="0" borderId="0" xfId="788" applyNumberFormat="1" applyFont="1"/>
    <xf numFmtId="0" fontId="50" fillId="0" borderId="0" xfId="0" applyFont="1" applyAlignment="1">
      <alignment horizontal="left" indent="1"/>
    </xf>
    <xf numFmtId="0" fontId="50" fillId="0" borderId="0" xfId="0" applyFont="1" applyAlignment="1">
      <alignment horizontal="left" indent="2"/>
    </xf>
    <xf numFmtId="0" fontId="51" fillId="0" borderId="0" xfId="0" applyFont="1" applyAlignment="1">
      <alignment horizontal="left" indent="2"/>
    </xf>
    <xf numFmtId="176" fontId="50" fillId="43" borderId="20" xfId="749" applyNumberFormat="1" applyFont="1" applyFill="1" applyBorder="1" applyAlignment="1">
      <alignment vertical="center"/>
    </xf>
    <xf numFmtId="0" fontId="51" fillId="0" borderId="0" xfId="0" applyFont="1" applyAlignment="1">
      <alignment horizontal="left" vertical="center"/>
    </xf>
    <xf numFmtId="0" fontId="59" fillId="4" borderId="19" xfId="919" applyFont="1" applyFill="1" applyBorder="1" applyAlignment="1">
      <alignment vertical="center"/>
    </xf>
    <xf numFmtId="175" fontId="50" fillId="4" borderId="0" xfId="788" applyNumberFormat="1" applyFont="1" applyFill="1" applyBorder="1" applyAlignment="1">
      <alignment horizontal="center" vertical="center" wrapText="1"/>
    </xf>
    <xf numFmtId="166" fontId="51" fillId="0" borderId="0" xfId="1" applyNumberFormat="1" applyFont="1" applyFill="1" applyBorder="1" applyAlignment="1">
      <alignment horizontal="right" vertical="center" wrapText="1"/>
    </xf>
    <xf numFmtId="175" fontId="51" fillId="0" borderId="0" xfId="1" applyNumberFormat="1" applyFont="1" applyFill="1" applyBorder="1" applyAlignment="1">
      <alignment horizontal="center" vertical="center" wrapText="1"/>
    </xf>
    <xf numFmtId="175" fontId="51" fillId="0" borderId="0" xfId="788" applyNumberFormat="1" applyFont="1" applyFill="1" applyBorder="1" applyAlignment="1">
      <alignment horizontal="center" vertical="center" wrapText="1"/>
    </xf>
    <xf numFmtId="0" fontId="52" fillId="3" borderId="0" xfId="0" applyFont="1" applyFill="1" applyAlignment="1">
      <alignment vertical="center" wrapText="1"/>
    </xf>
    <xf numFmtId="175" fontId="52" fillId="3" borderId="0" xfId="0" applyNumberFormat="1" applyFont="1" applyFill="1" applyAlignment="1">
      <alignment horizontal="center" vertical="center" wrapText="1"/>
    </xf>
    <xf numFmtId="0" fontId="54" fillId="0" borderId="0" xfId="0" applyFont="1" applyAlignment="1">
      <alignment horizontal="left" vertical="center"/>
    </xf>
    <xf numFmtId="165" fontId="51" fillId="0" borderId="0" xfId="1" applyNumberFormat="1" applyFont="1" applyAlignment="1">
      <alignment vertical="center"/>
    </xf>
    <xf numFmtId="175" fontId="51" fillId="0" borderId="0" xfId="788" applyNumberFormat="1" applyFont="1" applyAlignment="1">
      <alignment horizontal="center" vertical="center"/>
    </xf>
    <xf numFmtId="166" fontId="52" fillId="3" borderId="0" xfId="0" applyNumberFormat="1" applyFont="1" applyFill="1" applyAlignment="1">
      <alignment vertical="center" wrapText="1"/>
    </xf>
    <xf numFmtId="175" fontId="52" fillId="44" borderId="17" xfId="788" applyNumberFormat="1" applyFont="1" applyFill="1" applyBorder="1" applyAlignment="1">
      <alignment horizontal="center" vertical="center"/>
    </xf>
    <xf numFmtId="0" fontId="52" fillId="2" borderId="0" xfId="0" applyFont="1" applyFill="1" applyAlignment="1">
      <alignment vertical="center" wrapText="1"/>
    </xf>
    <xf numFmtId="175" fontId="52" fillId="2" borderId="0" xfId="0" applyNumberFormat="1" applyFont="1" applyFill="1" applyAlignment="1">
      <alignment horizontal="center" vertical="center" wrapText="1"/>
    </xf>
    <xf numFmtId="0" fontId="51" fillId="0" borderId="0" xfId="0" applyFont="1" applyAlignment="1">
      <alignment vertical="center"/>
    </xf>
    <xf numFmtId="0" fontId="51" fillId="0" borderId="0" xfId="0" applyFont="1" applyAlignment="1">
      <alignment horizontal="right" vertical="center"/>
    </xf>
    <xf numFmtId="175" fontId="51" fillId="0" borderId="0" xfId="0" applyNumberFormat="1" applyFont="1" applyAlignment="1">
      <alignment horizontal="center" vertical="center"/>
    </xf>
    <xf numFmtId="165" fontId="51" fillId="0" borderId="0" xfId="1" applyNumberFormat="1" applyFont="1"/>
    <xf numFmtId="165" fontId="50" fillId="41" borderId="0" xfId="1" applyNumberFormat="1" applyFont="1" applyFill="1"/>
    <xf numFmtId="165" fontId="50" fillId="0" borderId="0" xfId="1" applyNumberFormat="1" applyFont="1"/>
    <xf numFmtId="165" fontId="51" fillId="0" borderId="0" xfId="1" applyNumberFormat="1" applyFont="1" applyAlignment="1"/>
    <xf numFmtId="0" fontId="56" fillId="0" borderId="0" xfId="0" applyFont="1"/>
    <xf numFmtId="0" fontId="57" fillId="2" borderId="0" xfId="0" applyFont="1" applyFill="1" applyAlignment="1">
      <alignment vertical="center"/>
    </xf>
    <xf numFmtId="166" fontId="57" fillId="2" borderId="0" xfId="1" applyNumberFormat="1" applyFont="1" applyFill="1" applyBorder="1" applyAlignment="1">
      <alignment horizontal="center" vertical="center" wrapText="1"/>
    </xf>
    <xf numFmtId="0" fontId="57" fillId="0" borderId="0" xfId="0" applyFont="1" applyAlignment="1">
      <alignment horizontal="left" vertical="center" wrapText="1"/>
    </xf>
    <xf numFmtId="0" fontId="57" fillId="0" borderId="0" xfId="0" applyFont="1" applyAlignment="1">
      <alignment wrapText="1"/>
    </xf>
    <xf numFmtId="0" fontId="57" fillId="0" borderId="0" xfId="0" applyFont="1" applyAlignment="1">
      <alignment vertical="center" wrapText="1"/>
    </xf>
    <xf numFmtId="0" fontId="40" fillId="2" borderId="0" xfId="915" applyFont="1" applyFill="1"/>
    <xf numFmtId="166" fontId="53" fillId="2" borderId="0" xfId="1" applyNumberFormat="1" applyFont="1" applyFill="1" applyBorder="1" applyAlignment="1">
      <alignment horizontal="right" vertical="center" wrapText="1"/>
    </xf>
    <xf numFmtId="175" fontId="40" fillId="2" borderId="0" xfId="918" applyNumberFormat="1" applyFont="1" applyFill="1" applyBorder="1" applyAlignment="1">
      <alignment horizontal="center" vertical="center"/>
    </xf>
    <xf numFmtId="0" fontId="40" fillId="2" borderId="0" xfId="439" applyFont="1" applyFill="1"/>
    <xf numFmtId="165" fontId="52" fillId="2" borderId="0" xfId="1" applyNumberFormat="1" applyFont="1" applyFill="1" applyBorder="1" applyAlignment="1">
      <alignment horizontal="right" vertical="center"/>
    </xf>
    <xf numFmtId="175" fontId="52" fillId="2" borderId="0" xfId="920" applyNumberFormat="1" applyFont="1" applyFill="1" applyBorder="1" applyAlignment="1">
      <alignment horizontal="center" vertical="center"/>
    </xf>
    <xf numFmtId="0" fontId="56" fillId="2" borderId="0" xfId="0" applyFont="1" applyFill="1" applyAlignment="1">
      <alignment horizontal="left" vertical="center" wrapText="1"/>
    </xf>
    <xf numFmtId="0" fontId="56" fillId="2" borderId="0" xfId="0" applyFont="1" applyFill="1" applyAlignment="1">
      <alignment wrapText="1"/>
    </xf>
    <xf numFmtId="0" fontId="60" fillId="0" borderId="0" xfId="749" applyFont="1"/>
    <xf numFmtId="175" fontId="51" fillId="2" borderId="0" xfId="788" applyNumberFormat="1" applyFont="1" applyFill="1" applyBorder="1" applyAlignment="1">
      <alignment horizontal="right" vertical="center"/>
    </xf>
    <xf numFmtId="179" fontId="50" fillId="4" borderId="19" xfId="1" applyNumberFormat="1" applyFont="1" applyFill="1" applyBorder="1" applyAlignment="1">
      <alignment horizontal="right" vertical="center" wrapText="1"/>
    </xf>
    <xf numFmtId="165" fontId="55" fillId="4" borderId="19" xfId="1" applyNumberFormat="1" applyFont="1" applyFill="1" applyBorder="1" applyAlignment="1">
      <alignment horizontal="right" vertical="center" wrapText="1"/>
    </xf>
    <xf numFmtId="176" fontId="51" fillId="0" borderId="0" xfId="0" applyNumberFormat="1" applyFont="1"/>
    <xf numFmtId="0" fontId="51" fillId="0" borderId="0" xfId="0" applyFont="1" applyAlignment="1">
      <alignment horizontal="left" vertical="center" indent="3"/>
    </xf>
    <xf numFmtId="43" fontId="55" fillId="0" borderId="0" xfId="1" applyFont="1"/>
    <xf numFmtId="166" fontId="55" fillId="0" borderId="0" xfId="0" applyNumberFormat="1" applyFont="1"/>
    <xf numFmtId="0" fontId="50" fillId="0" borderId="0" xfId="0" applyFont="1" applyAlignment="1">
      <alignment horizontal="left" vertical="center"/>
    </xf>
    <xf numFmtId="166" fontId="50" fillId="0" borderId="0" xfId="1" applyNumberFormat="1" applyFont="1" applyFill="1" applyBorder="1" applyAlignment="1">
      <alignment horizontal="right" vertical="center" wrapText="1"/>
    </xf>
    <xf numFmtId="175" fontId="50" fillId="0" borderId="0" xfId="1" applyNumberFormat="1" applyFont="1" applyFill="1" applyBorder="1" applyAlignment="1">
      <alignment horizontal="center" vertical="center" wrapText="1"/>
    </xf>
    <xf numFmtId="175" fontId="50" fillId="0" borderId="0" xfId="788" applyNumberFormat="1" applyFont="1" applyFill="1" applyBorder="1" applyAlignment="1">
      <alignment horizontal="center" vertical="center" wrapText="1"/>
    </xf>
    <xf numFmtId="166" fontId="40" fillId="0" borderId="0" xfId="0" applyNumberFormat="1" applyFont="1" applyAlignment="1">
      <alignment horizontal="left" indent="3"/>
    </xf>
    <xf numFmtId="176" fontId="53" fillId="3" borderId="0" xfId="1" applyNumberFormat="1" applyFont="1" applyFill="1" applyBorder="1" applyAlignment="1">
      <alignment horizontal="right" vertical="center" wrapText="1"/>
    </xf>
    <xf numFmtId="166" fontId="40" fillId="0" borderId="0" xfId="0" applyNumberFormat="1" applyFont="1" applyAlignment="1">
      <alignment horizontal="right" indent="3"/>
    </xf>
    <xf numFmtId="0" fontId="57" fillId="0" borderId="0" xfId="0" applyFont="1" applyAlignment="1">
      <alignment vertical="top" wrapText="1"/>
    </xf>
    <xf numFmtId="166" fontId="61" fillId="0" borderId="0" xfId="0" applyNumberFormat="1" applyFont="1"/>
    <xf numFmtId="176" fontId="50" fillId="4" borderId="0" xfId="1" applyNumberFormat="1" applyFont="1" applyFill="1" applyBorder="1" applyAlignment="1">
      <alignment horizontal="right" vertical="center" wrapText="1"/>
    </xf>
    <xf numFmtId="0" fontId="62" fillId="0" borderId="0" xfId="0" applyFont="1"/>
    <xf numFmtId="0" fontId="62" fillId="0" borderId="0" xfId="0" applyFont="1" applyAlignment="1">
      <alignment horizontal="left"/>
    </xf>
    <xf numFmtId="176" fontId="62" fillId="0" borderId="0" xfId="0" applyNumberFormat="1" applyFont="1"/>
    <xf numFmtId="0" fontId="62" fillId="0" borderId="0" xfId="0" applyFont="1" applyAlignment="1">
      <alignment horizontal="left" indent="1"/>
    </xf>
    <xf numFmtId="0" fontId="62" fillId="0" borderId="0" xfId="0" applyFont="1" applyAlignment="1">
      <alignment horizontal="left" indent="2"/>
    </xf>
    <xf numFmtId="0" fontId="62" fillId="0" borderId="0" xfId="0" applyFont="1" applyAlignment="1">
      <alignment horizontal="left" indent="3"/>
    </xf>
    <xf numFmtId="0" fontId="62" fillId="0" borderId="0" xfId="0" pivotButton="1" applyFont="1"/>
    <xf numFmtId="49" fontId="51" fillId="2" borderId="0" xfId="0" applyNumberFormat="1" applyFont="1" applyFill="1" applyAlignment="1">
      <alignment horizontal="center" vertical="center"/>
    </xf>
    <xf numFmtId="0" fontId="48" fillId="2" borderId="0" xfId="0" applyFont="1" applyFill="1" applyAlignment="1">
      <alignment horizontal="center"/>
    </xf>
    <xf numFmtId="0" fontId="43" fillId="0" borderId="0" xfId="0" applyFont="1" applyAlignment="1">
      <alignment horizontal="center" vertical="center" wrapText="1" readingOrder="1"/>
    </xf>
    <xf numFmtId="0" fontId="44" fillId="0" borderId="0" xfId="0" applyFont="1" applyAlignment="1">
      <alignment horizontal="center" vertical="top" wrapText="1" readingOrder="1"/>
    </xf>
    <xf numFmtId="0" fontId="45" fillId="0" borderId="0" xfId="0" applyFont="1" applyAlignment="1">
      <alignment horizontal="center" vertical="top" wrapText="1" readingOrder="1"/>
    </xf>
    <xf numFmtId="0" fontId="46" fillId="2" borderId="0" xfId="0" applyFont="1" applyFill="1" applyAlignment="1">
      <alignment horizontal="center" wrapText="1"/>
    </xf>
    <xf numFmtId="0" fontId="56" fillId="0" borderId="0" xfId="0" applyFont="1" applyAlignment="1">
      <alignment horizontal="left" vertical="center" wrapText="1"/>
    </xf>
    <xf numFmtId="0" fontId="57" fillId="0" borderId="0" xfId="0" applyFont="1" applyAlignment="1">
      <alignment horizontal="left" vertical="top" wrapText="1"/>
    </xf>
    <xf numFmtId="0" fontId="57" fillId="0" borderId="0" xfId="0" applyFont="1" applyAlignment="1">
      <alignment horizontal="left" vertical="center" wrapText="1"/>
    </xf>
    <xf numFmtId="49" fontId="46" fillId="2" borderId="0" xfId="0" applyNumberFormat="1" applyFont="1" applyFill="1" applyAlignment="1">
      <alignment horizontal="center" vertical="center"/>
    </xf>
    <xf numFmtId="0" fontId="48" fillId="2" borderId="0" xfId="0" applyFont="1" applyFill="1" applyAlignment="1">
      <alignment horizontal="center" vertical="center"/>
    </xf>
    <xf numFmtId="0" fontId="49" fillId="3" borderId="1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9" fillId="3" borderId="23" xfId="0" applyFont="1" applyFill="1" applyBorder="1" applyAlignment="1">
      <alignment horizontal="center" vertical="center" wrapText="1"/>
    </xf>
    <xf numFmtId="0" fontId="49" fillId="3" borderId="27" xfId="0" applyFont="1" applyFill="1" applyBorder="1" applyAlignment="1">
      <alignment horizontal="center" vertical="center" wrapText="1"/>
    </xf>
    <xf numFmtId="0" fontId="49" fillId="3" borderId="28" xfId="0" applyFont="1" applyFill="1" applyBorder="1" applyAlignment="1">
      <alignment horizontal="center" vertical="center" wrapText="1"/>
    </xf>
    <xf numFmtId="49" fontId="47" fillId="2" borderId="0" xfId="0" applyNumberFormat="1" applyFont="1" applyFill="1" applyAlignment="1">
      <alignment horizontal="center" vertical="center"/>
    </xf>
    <xf numFmtId="0" fontId="45" fillId="0" borderId="0" xfId="0" applyFont="1" applyAlignment="1">
      <alignment horizontal="center" vertical="center" wrapText="1" readingOrder="1"/>
    </xf>
    <xf numFmtId="0" fontId="46" fillId="2" borderId="0" xfId="0" applyFont="1" applyFill="1" applyAlignment="1">
      <alignment horizontal="center" vertical="center" wrapText="1"/>
    </xf>
    <xf numFmtId="0" fontId="46" fillId="2" borderId="0" xfId="0" applyFont="1" applyFill="1" applyAlignment="1">
      <alignment horizontal="center"/>
    </xf>
    <xf numFmtId="0" fontId="58" fillId="3" borderId="0" xfId="0" applyFont="1" applyFill="1" applyAlignment="1">
      <alignment horizontal="center" vertical="center"/>
    </xf>
    <xf numFmtId="49" fontId="47" fillId="0" borderId="0" xfId="0" applyNumberFormat="1" applyFont="1" applyAlignment="1">
      <alignment horizontal="center" vertical="center"/>
    </xf>
    <xf numFmtId="0" fontId="58" fillId="3" borderId="0" xfId="0" applyFont="1" applyFill="1" applyAlignment="1">
      <alignment horizontal="center" vertical="center" wrapText="1"/>
    </xf>
    <xf numFmtId="0" fontId="48" fillId="2" borderId="0" xfId="749" applyFont="1" applyFill="1" applyAlignment="1">
      <alignment horizontal="center" vertical="center"/>
    </xf>
    <xf numFmtId="176" fontId="58" fillId="3" borderId="0" xfId="436" applyNumberFormat="1" applyFont="1" applyFill="1" applyAlignment="1">
      <alignment horizontal="center" vertical="center"/>
    </xf>
    <xf numFmtId="176" fontId="58" fillId="3" borderId="0" xfId="856" applyNumberFormat="1" applyFont="1" applyFill="1" applyAlignment="1">
      <alignment horizontal="center" vertical="center"/>
    </xf>
    <xf numFmtId="49" fontId="47" fillId="2" borderId="0" xfId="749" applyNumberFormat="1" applyFont="1" applyFill="1" applyAlignment="1">
      <alignment horizontal="center" vertical="center"/>
    </xf>
    <xf numFmtId="0" fontId="43" fillId="0" borderId="0" xfId="749" applyFont="1" applyAlignment="1">
      <alignment horizontal="center" vertical="center" wrapText="1" readingOrder="1"/>
    </xf>
    <xf numFmtId="0" fontId="44" fillId="0" borderId="0" xfId="749" applyFont="1" applyAlignment="1">
      <alignment horizontal="center" vertical="center" wrapText="1" readingOrder="1"/>
    </xf>
    <xf numFmtId="0" fontId="45" fillId="0" borderId="0" xfId="749" applyFont="1" applyAlignment="1">
      <alignment horizontal="center" vertical="center" wrapText="1" readingOrder="1"/>
    </xf>
    <xf numFmtId="0" fontId="46" fillId="2" borderId="0" xfId="749" applyFont="1" applyFill="1" applyAlignment="1">
      <alignment horizontal="center" vertical="center" wrapText="1"/>
    </xf>
    <xf numFmtId="0" fontId="46" fillId="2" borderId="0" xfId="749" applyFont="1" applyFill="1" applyAlignment="1">
      <alignment horizontal="center" vertical="center"/>
    </xf>
    <xf numFmtId="0" fontId="44" fillId="0" borderId="0" xfId="0" applyFont="1" applyAlignment="1">
      <alignment horizontal="center" vertical="center" wrapText="1" readingOrder="1"/>
    </xf>
    <xf numFmtId="0" fontId="58" fillId="42" borderId="0" xfId="915" applyFont="1" applyFill="1" applyAlignment="1">
      <alignment horizontal="center" vertical="center" wrapText="1"/>
    </xf>
    <xf numFmtId="0" fontId="58" fillId="42" borderId="24" xfId="919" applyFont="1" applyFill="1" applyBorder="1" applyAlignment="1">
      <alignment horizontal="center" vertical="center" wrapText="1"/>
    </xf>
    <xf numFmtId="0" fontId="58" fillId="42" borderId="26" xfId="919" applyFont="1" applyFill="1" applyBorder="1" applyAlignment="1">
      <alignment horizontal="center" vertical="center" wrapText="1"/>
    </xf>
    <xf numFmtId="0" fontId="58" fillId="42" borderId="29" xfId="919" applyFont="1" applyFill="1" applyBorder="1" applyAlignment="1">
      <alignment horizontal="center" vertical="center" wrapText="1"/>
    </xf>
    <xf numFmtId="0" fontId="58" fillId="42" borderId="25" xfId="919" applyFont="1" applyFill="1" applyBorder="1" applyAlignment="1">
      <alignment horizontal="center" vertical="center" wrapText="1"/>
    </xf>
    <xf numFmtId="0" fontId="57" fillId="2" borderId="0" xfId="0" applyFont="1" applyFill="1" applyAlignment="1">
      <alignment horizontal="left" vertical="center" wrapText="1"/>
    </xf>
    <xf numFmtId="0" fontId="58" fillId="42" borderId="0" xfId="439" applyFont="1" applyFill="1" applyAlignment="1">
      <alignment horizontal="center" vertical="center"/>
    </xf>
  </cellXfs>
  <cellStyles count="923">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3 2 2" xfId="922" xr:uid="{D2550668-CD1F-4209-8277-6F7A14F8E608}"/>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7">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font>
        <name val="Avenir Next LT Pro"/>
        <scheme val="none"/>
      </font>
    </dxf>
    <dxf>
      <numFmt numFmtId="176" formatCode="#,##0.0,,"/>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8.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63" Type="http://schemas.openxmlformats.org/officeDocument/2006/relationships/externalLink" Target="externalLinks/externalLink54.xml"/><Relationship Id="rId84" Type="http://schemas.openxmlformats.org/officeDocument/2006/relationships/externalLink" Target="externalLinks/externalLink75.xml"/><Relationship Id="rId138" Type="http://schemas.openxmlformats.org/officeDocument/2006/relationships/externalLink" Target="externalLinks/externalLink129.xml"/><Relationship Id="rId159" Type="http://schemas.openxmlformats.org/officeDocument/2006/relationships/externalLink" Target="externalLinks/externalLink150.xml"/><Relationship Id="rId170" Type="http://schemas.openxmlformats.org/officeDocument/2006/relationships/externalLink" Target="externalLinks/externalLink161.xml"/><Relationship Id="rId107" Type="http://schemas.openxmlformats.org/officeDocument/2006/relationships/externalLink" Target="externalLinks/externalLink98.xml"/><Relationship Id="rId11" Type="http://schemas.openxmlformats.org/officeDocument/2006/relationships/externalLink" Target="externalLinks/externalLink2.xml"/><Relationship Id="rId32" Type="http://schemas.openxmlformats.org/officeDocument/2006/relationships/externalLink" Target="externalLinks/externalLink23.xml"/><Relationship Id="rId53" Type="http://schemas.openxmlformats.org/officeDocument/2006/relationships/externalLink" Target="externalLinks/externalLink44.xml"/><Relationship Id="rId74" Type="http://schemas.openxmlformats.org/officeDocument/2006/relationships/externalLink" Target="externalLinks/externalLink65.xml"/><Relationship Id="rId128" Type="http://schemas.openxmlformats.org/officeDocument/2006/relationships/externalLink" Target="externalLinks/externalLink119.xml"/><Relationship Id="rId149" Type="http://schemas.openxmlformats.org/officeDocument/2006/relationships/externalLink" Target="externalLinks/externalLink140.xml"/><Relationship Id="rId5" Type="http://schemas.openxmlformats.org/officeDocument/2006/relationships/worksheet" Target="worksheets/sheet5.xml"/><Relationship Id="rId95" Type="http://schemas.openxmlformats.org/officeDocument/2006/relationships/externalLink" Target="externalLinks/externalLink86.xml"/><Relationship Id="rId160" Type="http://schemas.openxmlformats.org/officeDocument/2006/relationships/externalLink" Target="externalLinks/externalLink151.xml"/><Relationship Id="rId181" Type="http://schemas.openxmlformats.org/officeDocument/2006/relationships/calcChain" Target="calcChain.xml"/><Relationship Id="rId22" Type="http://schemas.openxmlformats.org/officeDocument/2006/relationships/externalLink" Target="externalLinks/externalLink13.xml"/><Relationship Id="rId43" Type="http://schemas.openxmlformats.org/officeDocument/2006/relationships/externalLink" Target="externalLinks/externalLink34.xml"/><Relationship Id="rId64" Type="http://schemas.openxmlformats.org/officeDocument/2006/relationships/externalLink" Target="externalLinks/externalLink55.xml"/><Relationship Id="rId118" Type="http://schemas.openxmlformats.org/officeDocument/2006/relationships/externalLink" Target="externalLinks/externalLink109.xml"/><Relationship Id="rId139" Type="http://schemas.openxmlformats.org/officeDocument/2006/relationships/externalLink" Target="externalLinks/externalLink130.xml"/><Relationship Id="rId85" Type="http://schemas.openxmlformats.org/officeDocument/2006/relationships/externalLink" Target="externalLinks/externalLink76.xml"/><Relationship Id="rId150" Type="http://schemas.openxmlformats.org/officeDocument/2006/relationships/externalLink" Target="externalLinks/externalLink141.xml"/><Relationship Id="rId171" Type="http://schemas.openxmlformats.org/officeDocument/2006/relationships/externalLink" Target="externalLinks/externalLink162.xml"/><Relationship Id="rId12" Type="http://schemas.openxmlformats.org/officeDocument/2006/relationships/externalLink" Target="externalLinks/externalLink3.xml"/><Relationship Id="rId33" Type="http://schemas.openxmlformats.org/officeDocument/2006/relationships/externalLink" Target="externalLinks/externalLink24.xml"/><Relationship Id="rId108" Type="http://schemas.openxmlformats.org/officeDocument/2006/relationships/externalLink" Target="externalLinks/externalLink99.xml"/><Relationship Id="rId129" Type="http://schemas.openxmlformats.org/officeDocument/2006/relationships/externalLink" Target="externalLinks/externalLink120.xml"/><Relationship Id="rId54" Type="http://schemas.openxmlformats.org/officeDocument/2006/relationships/externalLink" Target="externalLinks/externalLink45.xml"/><Relationship Id="rId75" Type="http://schemas.openxmlformats.org/officeDocument/2006/relationships/externalLink" Target="externalLinks/externalLink66.xml"/><Relationship Id="rId96" Type="http://schemas.openxmlformats.org/officeDocument/2006/relationships/externalLink" Target="externalLinks/externalLink87.xml"/><Relationship Id="rId140" Type="http://schemas.openxmlformats.org/officeDocument/2006/relationships/externalLink" Target="externalLinks/externalLink131.xml"/><Relationship Id="rId161" Type="http://schemas.openxmlformats.org/officeDocument/2006/relationships/externalLink" Target="externalLinks/externalLink152.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4.xml"/><Relationship Id="rId119" Type="http://schemas.openxmlformats.org/officeDocument/2006/relationships/externalLink" Target="externalLinks/externalLink110.xml"/><Relationship Id="rId44" Type="http://schemas.openxmlformats.org/officeDocument/2006/relationships/externalLink" Target="externalLinks/externalLink35.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81" Type="http://schemas.openxmlformats.org/officeDocument/2006/relationships/externalLink" Target="externalLinks/externalLink72.xml"/><Relationship Id="rId86" Type="http://schemas.openxmlformats.org/officeDocument/2006/relationships/externalLink" Target="externalLinks/externalLink77.xml"/><Relationship Id="rId130" Type="http://schemas.openxmlformats.org/officeDocument/2006/relationships/externalLink" Target="externalLinks/externalLink121.xml"/><Relationship Id="rId135" Type="http://schemas.openxmlformats.org/officeDocument/2006/relationships/externalLink" Target="externalLinks/externalLink126.xml"/><Relationship Id="rId151" Type="http://schemas.openxmlformats.org/officeDocument/2006/relationships/externalLink" Target="externalLinks/externalLink142.xml"/><Relationship Id="rId156" Type="http://schemas.openxmlformats.org/officeDocument/2006/relationships/externalLink" Target="externalLinks/externalLink147.xml"/><Relationship Id="rId177" Type="http://schemas.openxmlformats.org/officeDocument/2006/relationships/theme" Target="theme/theme1.xml"/><Relationship Id="rId172" Type="http://schemas.openxmlformats.org/officeDocument/2006/relationships/externalLink" Target="externalLinks/externalLink163.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109" Type="http://schemas.openxmlformats.org/officeDocument/2006/relationships/externalLink" Target="externalLinks/externalLink10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externalLink" Target="externalLinks/externalLink67.xml"/><Relationship Id="rId97" Type="http://schemas.openxmlformats.org/officeDocument/2006/relationships/externalLink" Target="externalLinks/externalLink88.xml"/><Relationship Id="rId104" Type="http://schemas.openxmlformats.org/officeDocument/2006/relationships/externalLink" Target="externalLinks/externalLink95.xml"/><Relationship Id="rId120" Type="http://schemas.openxmlformats.org/officeDocument/2006/relationships/externalLink" Target="externalLinks/externalLink111.xml"/><Relationship Id="rId125" Type="http://schemas.openxmlformats.org/officeDocument/2006/relationships/externalLink" Target="externalLinks/externalLink116.xml"/><Relationship Id="rId141" Type="http://schemas.openxmlformats.org/officeDocument/2006/relationships/externalLink" Target="externalLinks/externalLink132.xml"/><Relationship Id="rId146" Type="http://schemas.openxmlformats.org/officeDocument/2006/relationships/externalLink" Target="externalLinks/externalLink137.xml"/><Relationship Id="rId167" Type="http://schemas.openxmlformats.org/officeDocument/2006/relationships/externalLink" Target="externalLinks/externalLink158.xml"/><Relationship Id="rId7" Type="http://schemas.openxmlformats.org/officeDocument/2006/relationships/worksheet" Target="worksheets/sheet7.xml"/><Relationship Id="rId71" Type="http://schemas.openxmlformats.org/officeDocument/2006/relationships/externalLink" Target="externalLinks/externalLink62.xml"/><Relationship Id="rId92" Type="http://schemas.openxmlformats.org/officeDocument/2006/relationships/externalLink" Target="externalLinks/externalLink83.xml"/><Relationship Id="rId162" Type="http://schemas.openxmlformats.org/officeDocument/2006/relationships/externalLink" Target="externalLinks/externalLink153.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20.xml"/><Relationship Id="rId24" Type="http://schemas.openxmlformats.org/officeDocument/2006/relationships/externalLink" Target="externalLinks/externalLink15.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66" Type="http://schemas.openxmlformats.org/officeDocument/2006/relationships/externalLink" Target="externalLinks/externalLink57.xml"/><Relationship Id="rId87" Type="http://schemas.openxmlformats.org/officeDocument/2006/relationships/externalLink" Target="externalLinks/externalLink78.xml"/><Relationship Id="rId110" Type="http://schemas.openxmlformats.org/officeDocument/2006/relationships/externalLink" Target="externalLinks/externalLink101.xml"/><Relationship Id="rId115" Type="http://schemas.openxmlformats.org/officeDocument/2006/relationships/externalLink" Target="externalLinks/externalLink106.xml"/><Relationship Id="rId131" Type="http://schemas.openxmlformats.org/officeDocument/2006/relationships/externalLink" Target="externalLinks/externalLink122.xml"/><Relationship Id="rId136" Type="http://schemas.openxmlformats.org/officeDocument/2006/relationships/externalLink" Target="externalLinks/externalLink127.xml"/><Relationship Id="rId157" Type="http://schemas.openxmlformats.org/officeDocument/2006/relationships/externalLink" Target="externalLinks/externalLink148.xml"/><Relationship Id="rId178" Type="http://schemas.openxmlformats.org/officeDocument/2006/relationships/connections" Target="connections.xml"/><Relationship Id="rId61" Type="http://schemas.openxmlformats.org/officeDocument/2006/relationships/externalLink" Target="externalLinks/externalLink52.xml"/><Relationship Id="rId82" Type="http://schemas.openxmlformats.org/officeDocument/2006/relationships/externalLink" Target="externalLinks/externalLink73.xml"/><Relationship Id="rId152" Type="http://schemas.openxmlformats.org/officeDocument/2006/relationships/externalLink" Target="externalLinks/externalLink143.xml"/><Relationship Id="rId173" Type="http://schemas.openxmlformats.org/officeDocument/2006/relationships/externalLink" Target="externalLinks/externalLink164.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56" Type="http://schemas.openxmlformats.org/officeDocument/2006/relationships/externalLink" Target="externalLinks/externalLink47.xml"/><Relationship Id="rId77" Type="http://schemas.openxmlformats.org/officeDocument/2006/relationships/externalLink" Target="externalLinks/externalLink68.xml"/><Relationship Id="rId100" Type="http://schemas.openxmlformats.org/officeDocument/2006/relationships/externalLink" Target="externalLinks/externalLink91.xml"/><Relationship Id="rId105" Type="http://schemas.openxmlformats.org/officeDocument/2006/relationships/externalLink" Target="externalLinks/externalLink96.xml"/><Relationship Id="rId126" Type="http://schemas.openxmlformats.org/officeDocument/2006/relationships/externalLink" Target="externalLinks/externalLink117.xml"/><Relationship Id="rId147" Type="http://schemas.openxmlformats.org/officeDocument/2006/relationships/externalLink" Target="externalLinks/externalLink138.xml"/><Relationship Id="rId168" Type="http://schemas.openxmlformats.org/officeDocument/2006/relationships/externalLink" Target="externalLinks/externalLink159.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93" Type="http://schemas.openxmlformats.org/officeDocument/2006/relationships/externalLink" Target="externalLinks/externalLink84.xml"/><Relationship Id="rId98" Type="http://schemas.openxmlformats.org/officeDocument/2006/relationships/externalLink" Target="externalLinks/externalLink89.xml"/><Relationship Id="rId121" Type="http://schemas.openxmlformats.org/officeDocument/2006/relationships/externalLink" Target="externalLinks/externalLink112.xml"/><Relationship Id="rId142" Type="http://schemas.openxmlformats.org/officeDocument/2006/relationships/externalLink" Target="externalLinks/externalLink133.xml"/><Relationship Id="rId163" Type="http://schemas.openxmlformats.org/officeDocument/2006/relationships/externalLink" Target="externalLinks/externalLink154.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6.xml"/><Relationship Id="rId46" Type="http://schemas.openxmlformats.org/officeDocument/2006/relationships/externalLink" Target="externalLinks/externalLink37.xml"/><Relationship Id="rId67" Type="http://schemas.openxmlformats.org/officeDocument/2006/relationships/externalLink" Target="externalLinks/externalLink58.xml"/><Relationship Id="rId116" Type="http://schemas.openxmlformats.org/officeDocument/2006/relationships/externalLink" Target="externalLinks/externalLink107.xml"/><Relationship Id="rId137" Type="http://schemas.openxmlformats.org/officeDocument/2006/relationships/externalLink" Target="externalLinks/externalLink128.xml"/><Relationship Id="rId158" Type="http://schemas.openxmlformats.org/officeDocument/2006/relationships/externalLink" Target="externalLinks/externalLink149.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62" Type="http://schemas.openxmlformats.org/officeDocument/2006/relationships/externalLink" Target="externalLinks/externalLink53.xml"/><Relationship Id="rId83" Type="http://schemas.openxmlformats.org/officeDocument/2006/relationships/externalLink" Target="externalLinks/externalLink74.xml"/><Relationship Id="rId88" Type="http://schemas.openxmlformats.org/officeDocument/2006/relationships/externalLink" Target="externalLinks/externalLink79.xml"/><Relationship Id="rId111" Type="http://schemas.openxmlformats.org/officeDocument/2006/relationships/externalLink" Target="externalLinks/externalLink102.xml"/><Relationship Id="rId132" Type="http://schemas.openxmlformats.org/officeDocument/2006/relationships/externalLink" Target="externalLinks/externalLink123.xml"/><Relationship Id="rId153" Type="http://schemas.openxmlformats.org/officeDocument/2006/relationships/externalLink" Target="externalLinks/externalLink144.xml"/><Relationship Id="rId174" Type="http://schemas.openxmlformats.org/officeDocument/2006/relationships/externalLink" Target="externalLinks/externalLink165.xml"/><Relationship Id="rId179" Type="http://schemas.openxmlformats.org/officeDocument/2006/relationships/styles" Target="styles.xml"/><Relationship Id="rId15" Type="http://schemas.openxmlformats.org/officeDocument/2006/relationships/externalLink" Target="externalLinks/externalLink6.xml"/><Relationship Id="rId36" Type="http://schemas.openxmlformats.org/officeDocument/2006/relationships/externalLink" Target="externalLinks/externalLink27.xml"/><Relationship Id="rId57" Type="http://schemas.openxmlformats.org/officeDocument/2006/relationships/externalLink" Target="externalLinks/externalLink48.xml"/><Relationship Id="rId106" Type="http://schemas.openxmlformats.org/officeDocument/2006/relationships/externalLink" Target="externalLinks/externalLink97.xml"/><Relationship Id="rId127" Type="http://schemas.openxmlformats.org/officeDocument/2006/relationships/externalLink" Target="externalLinks/externalLink11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52" Type="http://schemas.openxmlformats.org/officeDocument/2006/relationships/externalLink" Target="externalLinks/externalLink43.xml"/><Relationship Id="rId73" Type="http://schemas.openxmlformats.org/officeDocument/2006/relationships/externalLink" Target="externalLinks/externalLink64.xml"/><Relationship Id="rId78" Type="http://schemas.openxmlformats.org/officeDocument/2006/relationships/externalLink" Target="externalLinks/externalLink69.xml"/><Relationship Id="rId94" Type="http://schemas.openxmlformats.org/officeDocument/2006/relationships/externalLink" Target="externalLinks/externalLink85.xml"/><Relationship Id="rId99" Type="http://schemas.openxmlformats.org/officeDocument/2006/relationships/externalLink" Target="externalLinks/externalLink90.xml"/><Relationship Id="rId101" Type="http://schemas.openxmlformats.org/officeDocument/2006/relationships/externalLink" Target="externalLinks/externalLink92.xml"/><Relationship Id="rId122" Type="http://schemas.openxmlformats.org/officeDocument/2006/relationships/externalLink" Target="externalLinks/externalLink113.xml"/><Relationship Id="rId143" Type="http://schemas.openxmlformats.org/officeDocument/2006/relationships/externalLink" Target="externalLinks/externalLink134.xml"/><Relationship Id="rId148" Type="http://schemas.openxmlformats.org/officeDocument/2006/relationships/externalLink" Target="externalLinks/externalLink139.xml"/><Relationship Id="rId164" Type="http://schemas.openxmlformats.org/officeDocument/2006/relationships/externalLink" Target="externalLinks/externalLink155.xml"/><Relationship Id="rId169" Type="http://schemas.openxmlformats.org/officeDocument/2006/relationships/externalLink" Target="externalLinks/externalLink16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7.xml"/><Relationship Id="rId47" Type="http://schemas.openxmlformats.org/officeDocument/2006/relationships/externalLink" Target="externalLinks/externalLink38.xml"/><Relationship Id="rId68" Type="http://schemas.openxmlformats.org/officeDocument/2006/relationships/externalLink" Target="externalLinks/externalLink59.xml"/><Relationship Id="rId89" Type="http://schemas.openxmlformats.org/officeDocument/2006/relationships/externalLink" Target="externalLinks/externalLink80.xml"/><Relationship Id="rId112" Type="http://schemas.openxmlformats.org/officeDocument/2006/relationships/externalLink" Target="externalLinks/externalLink103.xml"/><Relationship Id="rId133" Type="http://schemas.openxmlformats.org/officeDocument/2006/relationships/externalLink" Target="externalLinks/externalLink124.xml"/><Relationship Id="rId154" Type="http://schemas.openxmlformats.org/officeDocument/2006/relationships/externalLink" Target="externalLinks/externalLink145.xml"/><Relationship Id="rId175" Type="http://schemas.openxmlformats.org/officeDocument/2006/relationships/externalLink" Target="externalLinks/externalLink166.xml"/><Relationship Id="rId16" Type="http://schemas.openxmlformats.org/officeDocument/2006/relationships/externalLink" Target="externalLinks/externalLink7.xml"/><Relationship Id="rId37" Type="http://schemas.openxmlformats.org/officeDocument/2006/relationships/externalLink" Target="externalLinks/externalLink28.xml"/><Relationship Id="rId58" Type="http://schemas.openxmlformats.org/officeDocument/2006/relationships/externalLink" Target="externalLinks/externalLink49.xml"/><Relationship Id="rId79" Type="http://schemas.openxmlformats.org/officeDocument/2006/relationships/externalLink" Target="externalLinks/externalLink70.xml"/><Relationship Id="rId102" Type="http://schemas.openxmlformats.org/officeDocument/2006/relationships/externalLink" Target="externalLinks/externalLink93.xml"/><Relationship Id="rId123" Type="http://schemas.openxmlformats.org/officeDocument/2006/relationships/externalLink" Target="externalLinks/externalLink114.xml"/><Relationship Id="rId144" Type="http://schemas.openxmlformats.org/officeDocument/2006/relationships/externalLink" Target="externalLinks/externalLink135.xml"/><Relationship Id="rId90" Type="http://schemas.openxmlformats.org/officeDocument/2006/relationships/externalLink" Target="externalLinks/externalLink81.xml"/><Relationship Id="rId165" Type="http://schemas.openxmlformats.org/officeDocument/2006/relationships/externalLink" Target="externalLinks/externalLink156.xml"/><Relationship Id="rId27" Type="http://schemas.openxmlformats.org/officeDocument/2006/relationships/externalLink" Target="externalLinks/externalLink18.xml"/><Relationship Id="rId48" Type="http://schemas.openxmlformats.org/officeDocument/2006/relationships/externalLink" Target="externalLinks/externalLink39.xml"/><Relationship Id="rId69" Type="http://schemas.openxmlformats.org/officeDocument/2006/relationships/externalLink" Target="externalLinks/externalLink60.xml"/><Relationship Id="rId113" Type="http://schemas.openxmlformats.org/officeDocument/2006/relationships/externalLink" Target="externalLinks/externalLink104.xml"/><Relationship Id="rId134" Type="http://schemas.openxmlformats.org/officeDocument/2006/relationships/externalLink" Target="externalLinks/externalLink125.xml"/><Relationship Id="rId80" Type="http://schemas.openxmlformats.org/officeDocument/2006/relationships/externalLink" Target="externalLinks/externalLink71.xml"/><Relationship Id="rId155" Type="http://schemas.openxmlformats.org/officeDocument/2006/relationships/externalLink" Target="externalLinks/externalLink146.xml"/><Relationship Id="rId176" Type="http://schemas.openxmlformats.org/officeDocument/2006/relationships/pivotCacheDefinition" Target="pivotCache/pivotCacheDefinition1.xml"/><Relationship Id="rId17" Type="http://schemas.openxmlformats.org/officeDocument/2006/relationships/externalLink" Target="externalLinks/externalLink8.xml"/><Relationship Id="rId38" Type="http://schemas.openxmlformats.org/officeDocument/2006/relationships/externalLink" Target="externalLinks/externalLink29.xml"/><Relationship Id="rId59" Type="http://schemas.openxmlformats.org/officeDocument/2006/relationships/externalLink" Target="externalLinks/externalLink50.xml"/><Relationship Id="rId103" Type="http://schemas.openxmlformats.org/officeDocument/2006/relationships/externalLink" Target="externalLinks/externalLink94.xml"/><Relationship Id="rId124" Type="http://schemas.openxmlformats.org/officeDocument/2006/relationships/externalLink" Target="externalLinks/externalLink115.xml"/><Relationship Id="rId70" Type="http://schemas.openxmlformats.org/officeDocument/2006/relationships/externalLink" Target="externalLinks/externalLink61.xml"/><Relationship Id="rId91" Type="http://schemas.openxmlformats.org/officeDocument/2006/relationships/externalLink" Target="externalLinks/externalLink82.xml"/><Relationship Id="rId145" Type="http://schemas.openxmlformats.org/officeDocument/2006/relationships/externalLink" Target="externalLinks/externalLink136.xml"/><Relationship Id="rId166" Type="http://schemas.openxmlformats.org/officeDocument/2006/relationships/externalLink" Target="externalLinks/externalLink157.xml"/><Relationship Id="rId1" Type="http://schemas.openxmlformats.org/officeDocument/2006/relationships/worksheet" Target="worksheets/sheet1.xml"/><Relationship Id="rId28" Type="http://schemas.openxmlformats.org/officeDocument/2006/relationships/externalLink" Target="externalLinks/externalLink19.xml"/><Relationship Id="rId49" Type="http://schemas.openxmlformats.org/officeDocument/2006/relationships/externalLink" Target="externalLinks/externalLink40.xml"/><Relationship Id="rId114" Type="http://schemas.openxmlformats.org/officeDocument/2006/relationships/externalLink" Target="externalLinks/externalLink10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9.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3</xdr:col>
      <xdr:colOff>198383</xdr:colOff>
      <xdr:row>4</xdr:row>
      <xdr:rowOff>86574</xdr:rowOff>
    </xdr:from>
    <xdr:ext cx="1576228" cy="806872"/>
    <xdr:pic>
      <xdr:nvPicPr>
        <xdr:cNvPr id="3" name="Imagen 3">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113533" y="1077174"/>
          <a:ext cx="1576228" cy="806872"/>
        </a:xfrm>
        <a:prstGeom prst="rect">
          <a:avLst/>
        </a:prstGeom>
      </xdr:spPr>
    </xdr:pic>
    <xdr:clientData/>
  </xdr:oneCellAnchor>
  <xdr:twoCellAnchor editAs="oneCell">
    <xdr:from>
      <xdr:col>0</xdr:col>
      <xdr:colOff>190500</xdr:colOff>
      <xdr:row>3</xdr:row>
      <xdr:rowOff>85725</xdr:rowOff>
    </xdr:from>
    <xdr:to>
      <xdr:col>0</xdr:col>
      <xdr:colOff>1960078</xdr:colOff>
      <xdr:row>8</xdr:row>
      <xdr:rowOff>92262</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895350"/>
          <a:ext cx="1769578" cy="9971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9525"/>
          <a:ext cx="307975" cy="1345389"/>
        </a:xfrm>
        <a:prstGeom prst="rect">
          <a:avLst/>
        </a:prstGeom>
      </xdr:spPr>
    </xdr:pic>
    <xdr:clientData/>
  </xdr:twoCellAnchor>
  <xdr:twoCellAnchor editAs="oneCell">
    <xdr:from>
      <xdr:col>6</xdr:col>
      <xdr:colOff>1259205</xdr:colOff>
      <xdr:row>2</xdr:row>
      <xdr:rowOff>238035</xdr:rowOff>
    </xdr:from>
    <xdr:to>
      <xdr:col>8</xdr:col>
      <xdr:colOff>760680</xdr:colOff>
      <xdr:row>6</xdr:row>
      <xdr:rowOff>21228</xdr:rowOff>
    </xdr:to>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9060180" y="866685"/>
          <a:ext cx="1616025" cy="84618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10</xdr:col>
          <xdr:colOff>0</xdr:colOff>
          <xdr:row>15</xdr:row>
          <xdr:rowOff>0</xdr:rowOff>
        </xdr:from>
        <xdr:to>
          <xdr:col>10</xdr:col>
          <xdr:colOff>666750</xdr:colOff>
          <xdr:row>18</xdr:row>
          <xdr:rowOff>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0100-0000014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1</xdr:col>
      <xdr:colOff>524705</xdr:colOff>
      <xdr:row>2</xdr:row>
      <xdr:rowOff>236386</xdr:rowOff>
    </xdr:from>
    <xdr:to>
      <xdr:col>2</xdr:col>
      <xdr:colOff>821883</xdr:colOff>
      <xdr:row>6</xdr:row>
      <xdr:rowOff>168214</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6096" y="865864"/>
          <a:ext cx="1767673" cy="100094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396240</xdr:colOff>
      <xdr:row>5</xdr:row>
      <xdr:rowOff>209092</xdr:rowOff>
    </xdr:to>
    <xdr:pic>
      <xdr:nvPicPr>
        <xdr:cNvPr id="8" name="Imagen 7">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1"/>
        <a:stretch>
          <a:fillRect/>
        </a:stretch>
      </xdr:blipFill>
      <xdr:spPr>
        <a:xfrm>
          <a:off x="9525" y="0"/>
          <a:ext cx="382905" cy="1498777"/>
        </a:xfrm>
        <a:prstGeom prst="rect">
          <a:avLst/>
        </a:prstGeom>
      </xdr:spPr>
    </xdr:pic>
    <xdr:clientData/>
  </xdr:twoCellAnchor>
  <xdr:twoCellAnchor editAs="oneCell">
    <xdr:from>
      <xdr:col>4</xdr:col>
      <xdr:colOff>554145</xdr:colOff>
      <xdr:row>3</xdr:row>
      <xdr:rowOff>30692</xdr:rowOff>
    </xdr:from>
    <xdr:to>
      <xdr:col>5</xdr:col>
      <xdr:colOff>879072</xdr:colOff>
      <xdr:row>7</xdr:row>
      <xdr:rowOff>19262</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490077" y="853306"/>
          <a:ext cx="1783810" cy="902623"/>
        </a:xfrm>
        <a:prstGeom prst="rect">
          <a:avLst/>
        </a:prstGeom>
      </xdr:spPr>
    </xdr:pic>
    <xdr:clientData/>
  </xdr:twoCellAnchor>
  <xdr:twoCellAnchor editAs="oneCell">
    <xdr:from>
      <xdr:col>1</xdr:col>
      <xdr:colOff>198120</xdr:colOff>
      <xdr:row>2</xdr:row>
      <xdr:rowOff>140970</xdr:rowOff>
    </xdr:from>
    <xdr:to>
      <xdr:col>1</xdr:col>
      <xdr:colOff>1965793</xdr:colOff>
      <xdr:row>7</xdr:row>
      <xdr:rowOff>17967</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8270" y="769620"/>
          <a:ext cx="1771483" cy="99523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57496</xdr:rowOff>
    </xdr:to>
    <xdr:pic>
      <xdr:nvPicPr>
        <xdr:cNvPr id="10" name="Imagen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2</xdr:col>
      <xdr:colOff>1190624</xdr:colOff>
      <xdr:row>2</xdr:row>
      <xdr:rowOff>55246</xdr:rowOff>
    </xdr:from>
    <xdr:to>
      <xdr:col>4</xdr:col>
      <xdr:colOff>208281</xdr:colOff>
      <xdr:row>6</xdr:row>
      <xdr:rowOff>20989</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7981949" y="683896"/>
          <a:ext cx="1627507" cy="861093"/>
        </a:xfrm>
        <a:prstGeom prst="rect">
          <a:avLst/>
        </a:prstGeom>
      </xdr:spPr>
    </xdr:pic>
    <xdr:clientData/>
  </xdr:twoCellAnchor>
  <xdr:twoCellAnchor editAs="oneCell">
    <xdr:from>
      <xdr:col>0</xdr:col>
      <xdr:colOff>731727</xdr:colOff>
      <xdr:row>1</xdr:row>
      <xdr:rowOff>217170</xdr:rowOff>
    </xdr:from>
    <xdr:to>
      <xdr:col>1</xdr:col>
      <xdr:colOff>630388</xdr:colOff>
      <xdr:row>6</xdr:row>
      <xdr:rowOff>130362</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1727" y="579120"/>
          <a:ext cx="1910341" cy="107524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7</xdr:row>
      <xdr:rowOff>97155</xdr:rowOff>
    </xdr:to>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1" y="0"/>
          <a:ext cx="266700" cy="1762125"/>
        </a:xfrm>
        <a:prstGeom prst="rect">
          <a:avLst/>
        </a:prstGeom>
      </xdr:spPr>
    </xdr:pic>
    <xdr:clientData/>
  </xdr:twoCellAnchor>
  <xdr:twoCellAnchor editAs="oneCell">
    <xdr:from>
      <xdr:col>2</xdr:col>
      <xdr:colOff>624840</xdr:colOff>
      <xdr:row>2</xdr:row>
      <xdr:rowOff>129541</xdr:rowOff>
    </xdr:from>
    <xdr:to>
      <xdr:col>4</xdr:col>
      <xdr:colOff>3368</xdr:colOff>
      <xdr:row>6</xdr:row>
      <xdr:rowOff>211455</xdr:rowOff>
    </xdr:to>
    <xdr:pic>
      <xdr:nvPicPr>
        <xdr:cNvPr id="3" name="Imagen 3">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8387715" y="758191"/>
          <a:ext cx="1664528" cy="906779"/>
        </a:xfrm>
        <a:prstGeom prst="rect">
          <a:avLst/>
        </a:prstGeom>
      </xdr:spPr>
    </xdr:pic>
    <xdr:clientData/>
  </xdr:twoCellAnchor>
  <xdr:twoCellAnchor editAs="oneCell">
    <xdr:from>
      <xdr:col>1</xdr:col>
      <xdr:colOff>47625</xdr:colOff>
      <xdr:row>2</xdr:row>
      <xdr:rowOff>115446</xdr:rowOff>
    </xdr:from>
    <xdr:to>
      <xdr:col>1</xdr:col>
      <xdr:colOff>1906738</xdr:colOff>
      <xdr:row>7</xdr:row>
      <xdr:rowOff>117028</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8200" y="744096"/>
          <a:ext cx="1859113" cy="104933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7</xdr:row>
      <xdr:rowOff>93345</xdr:rowOff>
    </xdr:to>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339090" cy="1767840"/>
        </a:xfrm>
        <a:prstGeom prst="rect">
          <a:avLst/>
        </a:prstGeom>
      </xdr:spPr>
    </xdr:pic>
    <xdr:clientData/>
  </xdr:twoCellAnchor>
  <xdr:twoCellAnchor editAs="oneCell">
    <xdr:from>
      <xdr:col>3</xdr:col>
      <xdr:colOff>1110615</xdr:colOff>
      <xdr:row>3</xdr:row>
      <xdr:rowOff>7621</xdr:rowOff>
    </xdr:from>
    <xdr:to>
      <xdr:col>5</xdr:col>
      <xdr:colOff>19050</xdr:colOff>
      <xdr:row>7</xdr:row>
      <xdr:rowOff>154305</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a:stretch>
          <a:fillRect/>
        </a:stretch>
      </xdr:blipFill>
      <xdr:spPr>
        <a:xfrm>
          <a:off x="8787765" y="817246"/>
          <a:ext cx="1828800" cy="1013459"/>
        </a:xfrm>
        <a:prstGeom prst="rect">
          <a:avLst/>
        </a:prstGeom>
      </xdr:spPr>
    </xdr:pic>
    <xdr:clientData/>
  </xdr:twoCellAnchor>
  <xdr:twoCellAnchor editAs="oneCell">
    <xdr:from>
      <xdr:col>0</xdr:col>
      <xdr:colOff>600075</xdr:colOff>
      <xdr:row>2</xdr:row>
      <xdr:rowOff>78105</xdr:rowOff>
    </xdr:from>
    <xdr:to>
      <xdr:col>2</xdr:col>
      <xdr:colOff>1164789</xdr:colOff>
      <xdr:row>7</xdr:row>
      <xdr:rowOff>153222</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706755"/>
          <a:ext cx="1987749" cy="11228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205740</xdr:colOff>
      <xdr:row>2</xdr:row>
      <xdr:rowOff>123825</xdr:rowOff>
    </xdr:from>
    <xdr:to>
      <xdr:col>4</xdr:col>
      <xdr:colOff>587320</xdr:colOff>
      <xdr:row>6</xdr:row>
      <xdr:rowOff>173355</xdr:rowOff>
    </xdr:to>
    <xdr:pic>
      <xdr:nvPicPr>
        <xdr:cNvPr id="2" name="Imagen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0921365" y="752475"/>
          <a:ext cx="1678885" cy="868680"/>
        </a:xfrm>
        <a:prstGeom prst="rect">
          <a:avLst/>
        </a:prstGeom>
      </xdr:spPr>
    </xdr:pic>
    <xdr:clientData/>
  </xdr:twoCellAnchor>
  <xdr:twoCellAnchor editAs="oneCell">
    <xdr:from>
      <xdr:col>2</xdr:col>
      <xdr:colOff>38099</xdr:colOff>
      <xdr:row>1</xdr:row>
      <xdr:rowOff>253365</xdr:rowOff>
    </xdr:from>
    <xdr:to>
      <xdr:col>2</xdr:col>
      <xdr:colOff>2151281</xdr:colOff>
      <xdr:row>7</xdr:row>
      <xdr:rowOff>97155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57299" y="615315"/>
          <a:ext cx="2113182" cy="1158240"/>
        </a:xfrm>
        <a:prstGeom prst="rect">
          <a:avLst/>
        </a:prstGeom>
      </xdr:spPr>
    </xdr:pic>
    <xdr:clientData/>
  </xdr:twoCellAnchor>
  <xdr:twoCellAnchor editAs="oneCell">
    <xdr:from>
      <xdr:col>0</xdr:col>
      <xdr:colOff>0</xdr:colOff>
      <xdr:row>0</xdr:row>
      <xdr:rowOff>0</xdr:rowOff>
    </xdr:from>
    <xdr:to>
      <xdr:col>0</xdr:col>
      <xdr:colOff>323850</xdr:colOff>
      <xdr:row>12</xdr:row>
      <xdr:rowOff>59055</xdr:rowOff>
    </xdr:to>
    <xdr:pic>
      <xdr:nvPicPr>
        <xdr:cNvPr id="4" name="Imagen 1">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a:stretch>
          <a:fillRect/>
        </a:stretch>
      </xdr:blipFill>
      <xdr:spPr>
        <a:xfrm>
          <a:off x="0" y="0"/>
          <a:ext cx="323850" cy="27070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331470" cy="1877786"/>
    <xdr:pic>
      <xdr:nvPicPr>
        <xdr:cNvPr id="2" name="Imagen 2">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806829</xdr:colOff>
      <xdr:row>2</xdr:row>
      <xdr:rowOff>43815</xdr:rowOff>
    </xdr:from>
    <xdr:to>
      <xdr:col>6</xdr:col>
      <xdr:colOff>474347</xdr:colOff>
      <xdr:row>6</xdr:row>
      <xdr:rowOff>133350</xdr:rowOff>
    </xdr:to>
    <xdr:pic>
      <xdr:nvPicPr>
        <xdr:cNvPr id="3" name="Imagen 3">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9807954" y="805815"/>
          <a:ext cx="1795403" cy="908685"/>
        </a:xfrm>
        <a:prstGeom prst="rect">
          <a:avLst/>
        </a:prstGeom>
      </xdr:spPr>
    </xdr:pic>
    <xdr:clientData/>
  </xdr:twoCellAnchor>
  <xdr:twoCellAnchor editAs="oneCell">
    <xdr:from>
      <xdr:col>0</xdr:col>
      <xdr:colOff>311313</xdr:colOff>
      <xdr:row>1</xdr:row>
      <xdr:rowOff>369687</xdr:rowOff>
    </xdr:from>
    <xdr:to>
      <xdr:col>2</xdr:col>
      <xdr:colOff>630555</xdr:colOff>
      <xdr:row>6</xdr:row>
      <xdr:rowOff>190500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11313" y="722112"/>
          <a:ext cx="1847052" cy="105906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342900</xdr:colOff>
      <xdr:row>7</xdr:row>
      <xdr:rowOff>92498</xdr:rowOff>
    </xdr:to>
    <xdr:pic>
      <xdr:nvPicPr>
        <xdr:cNvPr id="2" name="Imagen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342900" cy="1772708"/>
        </a:xfrm>
        <a:prstGeom prst="rect">
          <a:avLst/>
        </a:prstGeom>
      </xdr:spPr>
    </xdr:pic>
    <xdr:clientData/>
  </xdr:twoCellAnchor>
  <xdr:twoCellAnchor editAs="oneCell">
    <xdr:from>
      <xdr:col>6</xdr:col>
      <xdr:colOff>1215178</xdr:colOff>
      <xdr:row>3</xdr:row>
      <xdr:rowOff>78771</xdr:rowOff>
    </xdr:from>
    <xdr:to>
      <xdr:col>8</xdr:col>
      <xdr:colOff>20964</xdr:colOff>
      <xdr:row>7</xdr:row>
      <xdr:rowOff>95250</xdr:rowOff>
    </xdr:to>
    <xdr:pic>
      <xdr:nvPicPr>
        <xdr:cNvPr id="4" name="Imagen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2"/>
        <a:stretch>
          <a:fillRect/>
        </a:stretch>
      </xdr:blipFill>
      <xdr:spPr>
        <a:xfrm>
          <a:off x="12538498" y="888396"/>
          <a:ext cx="1747106" cy="879444"/>
        </a:xfrm>
        <a:prstGeom prst="rect">
          <a:avLst/>
        </a:prstGeom>
      </xdr:spPr>
    </xdr:pic>
    <xdr:clientData/>
  </xdr:twoCellAnchor>
  <xdr:twoCellAnchor editAs="oneCell">
    <xdr:from>
      <xdr:col>1</xdr:col>
      <xdr:colOff>247650</xdr:colOff>
      <xdr:row>2</xdr:row>
      <xdr:rowOff>57927</xdr:rowOff>
    </xdr:from>
    <xdr:to>
      <xdr:col>1</xdr:col>
      <xdr:colOff>2152650</xdr:colOff>
      <xdr:row>7</xdr:row>
      <xdr:rowOff>96072</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8225" y="686577"/>
          <a:ext cx="1901190" cy="107637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oleObject" Target="Hoja%20de%20c&#225;lculo%20en%20INFORME%20DE%20INGRESOS%2013-12-24%20%20-%20%20Solo%20lectura%20%20-%20%20Modo%20de%20compatibilidad"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 val="Main_Output_Table"/>
      <sheetName val="BoP_Sum_(comp)"/>
      <sheetName val="DS_after2001_(2)"/>
      <sheetName val="Chart1_DS"/>
      <sheetName val="A-II_3"/>
      <sheetName val="NPC_Debt"/>
      <sheetName val="Oil_shock"/>
      <sheetName val="Input-DS-04-Feb_05"/>
      <sheetName val="Input-DS-05-Feb_05"/>
      <sheetName val="Input-Grants-05-Feb_05-2"/>
      <sheetName val="Input-Grants-04-Feb_05"/>
      <sheetName val="Input-Credit-05-Feb_05"/>
      <sheetName val="Input-Credit_04_Feb_05"/>
      <sheetName val="Debt_stocks"/>
      <sheetName val="DSA_output"/>
      <sheetName val="CY_BOT_CASHFLOW"/>
      <sheetName val="A_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 val="datos_graf_"/>
      <sheetName val="Gasto_"/>
      <sheetName val="ING_SIN_DIF_"/>
      <sheetName val="ING_SIN_DIF_NI_COMISION"/>
      <sheetName val="ING_"/>
      <sheetName val="FINANCIAMIENTO_(2)"/>
      <sheetName val="Ingresos_Tributarios"/>
      <sheetName val="Ponderación_Impuestos"/>
      <sheetName val="ING_COMBUS"/>
      <sheetName val="LIST_GASTOS"/>
      <sheetName val="LIST_INGRESOS"/>
      <sheetName val="CUADROS_FISC_COMPARA902001-1er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oleLink xmlns:r="http://schemas.openxmlformats.org/officeDocument/2006/relationships" r:id="rId1" progId="Excel.Sheet.12">
    <oleItems>
      <oleItem name="!Economico!F45C15" advise="1" preferPic="1"/>
    </oleItems>
  </oleLin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6"/>
      <sheetName val="[MFLOW96.XLS]_WIN_TEMP_MFLOW9_3"/>
      <sheetName val="[MFLOW96.XLS]_WIN_TEMP_MFLOW9_2"/>
      <sheetName val="[MFLOW96.XLS]_WIN_TEMP_MFLOW9_4"/>
      <sheetName val="[MFLOW96.XLS]_WIN_TEMP_MFLOW9_5"/>
      <sheetName val="[MFLOW96.XLS]_WIN_TEMP_MFLOW9_7"/>
      <sheetName val="[MFLOW96.XLS]_WIN_TEMP_MFLOW9_9"/>
      <sheetName val="[MFLOW96.XLS]_WIN_TEMP_MFLOW9_8"/>
      <sheetName val="[MFLOW96.XLS]_WIN_TEMP_MFLOW_12"/>
      <sheetName val="[MFLOW96.XLS]_WIN_TEMP_MFLOW_11"/>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2"/>
      <sheetName val="[MFLOW96.XLS]_WIN_TEMP_MFLOW_24"/>
      <sheetName val="[MFLOW96.XLS]_WIN_TEMP_MFLOW_23"/>
      <sheetName val="[MFLOW96.XLS]_WIN_TEMP_MFLOW_25"/>
      <sheetName val="[MFLOW96.XLS]_WIN_TEMP_MFLOW_26"/>
      <sheetName val="[MFLOW96.XLS]_WIN_TEMP_MFLOW_28"/>
      <sheetName val="[MFLOW96.XLS]_WIN_TEMP_MFLOW_27"/>
      <sheetName val="[MFLOW96.XLS]_WIN_TEMP_MFLOW_29"/>
      <sheetName val="[MFLOW96.XLS]_WIN_TEMP_MFLOW_30"/>
      <sheetName val="[MFLOW96.XLS]_WIN_TEMP_MFLOW_31"/>
      <sheetName val="[MFLOW96.XLS]_WIN_TEMP_MFLOW_32"/>
      <sheetName val="[MFLOW96.XLS]_WIN_TEMP_MFLOW_33"/>
      <sheetName val="[MFLOW96.XLS]_WIN_TEMP_MFLOW_35"/>
      <sheetName val="[MFLOW96.XLS]_WIN_TEMP_MFLOW_34"/>
      <sheetName val="[MFLOW96.XLS]_WIN_TEMP_MFLOW_38"/>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ĨĨ_x0018__x0018_COM"/>
      <sheetName val="ANT_BS1"/>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C_basef14_3p10_61"/>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sites/Depto.deEstudiosEconmicos/Shared%20Documents/Reportes%20Semanales/2025/Copia%20de%20Base%20de%20datos%20din&#225;mica%20reporte%202025.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eimi E. Brown Mendieta" refreshedDate="45923.602043287035" createdVersion="8" refreshedVersion="8" minRefreshableVersion="3" recordCount="9986" xr:uid="{8799360A-8BA7-4758-9E28-E40838387218}">
  <cacheSource type="worksheet">
    <worksheetSource ref="A1:U9987" sheet="Hoja1"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7040"/>
    </cacheField>
    <cacheField name="PROVINCIA" numFmtId="0">
      <sharedItems/>
    </cacheField>
    <cacheField name="Suma de INICIAL" numFmtId="0">
      <sharedItems containsSemiMixedTypes="0" containsString="0" containsNumber="1" containsInteger="1" minValue="0" maxValue="85721589331"/>
    </cacheField>
    <cacheField name="Sum of VIGENTE" numFmtId="0">
      <sharedItems containsSemiMixedTypes="0" containsString="0" containsNumber="1" minValue="0" maxValue="85903665448.699997"/>
    </cacheField>
    <cacheField name="Suma de DEVENGADO" numFmtId="0">
      <sharedItems containsSemiMixedTypes="0" containsString="0" containsNumber="1" minValue="0" maxValue="61760567834.81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86">
  <r>
    <s v="2025"/>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blank)"/>
    <s v="99 - MULTIPROVINCIAL"/>
    <n v="1333108528"/>
    <n v="1317708528"/>
    <n v="999831411"/>
  </r>
  <r>
    <s v="2025"/>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blank)"/>
    <s v="99 - MULTIPROVINCIAL"/>
    <n v="122200000"/>
    <n v="122200000"/>
    <n v="91649997"/>
  </r>
  <r>
    <s v="2025"/>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blank)"/>
    <s v="99 - MULTIPROVINCIAL"/>
    <n v="31226000"/>
    <n v="31226000"/>
    <n v="23419494"/>
  </r>
  <r>
    <s v="2025"/>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blank)"/>
    <s v="99 - MULTIPROVINCIAL"/>
    <n v="3000000"/>
    <n v="3000000"/>
    <n v="2250000"/>
  </r>
  <r>
    <s v="2025"/>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blank)"/>
    <s v="99 - MULTIPROVINCIAL"/>
    <n v="410945786"/>
    <n v="410945786"/>
    <n v="308209320"/>
  </r>
  <r>
    <s v="2025"/>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blank)"/>
    <s v="99 - MULTIPROVINCIAL"/>
    <n v="38190000"/>
    <n v="38690000"/>
    <n v="28267506"/>
  </r>
  <r>
    <s v="2025"/>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blank)"/>
    <s v="99 - MULTIPROVINCIAL"/>
    <n v="53000000"/>
    <n v="53000000"/>
    <n v="39750003"/>
  </r>
  <r>
    <s v="2025"/>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blank)"/>
    <s v="99 - MULTIPROVINCIAL"/>
    <n v="34076000"/>
    <n v="34076000"/>
    <n v="25557003"/>
  </r>
  <r>
    <s v="2025"/>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blank)"/>
    <s v="99 - MULTIPROVINCIAL"/>
    <n v="6700000"/>
    <n v="6700000"/>
    <n v="5024997"/>
  </r>
  <r>
    <s v="2025"/>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blank)"/>
    <s v="99 - MULTIPROVINCIAL"/>
    <n v="35287374"/>
    <n v="38587374"/>
    <n v="26465517"/>
  </r>
  <r>
    <s v="2025"/>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blank)"/>
    <s v="99 - MULTIPROVINCIAL"/>
    <n v="107650000"/>
    <n v="107650000"/>
    <n v="80737506"/>
  </r>
  <r>
    <s v="2025"/>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44900000"/>
    <n v="42600000"/>
    <n v="33675003"/>
  </r>
  <r>
    <s v="2025"/>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blank)"/>
    <s v="99 - MULTIPROVINCIAL"/>
    <n v="38675000"/>
    <n v="74175000"/>
    <n v="25200045"/>
  </r>
  <r>
    <s v="2025"/>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blank)"/>
    <s v="99 - MULTIPROVINCIAL"/>
    <n v="55000000"/>
    <n v="55000000"/>
    <n v="29306241"/>
  </r>
  <r>
    <s v="2025"/>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blank)"/>
    <s v="99 - MULTIPROVINCIAL"/>
    <n v="10600000"/>
    <n v="10600000"/>
    <n v="6450003"/>
  </r>
  <r>
    <s v="2025"/>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blank)"/>
    <s v="99 - MULTIPROVINCIAL"/>
    <n v="2500000"/>
    <n v="3100000"/>
    <n v="1874997"/>
  </r>
  <r>
    <s v="2025"/>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blank)"/>
    <s v="99 - MULTIPROVINCIAL"/>
    <n v="9000000"/>
    <n v="9200000"/>
    <n v="6750009"/>
  </r>
  <r>
    <s v="2025"/>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blank)"/>
    <s v="99 - MULTIPROVINCIAL"/>
    <n v="600000"/>
    <n v="600000"/>
    <n v="450000"/>
  </r>
  <r>
    <s v="2025"/>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blank)"/>
    <s v="99 - MULTIPROVINCIAL"/>
    <n v="3850000"/>
    <n v="4050000"/>
    <n v="2887506"/>
  </r>
  <r>
    <s v="2025"/>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blank)"/>
    <s v="99 - MULTIPROVINCIAL"/>
    <n v="3025000"/>
    <n v="3525000"/>
    <n v="2268756"/>
  </r>
  <r>
    <s v="2025"/>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blank)"/>
    <s v="99 - MULTIPROVINCIAL"/>
    <n v="40795436"/>
    <n v="41095436"/>
    <n v="30596571"/>
  </r>
  <r>
    <s v="2025"/>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blank)"/>
    <s v="99 - MULTIPROVINCIAL"/>
    <n v="12700000"/>
    <n v="13700000"/>
    <n v="9525015"/>
  </r>
  <r>
    <s v="2025"/>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blank)"/>
    <s v="99 - MULTIPROVINCIAL"/>
    <n v="2139712301"/>
    <n v="2139712301"/>
    <n v="1594918857.7999997"/>
  </r>
  <r>
    <s v="2025"/>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blank)"/>
    <s v="99 - MULTIPROVINCIAL"/>
    <n v="127424355"/>
    <n v="127424355"/>
    <n v="92340446.75"/>
  </r>
  <r>
    <s v="2025"/>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blank)"/>
    <s v="99 - MULTIPROVINCIAL"/>
    <n v="220723990"/>
    <n v="220723990"/>
    <n v="190442656.66999999"/>
  </r>
  <r>
    <s v="2025"/>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blank)"/>
    <s v="99 - MULTIPROVINCIAL"/>
    <n v="432302000"/>
    <n v="432302000"/>
    <n v="407635333.66999996"/>
  </r>
  <r>
    <s v="2025"/>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blank)"/>
    <s v="99 - MULTIPROVINCIAL"/>
    <n v="592089113"/>
    <n v="592089113"/>
    <n v="448691353.06999981"/>
  </r>
  <r>
    <s v="2025"/>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blank)"/>
    <s v="99 - MULTIPROVINCIAL"/>
    <n v="69594859"/>
    <n v="69594859"/>
    <n v="58783903.519999996"/>
  </r>
  <r>
    <s v="2025"/>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blank)"/>
    <s v="99 - MULTIPROVINCIAL"/>
    <n v="185365938"/>
    <n v="185365938"/>
    <n v="140587725.50999999"/>
  </r>
  <r>
    <s v="2025"/>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blank)"/>
    <s v="99 - MULTIPROVINCIAL"/>
    <n v="218000000"/>
    <n v="218000000"/>
    <n v="149164065.57999998"/>
  </r>
  <r>
    <s v="2025"/>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blank)"/>
    <s v="99 - MULTIPROVINCIAL"/>
    <n v="19197060"/>
    <n v="19197060"/>
    <n v="19157505"/>
  </r>
  <r>
    <s v="2025"/>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blank)"/>
    <s v="99 - MULTIPROVINCIAL"/>
    <n v="45620855"/>
    <n v="45620855"/>
    <n v="27186246.57"/>
  </r>
  <r>
    <s v="2025"/>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blank)"/>
    <s v="99 - MULTIPROVINCIAL"/>
    <n v="333125468"/>
    <n v="333125468"/>
    <n v="203409941.25999999"/>
  </r>
  <r>
    <s v="2025"/>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blank)"/>
    <s v="99 - MULTIPROVINCIAL"/>
    <n v="64218202"/>
    <n v="64218202"/>
    <n v="42079995.07"/>
  </r>
  <r>
    <s v="2025"/>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blank)"/>
    <s v="99 - MULTIPROVINCIAL"/>
    <n v="200804543"/>
    <n v="200804543"/>
    <n v="175110820.08000001"/>
  </r>
  <r>
    <s v="2025"/>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blank)"/>
    <s v="99 - MULTIPROVINCIAL"/>
    <n v="68000000"/>
    <n v="68000000"/>
    <n v="64586410.360000007"/>
  </r>
  <r>
    <s v="2025"/>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blank)"/>
    <s v="99 - MULTIPROVINCIAL"/>
    <n v="2300000"/>
    <n v="2300000"/>
    <n v="1232972.77"/>
  </r>
  <r>
    <s v="2025"/>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blank)"/>
    <s v="99 - MULTIPROVINCIAL"/>
    <n v="10823000"/>
    <n v="10823000"/>
    <n v="8132657.0999999996"/>
  </r>
  <r>
    <s v="2025"/>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blank)"/>
    <s v="99 - MULTIPROVINCIAL"/>
    <n v="10000000"/>
    <n v="10000000"/>
    <n v="2795832.33"/>
  </r>
  <r>
    <s v="2025"/>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blank)"/>
    <s v="99 - MULTIPROVINCIAL"/>
    <n v="10600000"/>
    <n v="10600000"/>
    <n v="6327639.7400000002"/>
  </r>
  <r>
    <s v="2025"/>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blank)"/>
    <s v="99 - MULTIPROVINCIAL"/>
    <n v="1330747"/>
    <n v="1330747"/>
    <n v="1233137.72"/>
  </r>
  <r>
    <s v="2025"/>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blank)"/>
    <s v="99 - MULTIPROVINCIAL"/>
    <n v="116324750"/>
    <n v="116324750"/>
    <n v="87426971"/>
  </r>
  <r>
    <s v="2025"/>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blank)"/>
    <s v="99 - MULTIPROVINCIAL"/>
    <n v="25600000"/>
    <n v="25600000"/>
    <n v="19432623.689999998"/>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blank)"/>
    <s v="99 - MULTIPROVINCIAL"/>
    <n v="562197947"/>
    <n v="565197947"/>
    <n v="369540933.61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blank)"/>
    <s v="99 - MULTIPROVINCIAL"/>
    <n v="23000000"/>
    <n v="23373000"/>
    <n v="12596168.61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blank)"/>
    <s v="99 - MULTIPROVINCIAL"/>
    <n v="2400000"/>
    <n v="2400000"/>
    <n v="1075892.6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blank)"/>
    <s v="99 - MULTIPROVINCIAL"/>
    <n v="40000000"/>
    <n v="71027400.450000003"/>
    <n v="24289953.339999996"/>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blank)"/>
    <s v="99 - MULTIPROVINCIAL"/>
    <n v="65328536"/>
    <n v="65328536"/>
    <n v="56065391.59999998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blank)"/>
    <s v="99 - MULTIPROVINCIAL"/>
    <n v="9060000"/>
    <n v="9068000"/>
    <n v="7479212.659999999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blank)"/>
    <s v="99 - MULTIPROVINCIAL"/>
    <n v="2000000"/>
    <n v="2000000"/>
    <n v="433881.3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blank)"/>
    <s v="99 - MULTIPROVINCIAL"/>
    <n v="3450000"/>
    <n v="2539800"/>
    <n v="2520229.44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blank)"/>
    <s v="99 - MULTIPROVINCIAL"/>
    <n v="40030000"/>
    <n v="35422000"/>
    <n v="24857490.489999995"/>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blank)"/>
    <s v="99 - MULTIPROVINCIAL"/>
    <n v="13553000"/>
    <n v="16333000"/>
    <n v="10802721.05000000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blank)"/>
    <s v="99 - MULTIPROVINCIAL"/>
    <n v="17550000"/>
    <n v="14000000"/>
    <n v="8725753.30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40000"/>
    <n v="14440000"/>
    <n v="4257426.510000000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5000000"/>
    <n v="25457791.550000001"/>
    <n v="72432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blank)"/>
    <s v="99 - MULTIPROVINCIAL"/>
    <n v="3850000"/>
    <n v="3850000"/>
    <n v="2079360.9299999997"/>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blank)"/>
    <s v="99 - MULTIPROVINCIAL"/>
    <n v="1590000"/>
    <n v="1590000"/>
    <n v="1107808.6499999999"/>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blank)"/>
    <s v="99 - MULTIPROVINCIAL"/>
    <n v="700000"/>
    <n v="700000"/>
    <n v="16668.330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blank)"/>
    <s v="99 - MULTIPROVINCIAL"/>
    <n v="2600000"/>
    <n v="2400000"/>
    <n v="997591.1"/>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blank)"/>
    <s v="99 - MULTIPROVINCIAL"/>
    <n v="25000"/>
    <n v="25000"/>
    <n v="0"/>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blank)"/>
    <s v="99 - MULTIPROVINCIAL"/>
    <n v="665000"/>
    <n v="665000"/>
    <n v="153566.930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405000"/>
    <n v="405000"/>
    <n v="53944.24"/>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765000"/>
    <n v="3765000"/>
    <n v="2480504.9500000002"/>
  </r>
  <r>
    <s v="2025"/>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blank)"/>
    <s v="99 - MULTIPROVINCIAL"/>
    <n v="4710000"/>
    <n v="11470200"/>
    <n v="10291607.15"/>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blank)"/>
    <s v="99 - MULTIPROVINCIAL"/>
    <n v="1722893014"/>
    <n v="1718377480.4400001"/>
    <n v="1173294855.26"/>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blank)"/>
    <s v="99 - MULTIPROVINCIAL"/>
    <n v="645138837"/>
    <n v="616310111.9000001"/>
    <n v="147643468.77999997"/>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250000"/>
    <n v="750000"/>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050000"/>
    <n v="14833000"/>
    <n v="14733000"/>
  </r>
  <r>
    <s v="2025"/>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32974626"/>
    <n v="232194604.66"/>
    <n v="171637625.21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blank)"/>
    <s v="99 - MULTIPROVINCIAL"/>
    <n v="25275008"/>
    <n v="27872397.84"/>
    <n v="17913841.670000002"/>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606243"/>
    <n v="27106243"/>
    <n v="13026682.73999999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blank)"/>
    <s v="99 - MULTIPROVINCIAL"/>
    <n v="27000000"/>
    <n v="26500000"/>
    <n v="14217515.18"/>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1150000"/>
    <n v="1925000"/>
    <n v="1325250.2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blank)"/>
    <s v="99 - MULTIPROVINCIAL"/>
    <n v="81687572"/>
    <n v="80419259"/>
    <n v="16911734.37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blank)"/>
    <s v="99 - MULTIPROVINCIAL"/>
    <n v="32615694"/>
    <n v="28615694.399999999"/>
    <n v="19628777.539999999"/>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6458000"/>
    <n v="11181466"/>
    <n v="5159406.6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7408953"/>
    <n v="43918705.140000001"/>
    <n v="28478818.339999996"/>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129249.7000000002"/>
    <n v="0"/>
  </r>
  <r>
    <s v="2025"/>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267359"/>
    <n v="39517358.759999998"/>
    <n v="21474886.87000000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5804000"/>
    <n v="5254000"/>
    <n v="1785903.7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blank)"/>
    <s v="99 - MULTIPROVINCIAL"/>
    <n v="1595200"/>
    <n v="2295200"/>
    <n v="613279.05999999994"/>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blank)"/>
    <s v="99 - MULTIPROVINCIAL"/>
    <n v="4983733"/>
    <n v="2593748.7999999998"/>
    <n v="1654922.71"/>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blank)"/>
    <s v="99 - MULTIPROVINCIAL"/>
    <n v="1487565"/>
    <n v="600000"/>
    <n v="41915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blank)"/>
    <s v="99 - MULTIPROVINCIAL"/>
    <n v="1350968"/>
    <n v="317068"/>
    <n v="28993.49"/>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91014"/>
    <n v="331014"/>
    <n v="75058.95"/>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6923002"/>
    <n v="26237238.719999999"/>
    <n v="17284903.82"/>
  </r>
  <r>
    <s v="2025"/>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14030357"/>
    <n v="9836992.4000000004"/>
    <n v="8340283.8499999996"/>
  </r>
  <r>
    <s v="2025"/>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5 - ALQUILERES Y RENTAS"/>
    <s v="N"/>
    <s v="00 - N/A"/>
    <s v="10 - FONDO GENERAL"/>
    <s v="(blank)"/>
    <s v="99 - MULTIPROVINCIAL"/>
    <n v="0"/>
    <n v="56640.02"/>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0"/>
    <n v="108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2 - TEXTILES Y VESTUARIOS"/>
    <s v="N"/>
    <s v="00 - N/A"/>
    <s v="10 - FONDO GENERAL"/>
    <s v="(blank)"/>
    <s v="99 - MULTIPROVINCIAL"/>
    <n v="0"/>
    <n v="2100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3 - PAPEL, CARTÓN E IMPRESOS"/>
    <s v="N"/>
    <s v="00 - N/A"/>
    <s v="10 - FONDO GENERAL"/>
    <s v="(blank)"/>
    <s v="99 - MULTIPROVINCIAL"/>
    <n v="0"/>
    <n v="309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4 - PRODUCTOS FARMACÉUTICOS"/>
    <s v="N"/>
    <s v="00 - N/A"/>
    <s v="10 - FONDO GENERAL"/>
    <s v="(blank)"/>
    <s v="99 - MULTIPROVINCIAL"/>
    <n v="0"/>
    <n v="208377"/>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0"/>
    <n v="12200"/>
    <n v="0"/>
  </r>
  <r>
    <s v="2025"/>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9 - PRODUCTOS Y ÚTILES VARIOS"/>
    <s v="N"/>
    <s v="00 - N/A"/>
    <s v="10 - FONDO GENERAL"/>
    <s v="(blank)"/>
    <s v="99 - MULTIPROVINCIAL"/>
    <n v="0"/>
    <n v="1712769"/>
    <n v="0"/>
  </r>
  <r>
    <s v="2025"/>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blank)"/>
    <s v="99 - MULTIPROVINCIAL"/>
    <n v="361977745"/>
    <n v="361957796.75999999"/>
    <n v="247643435.99999997"/>
  </r>
  <r>
    <s v="2025"/>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blank)"/>
    <s v="99 - MULTIPROVINCIAL"/>
    <n v="87624730"/>
    <n v="87362636.580000013"/>
    <n v="47463968.370000005"/>
  </r>
  <r>
    <s v="2025"/>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blank)"/>
    <s v="99 - MULTIPROVINCIAL"/>
    <n v="52252357"/>
    <n v="50535880.219999991"/>
    <n v="37705137.609999992"/>
  </r>
  <r>
    <s v="2025"/>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blank)"/>
    <s v="99 - MULTIPROVINCIAL"/>
    <n v="13275001"/>
    <n v="13275001"/>
    <n v="10627159.449999999"/>
  </r>
  <r>
    <s v="2025"/>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blank)"/>
    <s v="99 - MULTIPROVINCIAL"/>
    <n v="19899724"/>
    <n v="21501798.960000001"/>
    <n v="5725559.6099999994"/>
  </r>
  <r>
    <s v="2025"/>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blank)"/>
    <s v="99 - MULTIPROVINCIAL"/>
    <n v="3204860"/>
    <n v="3654860"/>
    <n v="2775497.4"/>
  </r>
  <r>
    <s v="2025"/>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blank)"/>
    <s v="99 - MULTIPROVINCIAL"/>
    <n v="10247000"/>
    <n v="11547000"/>
    <n v="3951879.97"/>
  </r>
  <r>
    <s v="2025"/>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blank)"/>
    <s v="99 - MULTIPROVINCIAL"/>
    <n v="26910000"/>
    <n v="18852993.940000001"/>
    <n v="10837106.02"/>
  </r>
  <r>
    <s v="2025"/>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blank)"/>
    <s v="99 - MULTIPROVINCIAL"/>
    <n v="7200000"/>
    <n v="10464593.799999999"/>
    <n v="8417487.0899999999"/>
  </r>
  <r>
    <s v="2025"/>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blank)"/>
    <s v="99 - MULTIPROVINCIAL"/>
    <n v="6500000"/>
    <n v="4075000"/>
    <n v="851290.65000000014"/>
  </r>
  <r>
    <s v="2025"/>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blank)"/>
    <s v="99 - MULTIPROVINCIAL"/>
    <n v="34161000"/>
    <n v="60636367"/>
    <n v="5902027.9100000001"/>
  </r>
  <r>
    <s v="2025"/>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blank)"/>
    <s v="99 - MULTIPROVINCIAL"/>
    <n v="8286250"/>
    <n v="7351137.8999999985"/>
    <n v="1934441.79"/>
  </r>
  <r>
    <s v="2025"/>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blank)"/>
    <s v="99 - MULTIPROVINCIAL"/>
    <n v="6967648"/>
    <n v="1712431.1"/>
    <n v="1064590.8199999998"/>
  </r>
  <r>
    <s v="2025"/>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blank)"/>
    <s v="99 - MULTIPROVINCIAL"/>
    <n v="19007180"/>
    <n v="11595422.02"/>
    <n v="6506294.96"/>
  </r>
  <r>
    <s v="2025"/>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blank)"/>
    <s v="99 - MULTIPROVINCIAL"/>
    <n v="6163300"/>
    <n v="2139510.2599999998"/>
    <n v="357313.26"/>
  </r>
  <r>
    <s v="2025"/>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blank)"/>
    <s v="99 - MULTIPROVINCIAL"/>
    <n v="16000"/>
    <n v="16048"/>
    <n v="16048"/>
  </r>
  <r>
    <s v="2025"/>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blank)"/>
    <s v="99 - MULTIPROVINCIAL"/>
    <n v="315000"/>
    <n v="1570260"/>
    <n v="89998.010000000009"/>
  </r>
  <r>
    <s v="2025"/>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blank)"/>
    <s v="99 - MULTIPROVINCIAL"/>
    <n v="3387000"/>
    <n v="1160843.5"/>
    <n v="722880.84000000008"/>
  </r>
  <r>
    <s v="2025"/>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blank)"/>
    <s v="99 - MULTIPROVINCIAL"/>
    <n v="16838810"/>
    <n v="19500967.16"/>
    <n v="5921158.6299999999"/>
  </r>
  <r>
    <s v="2025"/>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blank)"/>
    <s v="99 - MULTIPROVINCIAL"/>
    <n v="20403255"/>
    <n v="8449097.8599999994"/>
    <n v="4846955.1100000013"/>
  </r>
  <r>
    <s v="2025"/>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blank)"/>
    <s v="99 - MULTIPROVINCIAL"/>
    <n v="508651386"/>
    <n v="526437063.88"/>
    <n v="347909916.46999997"/>
  </r>
  <r>
    <s v="2025"/>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blank)"/>
    <s v="99 - MULTIPROVINCIAL"/>
    <n v="143057400"/>
    <n v="112084669.12"/>
    <n v="74101937.75"/>
  </r>
  <r>
    <s v="2025"/>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blank)"/>
    <s v="99 - MULTIPROVINCIAL"/>
    <n v="69227340"/>
    <n v="71110199.960000008"/>
    <n v="51695029.790000014"/>
  </r>
  <r>
    <s v="2025"/>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blank)"/>
    <s v="99 - MULTIPROVINCIAL"/>
    <n v="68271954"/>
    <n v="68181954"/>
    <n v="47933303.880000018"/>
  </r>
  <r>
    <s v="2025"/>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blank)"/>
    <s v="99 - MULTIPROVINCIAL"/>
    <n v="13266899"/>
    <n v="10945119"/>
    <n v="6607788.4400000013"/>
  </r>
  <r>
    <s v="2025"/>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blank)"/>
    <s v="99 - MULTIPROVINCIAL"/>
    <n v="17766560"/>
    <n v="16366560"/>
    <n v="8804021.0600000005"/>
  </r>
  <r>
    <s v="2025"/>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blank)"/>
    <s v="99 - MULTIPROVINCIAL"/>
    <n v="4527500"/>
    <n v="3732500"/>
    <n v="498167.44"/>
  </r>
  <r>
    <s v="2025"/>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blank)"/>
    <s v="99 - MULTIPROVINCIAL"/>
    <n v="30630790"/>
    <n v="23323635"/>
    <n v="9464283.540000001"/>
  </r>
  <r>
    <s v="2025"/>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blank)"/>
    <s v="99 - MULTIPROVINCIAL"/>
    <n v="13720000"/>
    <n v="13516000"/>
    <n v="11620192.119999999"/>
  </r>
  <r>
    <s v="2025"/>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8133771"/>
    <n v="14111224.57"/>
    <n v="4595057.0200000005"/>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blank)"/>
    <s v="99 - MULTIPROVINCIAL"/>
    <n v="49508428"/>
    <n v="42164328.560000002"/>
    <n v="20417815.370000001"/>
  </r>
  <r>
    <s v="2025"/>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70 - DONACION EXTERNA"/>
    <s v="(blank)"/>
    <s v="99 - MULTIPROVINCIAL"/>
    <n v="1196444"/>
    <n v="1196444"/>
    <n v="0"/>
  </r>
  <r>
    <s v="2025"/>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blank)"/>
    <s v="99 - MULTIPROVINCIAL"/>
    <n v="9797600"/>
    <n v="10705500"/>
    <n v="6285390.0100000007"/>
  </r>
  <r>
    <s v="2025"/>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blank)"/>
    <s v="99 - MULTIPROVINCIAL"/>
    <n v="5324250"/>
    <n v="6323950"/>
    <n v="1495573.8199999998"/>
  </r>
  <r>
    <s v="2025"/>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blank)"/>
    <s v="99 - MULTIPROVINCIAL"/>
    <n v="3895530"/>
    <n v="1652681"/>
    <n v="367617.2"/>
  </r>
  <r>
    <s v="2025"/>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blank)"/>
    <s v="99 - MULTIPROVINCIAL"/>
    <n v="2431400"/>
    <n v="2012200"/>
    <n v="947079.40000000014"/>
  </r>
  <r>
    <s v="2025"/>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blank)"/>
    <s v="99 - MULTIPROVINCIAL"/>
    <n v="390000"/>
    <n v="267190"/>
    <n v="32549.55"/>
  </r>
  <r>
    <s v="2025"/>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blank)"/>
    <s v="99 - MULTIPROVINCIAL"/>
    <n v="1983800"/>
    <n v="1833800"/>
    <n v="535210.62"/>
  </r>
  <r>
    <s v="2025"/>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blank)"/>
    <s v="99 - MULTIPROVINCIAL"/>
    <n v="4703757"/>
    <n v="4250648"/>
    <n v="627252.65999999992"/>
  </r>
  <r>
    <s v="2025"/>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blank)"/>
    <s v="99 - MULTIPROVINCIAL"/>
    <n v="18701931"/>
    <n v="19508831"/>
    <n v="8569369.5"/>
  </r>
  <r>
    <s v="2025"/>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blank)"/>
    <s v="99 - MULTIPROVINCIAL"/>
    <n v="33830808"/>
    <n v="21404850"/>
    <n v="8361321.2000000002"/>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25 - SANTIAGO"/>
    <n v="14625000"/>
    <n v="31007500"/>
    <n v="24540180.720000003"/>
  </r>
  <r>
    <s v="2025"/>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blank)"/>
    <s v="32 - SANTO DOMINGO"/>
    <n v="43875000"/>
    <n v="45007220"/>
    <n v="291645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25 - SANTIAGO"/>
    <n v="9250000"/>
    <n v="7945694"/>
    <n v="2773000"/>
  </r>
  <r>
    <s v="2025"/>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blank)"/>
    <s v="32 - SANTO DOMINGO"/>
    <n v="13750000"/>
    <n v="16177580"/>
    <n v="4067763.8899999997"/>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25 - SANTIAGO"/>
    <n v="2019850"/>
    <n v="4349331.24"/>
    <n v="3741694.5199999996"/>
  </r>
  <r>
    <s v="2025"/>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blank)"/>
    <s v="32 - SANTO DOMINGO"/>
    <n v="6059553"/>
    <n v="6394789.2400000002"/>
    <n v="4422619.6499999985"/>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25 - SANTIAGO"/>
    <n v="13210299"/>
    <n v="11710299"/>
    <n v="11628977.240000002"/>
  </r>
  <r>
    <s v="2025"/>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blank)"/>
    <s v="32 - SANTO DOMINGO"/>
    <n v="13210299"/>
    <n v="35088734"/>
    <n v="18458864.490000002"/>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25 - SANTIAGO"/>
    <n v="0"/>
    <n v="444100"/>
    <n v="244100"/>
  </r>
  <r>
    <s v="2025"/>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blank)"/>
    <s v="32 - SANTO DOMINGO"/>
    <n v="0"/>
    <n v="448000"/>
    <n v="247623"/>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25 - SANTIAGO"/>
    <n v="0"/>
    <n v="500000"/>
    <n v="438002.5"/>
  </r>
  <r>
    <s v="2025"/>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blank)"/>
    <s v="32 - SANTO DOMINGO"/>
    <n v="0"/>
    <n v="1300000"/>
    <n v="1149950"/>
  </r>
  <r>
    <s v="2025"/>
    <x v="0"/>
    <x v="0"/>
    <x v="0"/>
    <x v="0"/>
    <s v="2 - Poder Ejecutivo"/>
    <s v="0201 - PRESIDENCIA DE LA REPÚBLICA"/>
    <s v="0001 - GABINETE SOCIAL DE LA PRESIDENCIA"/>
    <s v="4 - SERVICIOS SOCIALES"/>
    <s v="4.6 - Equidad de género"/>
    <s v="4.6.01 - Acciones focalizada en mujeres"/>
    <s v="2.2 - CONTRATACIÓN DE SERVICIOS"/>
    <s v="2.2.5 - ALQUILERES Y RENTAS"/>
    <s v="N"/>
    <s v="00 - N/A"/>
    <s v="10 - FONDO GENERAL"/>
    <s v="(blank)"/>
    <s v="32 - SANTO DOMINGO"/>
    <n v="0"/>
    <n v="1258128"/>
    <n v="100000"/>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25 - SANTIAGO"/>
    <n v="0"/>
    <n v="100000"/>
    <n v="30276"/>
  </r>
  <r>
    <s v="2025"/>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blank)"/>
    <s v="32 - SANTO DOMINGO"/>
    <n v="0"/>
    <n v="0"/>
    <n v="0"/>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25 - SANTIAGO"/>
    <n v="0"/>
    <n v="796000"/>
    <n v="734179.48"/>
  </r>
  <r>
    <s v="2025"/>
    <x v="0"/>
    <x v="0"/>
    <x v="0"/>
    <x v="0"/>
    <s v="2 - Poder Ejecutivo"/>
    <s v="0201 - PRESIDENCIA DE LA REPÚBLICA"/>
    <s v="0001 - GABINETE SOCIAL DE LA PRESIDENCIA"/>
    <s v="4 - SERVICIOS SOCIALES"/>
    <s v="4.6 - Equidad de género"/>
    <s v="4.6.01 - Acciones focalizada en mujeres"/>
    <s v="2.2 - CONTRATACIÓN DE SERVICIOS"/>
    <s v="2.2.7 - SERVICIOS DE CONSERVACIÓN, REPARACIONES MENORES E INSTALACIONES TEMPORALES"/>
    <s v="N"/>
    <s v="00 - N/A"/>
    <s v="10 - FONDO GENERAL"/>
    <s v="(blank)"/>
    <s v="32 - SANTO DOMINGO"/>
    <n v="0"/>
    <n v="1524100"/>
    <n v="359075.99"/>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25 - SANTIAGO"/>
    <n v="0"/>
    <n v="300000"/>
    <n v="42480"/>
  </r>
  <r>
    <s v="2025"/>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blank)"/>
    <s v="32 - SANTO DOMINGO"/>
    <n v="0"/>
    <n v="2277101"/>
    <n v="422000"/>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25 - SANTIAGO"/>
    <n v="0"/>
    <n v="348000"/>
    <n v="247221.8"/>
  </r>
  <r>
    <s v="2025"/>
    <x v="0"/>
    <x v="0"/>
    <x v="0"/>
    <x v="0"/>
    <s v="2 - Poder Ejecutivo"/>
    <s v="0201 - PRESIDENCIA DE LA REPÚBLICA"/>
    <s v="0001 - GABINETE SOCIAL DE LA PRESIDENCIA"/>
    <s v="4 - SERVICIOS SOCIALES"/>
    <s v="4.6 - Equidad de género"/>
    <s v="4.6.01 - Acciones focalizada en mujeres"/>
    <s v="2.2 - CONTRATACIÓN DE SERVICIOS"/>
    <s v="2.2.9 - OTRAS CONTRATACIONES DE SERVICIOS"/>
    <s v="N"/>
    <s v="00 - N/A"/>
    <s v="10 - FONDO GENERAL"/>
    <s v="(blank)"/>
    <s v="32 - SANTO DOMINGO"/>
    <n v="0"/>
    <n v="1682872"/>
    <n v="89900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25 - SANTIAGO"/>
    <n v="0"/>
    <n v="339850"/>
    <n v="0"/>
  </r>
  <r>
    <s v="2025"/>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blank)"/>
    <s v="32 - SANTO DOMINGO"/>
    <n v="0"/>
    <n v="48675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25 - SANTIAGO"/>
    <n v="0"/>
    <n v="122500"/>
    <n v="0"/>
  </r>
  <r>
    <s v="2025"/>
    <x v="0"/>
    <x v="0"/>
    <x v="0"/>
    <x v="0"/>
    <s v="2 - Poder Ejecutivo"/>
    <s v="0201 - PRESIDENCIA DE LA REPÚBLICA"/>
    <s v="0001 - GABINETE SOCIAL DE LA PRESIDENCIA"/>
    <s v="4 - SERVICIOS SOCIALES"/>
    <s v="4.6 - Equidad de género"/>
    <s v="4.6.01 - Acciones focalizada en mujeres"/>
    <s v="2.3 - MATERIALES Y SUMINISTROS"/>
    <s v="2.3.2 - TEXTILES Y VESTUARIOS"/>
    <s v="N"/>
    <s v="00 - N/A"/>
    <s v="10 - FONDO GENERAL"/>
    <s v="(blank)"/>
    <s v="32 - SANTO DOMINGO"/>
    <n v="0"/>
    <n v="956400"/>
    <n v="731876.12"/>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25 - SANTIAGO"/>
    <n v="0"/>
    <n v="329100"/>
    <n v="200305"/>
  </r>
  <r>
    <s v="2025"/>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blank)"/>
    <s v="32 - SANTO DOMINGO"/>
    <n v="0"/>
    <n v="247100"/>
    <n v="49135.199999999997"/>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25 - SANTIAGO"/>
    <n v="0"/>
    <n v="31500"/>
    <n v="0"/>
  </r>
  <r>
    <s v="2025"/>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blank)"/>
    <s v="32 - SANTO DOMINGO"/>
    <n v="0"/>
    <n v="83107.48"/>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25 - SANTIAGO"/>
    <n v="0"/>
    <n v="7800"/>
    <n v="0"/>
  </r>
  <r>
    <s v="2025"/>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blank)"/>
    <s v="32 - SANTO DOMINGO"/>
    <n v="0"/>
    <n v="216600"/>
    <n v="202756.1"/>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25 - SANTIAGO"/>
    <n v="0"/>
    <n v="302250"/>
    <n v="0"/>
  </r>
  <r>
    <s v="2025"/>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blank)"/>
    <s v="32 - SANTO DOMINGO"/>
    <n v="0"/>
    <n v="3341990"/>
    <n v="1196513.83"/>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25 - SANTIAGO"/>
    <n v="0"/>
    <n v="1085500"/>
    <n v="156160.31999999998"/>
  </r>
  <r>
    <s v="2025"/>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blank)"/>
    <s v="32 - SANTO DOMINGO"/>
    <n v="50000000"/>
    <n v="2033300"/>
    <n v="437832.05"/>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blank)"/>
    <s v="25 - SANTIAGO"/>
    <n v="0"/>
    <n v="15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25 - SANTIAGO"/>
    <n v="2867303"/>
    <n v="610282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blank)"/>
    <s v="32 - SANTO DOMINGO"/>
    <n v="2643384"/>
    <n v="9015802.4800000004"/>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25 - SANTIAGO"/>
    <n v="0"/>
    <n v="100000"/>
    <n v="0"/>
  </r>
  <r>
    <s v="2025"/>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blank)"/>
    <s v="32 - SANTO DOMINGO"/>
    <n v="0"/>
    <n v="100000"/>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0"/>
    <n v="5000000"/>
    <n v="339250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blank)"/>
    <s v="99 - MULTIPROVINCIAL"/>
    <n v="4713232"/>
    <n v="1225007.52"/>
    <n v="0"/>
  </r>
  <r>
    <s v="2025"/>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0"/>
    <n v="550000"/>
    <n v="534698.34"/>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376480981"/>
    <n v="358299717.07999998"/>
    <n v="205039115.21999997"/>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blank)"/>
    <s v="99 - MULTIPROVINCIAL"/>
    <n v="0"/>
    <n v="7517103.9800000004"/>
    <n v="5657400.79"/>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90714446"/>
    <n v="85763048.099999994"/>
    <n v="39469640.829999998"/>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6698000"/>
    <n v="27218000"/>
    <n v="3020000"/>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4841000"/>
    <n v="51866680"/>
    <n v="29152045.950000003"/>
  </r>
  <r>
    <s v="2025"/>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797700"/>
    <n v="645488.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24897743"/>
    <n v="16012926"/>
    <n v="9137787.8200000003"/>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100000"/>
    <n v="4100000"/>
    <n v="232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blank)"/>
    <s v="99 - MULTIPROVINCIAL"/>
    <n v="8700000"/>
    <n v="9495493.5999999996"/>
    <n v="7210682.7199999988"/>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2850000"/>
    <n v="2500000"/>
    <n v="2155143.67"/>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48048000"/>
    <n v="41165318"/>
    <n v="20518101.150000002"/>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blank)"/>
    <s v="99 - MULTIPROVINCIAL"/>
    <n v="19247200"/>
    <n v="32216145"/>
    <n v="21612327.159999996"/>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57200"/>
    <n v="11357200"/>
    <n v="5308709.3599999994"/>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183490"/>
    <n v="104272746.40000001"/>
    <n v="42828664.739999995"/>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580000"/>
    <n v="24880000.359999999"/>
    <n v="13067538.879999999"/>
  </r>
  <r>
    <s v="2025"/>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152842"/>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94285"/>
    <n v="2938420"/>
    <n v="1475215.71"/>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2800000"/>
    <n v="1671000"/>
    <n v="546421.35"/>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4450000"/>
    <n v="2079000"/>
    <n v="202528.12"/>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145000"/>
    <n v="14500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1500000"/>
    <n v="1700000"/>
    <n v="296787.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00000"/>
    <n v="111580"/>
    <n v="0"/>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8519964"/>
    <n v="23855000"/>
    <n v="12337581.279999999"/>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23798622"/>
    <n v="14978622"/>
    <n v="8711591.2200000007"/>
  </r>
  <r>
    <s v="2025"/>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65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blank)"/>
    <s v="99 - MULTIPROVINCIAL"/>
    <n v="4080000"/>
    <n v="4080000"/>
    <n v="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blank)"/>
    <s v="99 - MULTIPROVINCIAL"/>
    <n v="900000"/>
    <n v="900000"/>
    <n v="176250"/>
  </r>
  <r>
    <s v="2025"/>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blank)"/>
    <s v="99 - MULTIPROVINCIAL"/>
    <n v="556920"/>
    <n v="55692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blank)"/>
    <s v="99 - MULTIPROVINCIAL"/>
    <n v="200000"/>
    <n v="200000"/>
    <n v="174223"/>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blank)"/>
    <s v="99 - MULTIPROVINCIAL"/>
    <n v="100000"/>
    <n v="1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blank)"/>
    <s v="99 - MULTIPROVINCIAL"/>
    <n v="300000"/>
    <n v="3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blank)"/>
    <s v="99 - MULTIPROVINCIAL"/>
    <n v="150000"/>
    <n v="150000"/>
    <n v="15000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blank)"/>
    <s v="99 - MULTIPROVINCIAL"/>
    <n v="2000000"/>
    <n v="20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blank)"/>
    <s v="99 - MULTIPROVINCIAL"/>
    <n v="600000"/>
    <n v="600000"/>
    <n v="449228.82999999996"/>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7 - SERVICIOS DE CONSERVACIÓN, REPARACIONES MENORES E INSTALACIONES TEMPORALES"/>
    <s v="N"/>
    <s v="00 - N/A"/>
    <s v="10 - FONDO GENERAL"/>
    <s v="(blank)"/>
    <s v="99 - MULTIPROVINCIAL"/>
    <n v="0"/>
    <n v="1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3000000"/>
    <n v="700000"/>
    <n v="0"/>
  </r>
  <r>
    <s v="2025"/>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blank)"/>
    <s v="99 - MULTIPROVINCIAL"/>
    <n v="120000"/>
    <n v="120000"/>
    <n v="12000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blank)"/>
    <s v="99 - MULTIPROVINCIAL"/>
    <n v="200000"/>
    <n v="200000"/>
    <n v="94409.2"/>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2 - TEXTILES Y VESTUARIOS"/>
    <s v="N"/>
    <s v="00 - N/A"/>
    <s v="10 - FONDO GENERAL"/>
    <s v="(blank)"/>
    <s v="99 - MULTIPROVINCIAL"/>
    <n v="0"/>
    <n v="112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blank)"/>
    <s v="99 - MULTIPROVINCIAL"/>
    <n v="200000"/>
    <n v="200000"/>
    <n v="0"/>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blank)"/>
    <s v="99 - MULTIPROVINCIAL"/>
    <n v="600000"/>
    <n v="1200000"/>
    <n v="961384"/>
  </r>
  <r>
    <s v="2025"/>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blank)"/>
    <s v="99 - MULTIPROVINCIAL"/>
    <n v="2343080"/>
    <n v="1223080"/>
    <n v="187765.3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blank)"/>
    <s v="99 - MULTIPROVINCIAL"/>
    <n v="724732189"/>
    <n v="725111743"/>
    <n v="472130391.0399999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blank)"/>
    <s v="99 - MULTIPROVINCIAL"/>
    <n v="138022420"/>
    <n v="138022420"/>
    <n v="63141404.49999996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46182493"/>
    <n v="46182493"/>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8936400"/>
    <n v="98556846"/>
    <n v="68978447.88999998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blank)"/>
    <s v="99 - MULTIPROVINCIAL"/>
    <n v="103210000"/>
    <n v="111244154"/>
    <n v="80237397.28999997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9200000"/>
    <n v="18665377.23"/>
    <n v="11481484.20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blank)"/>
    <s v="99 - MULTIPROVINCIAL"/>
    <n v="204000000"/>
    <n v="207661456"/>
    <n v="164109468.58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blank)"/>
    <s v="99 - MULTIPROVINCIAL"/>
    <n v="181750000"/>
    <n v="191913300"/>
    <n v="16066000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blank)"/>
    <s v="99 - MULTIPROVINCIAL"/>
    <n v="55688240"/>
    <n v="84459413.689999998"/>
    <n v="40242963.229999997"/>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blank)"/>
    <s v="99 - MULTIPROVINCIAL"/>
    <n v="53500000"/>
    <n v="74800000"/>
    <n v="72783132.09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9750000"/>
    <n v="76844791.859999999"/>
    <n v="25606133.489999995"/>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7357189"/>
    <n v="412808960.48000008"/>
    <n v="216624313.72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0"/>
    <n v="70478109.700000003"/>
    <n v="70478109.700000003"/>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1017968"/>
    <n v="77127222.129999995"/>
    <n v="39811844.230000012"/>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10000"/>
    <n v="61960823.020000011"/>
    <n v="59859920.71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blank)"/>
    <s v="99 - MULTIPROVINCIAL"/>
    <n v="5500000"/>
    <n v="4527529.0100000016"/>
    <n v="3083374.190000000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blank)"/>
    <s v="99 - MULTIPROVINCIAL"/>
    <n v="8300000"/>
    <n v="4750071.5200000005"/>
    <n v="2098852.8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blank)"/>
    <s v="99 - MULTIPROVINCIAL"/>
    <n v="2500000"/>
    <n v="117690298.05"/>
    <n v="115261020.50999998"/>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1720000"/>
    <n v="19476476.870000001"/>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430000"/>
    <n v="29098672.41"/>
    <n v="25028333.119999994"/>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0050000"/>
    <n v="124406633.45"/>
    <n v="89832595.279999986"/>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blank)"/>
    <s v="99 - MULTIPROVINCIAL"/>
    <n v="3796497018"/>
    <n v="263309411.19999897"/>
    <n v="0"/>
  </r>
  <r>
    <s v="2025"/>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blank)"/>
    <s v="99 - MULTIPROVINCIAL"/>
    <n v="39937349"/>
    <n v="357762821.70999998"/>
    <n v="194884897.81"/>
  </r>
  <r>
    <s v="2025"/>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blank)"/>
    <s v="99 - MULTIPROVINCIAL"/>
    <n v="32937054"/>
    <n v="32937054"/>
    <n v="20345787.030000001"/>
  </r>
  <r>
    <s v="2025"/>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blank)"/>
    <s v="99 - MULTIPROVINCIAL"/>
    <n v="5300000"/>
    <n v="5300000"/>
    <n v="1895500"/>
  </r>
  <r>
    <s v="2025"/>
    <x v="0"/>
    <x v="0"/>
    <x v="0"/>
    <x v="0"/>
    <s v="2 - Poder Ejecutivo"/>
    <s v="0201 - PRESIDENCIA DE LA REPÚBLICA"/>
    <s v="0001 - SECRETARIADO ADMINISTRATIVO DE LA PRESIDENCIA"/>
    <s v="4 - SERVICIOS SOCIALES"/>
    <s v="4.5 - Protección social"/>
    <s v="4.5.10 - Asistencia social"/>
    <s v="2.1 - REMUNERACIONES Y CONTRIBUCIONES"/>
    <s v="2.1.4 - GRATIFICACIONES Y BONIFICACIONES"/>
    <s v="N"/>
    <s v="00 - N/A"/>
    <s v="10 - FONDO GENERAL"/>
    <s v="(blank)"/>
    <s v="99 - MULTIPROVINCIAL"/>
    <n v="2650000"/>
    <n v="2650000"/>
    <n v="0"/>
  </r>
  <r>
    <s v="2025"/>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blank)"/>
    <s v="99 - MULTIPROVINCIAL"/>
    <n v="3737947"/>
    <n v="3737947"/>
    <n v="3006961.4200000004"/>
  </r>
  <r>
    <s v="2025"/>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blank)"/>
    <s v="99 - MULTIPROVINCIAL"/>
    <n v="9550000"/>
    <n v="9550000"/>
    <n v="6280150.4100000001"/>
  </r>
  <r>
    <s v="2025"/>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blank)"/>
    <s v="99 - MULTIPROVINCIAL"/>
    <n v="0"/>
    <n v="144402.5"/>
    <n v="144402.5"/>
  </r>
  <r>
    <s v="2025"/>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blank)"/>
    <s v="99 - MULTIPROVINCIAL"/>
    <n v="0"/>
    <n v="100000"/>
    <n v="24700"/>
  </r>
  <r>
    <s v="2025"/>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blank)"/>
    <s v="99 - MULTIPROVINCIAL"/>
    <n v="600000"/>
    <n v="0"/>
    <n v="0"/>
  </r>
  <r>
    <s v="2025"/>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blank)"/>
    <s v="99 - MULTIPROVINCIAL"/>
    <n v="2200000"/>
    <n v="318427.5"/>
    <n v="46020"/>
  </r>
  <r>
    <s v="2025"/>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blank)"/>
    <s v="99 - MULTIPROVINCIAL"/>
    <n v="600000"/>
    <n v="1373284.24"/>
    <n v="749340"/>
  </r>
  <r>
    <s v="2025"/>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blank)"/>
    <s v="99 - MULTIPROVINCIAL"/>
    <n v="3000000"/>
    <n v="2427500"/>
    <n v="990846"/>
  </r>
  <r>
    <s v="2025"/>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blank)"/>
    <s v="99 - MULTIPROVINCIAL"/>
    <n v="300000"/>
    <n v="405000"/>
    <n v="308196"/>
  </r>
  <r>
    <s v="2025"/>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blank)"/>
    <s v="99 - MULTIPROVINCIAL"/>
    <n v="325000"/>
    <n v="525000"/>
    <n v="283867.5"/>
  </r>
  <r>
    <s v="2025"/>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blank)"/>
    <s v="99 - MULTIPROVINCIAL"/>
    <n v="0"/>
    <n v="37170"/>
    <n v="37170"/>
  </r>
  <r>
    <s v="2025"/>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blank)"/>
    <s v="99 - MULTIPROVINCIAL"/>
    <n v="150000"/>
    <n v="150000"/>
    <n v="0"/>
  </r>
  <r>
    <s v="2025"/>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blank)"/>
    <s v="99 - MULTIPROVINCIAL"/>
    <n v="100000"/>
    <n v="100000"/>
    <n v="0"/>
  </r>
  <r>
    <s v="2025"/>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blank)"/>
    <s v="99 - MULTIPROVINCIAL"/>
    <n v="70000"/>
    <n v="70000"/>
    <n v="0"/>
  </r>
  <r>
    <s v="2025"/>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blank)"/>
    <s v="99 - MULTIPROVINCIAL"/>
    <n v="1570000"/>
    <n v="1570000"/>
    <n v="0"/>
  </r>
  <r>
    <s v="2025"/>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blank)"/>
    <s v="99 - MULTIPROVINCIAL"/>
    <n v="1095000"/>
    <n v="1089215.76"/>
    <n v="226715.76"/>
  </r>
  <r>
    <s v="2025"/>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blank)"/>
    <s v="99 - MULTIPROVINCIAL"/>
    <n v="321153667"/>
    <n v="323460258.99000001"/>
    <n v="218505717.43999991"/>
  </r>
  <r>
    <s v="2025"/>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blank)"/>
    <s v="99 - MULTIPROVINCIAL"/>
    <n v="60223366"/>
    <n v="57451235.009999998"/>
    <n v="28956795.460000001"/>
  </r>
  <r>
    <s v="2025"/>
    <x v="0"/>
    <x v="0"/>
    <x v="0"/>
    <x v="0"/>
    <s v="2 - Poder Ejecutivo"/>
    <s v="0201 - PRESIDENCIA DE LA REPÚBLICA"/>
    <s v="0003 - PLAN PRESIDENCIAL CONTRA LA POBREZA"/>
    <s v="4 - SERVICIOS SOCIALES"/>
    <s v="4.5 - Protección social"/>
    <s v="4.5.10 - Asistencia social"/>
    <s v="2.1 - REMUNERACIONES Y CONTRIBUCIONES"/>
    <s v="2.1.4 - GRATIFICACIONES Y BONIFICACIONES"/>
    <s v="N"/>
    <s v="00 - N/A"/>
    <s v="10 - FONDO GENERAL"/>
    <s v="(blank)"/>
    <s v="99 - MULTIPROVINCIAL"/>
    <n v="25494000"/>
    <n v="25494000"/>
    <n v="0"/>
  </r>
  <r>
    <s v="2025"/>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blank)"/>
    <s v="99 - MULTIPROVINCIAL"/>
    <n v="38472654"/>
    <n v="38938193"/>
    <n v="29020626.07999998"/>
  </r>
  <r>
    <s v="2025"/>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blank)"/>
    <s v="99 - MULTIPROVINCIAL"/>
    <n v="26560000"/>
    <n v="26560000"/>
    <n v="17208545.349999998"/>
  </r>
  <r>
    <s v="2025"/>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blank)"/>
    <s v="99 - MULTIPROVINCIAL"/>
    <n v="8350000"/>
    <n v="6350000"/>
    <n v="676596.41999999993"/>
  </r>
  <r>
    <s v="2025"/>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blank)"/>
    <s v="99 - MULTIPROVINCIAL"/>
    <n v="20000000"/>
    <n v="20000000"/>
    <n v="5350000"/>
  </r>
  <r>
    <s v="2025"/>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blank)"/>
    <s v="99 - MULTIPROVINCIAL"/>
    <n v="7420000"/>
    <n v="5420000"/>
    <n v="883162.2"/>
  </r>
  <r>
    <s v="2025"/>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blank)"/>
    <s v="99 - MULTIPROVINCIAL"/>
    <n v="105309000"/>
    <n v="177309000"/>
    <n v="106833231.65999998"/>
  </r>
  <r>
    <s v="2025"/>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blank)"/>
    <s v="99 - MULTIPROVINCIAL"/>
    <n v="16800000"/>
    <n v="30500000"/>
    <n v="15536712.189999999"/>
  </r>
  <r>
    <s v="2025"/>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blank)"/>
    <s v="99 - MULTIPROVINCIAL"/>
    <n v="24170000"/>
    <n v="31070000"/>
    <n v="5613631.8299999991"/>
  </r>
  <r>
    <s v="2025"/>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blank)"/>
    <s v="99 - MULTIPROVINCIAL"/>
    <n v="34100000"/>
    <n v="24100000"/>
    <n v="3804700"/>
  </r>
  <r>
    <s v="2025"/>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blank)"/>
    <s v="99 - MULTIPROVINCIAL"/>
    <n v="7960000"/>
    <n v="22160000"/>
    <n v="7266228.5300000003"/>
  </r>
  <r>
    <s v="2025"/>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blank)"/>
    <s v="99 - MULTIPROVINCIAL"/>
    <n v="3652712135"/>
    <n v="3572074135"/>
    <n v="1982709252.1400003"/>
  </r>
  <r>
    <s v="2025"/>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blank)"/>
    <s v="99 - MULTIPROVINCIAL"/>
    <n v="7200000"/>
    <n v="6500000"/>
    <n v="3464527.23"/>
  </r>
  <r>
    <s v="2025"/>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blank)"/>
    <s v="99 - MULTIPROVINCIAL"/>
    <n v="3200000"/>
    <n v="4200000"/>
    <n v="774593.3"/>
  </r>
  <r>
    <s v="2025"/>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blank)"/>
    <s v="99 - MULTIPROVINCIAL"/>
    <n v="10000000"/>
    <n v="4000000"/>
    <n v="2540922.35"/>
  </r>
  <r>
    <s v="2025"/>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blank)"/>
    <s v="99 - MULTIPROVINCIAL"/>
    <n v="9010000"/>
    <n v="14110000"/>
    <n v="4563700.7300000004"/>
  </r>
  <r>
    <s v="2025"/>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blank)"/>
    <s v="99 - MULTIPROVINCIAL"/>
    <n v="32482363"/>
    <n v="25070363"/>
    <n v="11058137.369999999"/>
  </r>
  <r>
    <s v="2025"/>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blank)"/>
    <s v="99 - MULTIPROVINCIAL"/>
    <n v="31700000"/>
    <n v="37600000"/>
    <n v="9735419.870000001"/>
  </r>
  <r>
    <s v="2025"/>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blank)"/>
    <s v="99 - MULTIPROVINCIAL"/>
    <n v="81589006"/>
    <n v="92321006"/>
    <n v="64496280.859999999"/>
  </r>
  <r>
    <s v="2025"/>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blank)"/>
    <s v="99 - MULTIPROVINCIAL"/>
    <n v="357909040"/>
    <n v="357909040"/>
    <n v="216075777.78"/>
  </r>
  <r>
    <s v="2025"/>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blank)"/>
    <s v="99 - MULTIPROVINCIAL"/>
    <n v="49463978"/>
    <n v="49463978"/>
    <n v="23505321.869999997"/>
  </r>
  <r>
    <s v="2025"/>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blank)"/>
    <s v="99 - MULTIPROVINCIAL"/>
    <n v="36690374"/>
    <n v="36690374"/>
    <n v="24033393.560000014"/>
  </r>
  <r>
    <s v="2025"/>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blank)"/>
    <s v="99 - MULTIPROVINCIAL"/>
    <n v="10353156"/>
    <n v="10353156"/>
    <n v="6151826.129999999"/>
  </r>
  <r>
    <s v="2025"/>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blank)"/>
    <s v="99 - MULTIPROVINCIAL"/>
    <n v="1020183"/>
    <n v="898642"/>
    <n v="656396.24"/>
  </r>
  <r>
    <s v="2025"/>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blank)"/>
    <s v="99 - MULTIPROVINCIAL"/>
    <n v="2160000"/>
    <n v="2160000"/>
    <n v="1035208.5"/>
  </r>
  <r>
    <s v="2025"/>
    <x v="0"/>
    <x v="0"/>
    <x v="0"/>
    <x v="0"/>
    <s v="2 - Poder Ejecutivo"/>
    <s v="0201 - PRESIDENCIA DE LA REPÚBLICA"/>
    <s v="0004 - COMISION PRESIDENCIAL DE APOYO AL DESARROLLO BARRIAL"/>
    <s v="4 - SERVICIOS SOCIALES"/>
    <s v="4.5 - Protección social"/>
    <s v="4.5.10 - Asistencia social"/>
    <s v="2.2 - CONTRATACIÓN DE SERVICIOS"/>
    <s v="2.2.4 - TRANSPORTE Y ALMACENAJE"/>
    <s v="N"/>
    <s v="00 - N/A"/>
    <s v="10 - FONDO GENERAL"/>
    <s v="(blank)"/>
    <s v="99 - MULTIPROVINCIAL"/>
    <n v="0"/>
    <n v="165958.71"/>
    <n v="165958.71"/>
  </r>
  <r>
    <s v="2025"/>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blank)"/>
    <s v="99 - MULTIPROVINCIAL"/>
    <n v="23401419"/>
    <n v="27399329"/>
    <n v="17842399.239999998"/>
  </r>
  <r>
    <s v="2025"/>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blank)"/>
    <s v="99 - MULTIPROVINCIAL"/>
    <n v="3041938"/>
    <n v="3041938"/>
    <n v="1123179.79"/>
  </r>
  <r>
    <s v="2025"/>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blank)"/>
    <s v="99 - MULTIPROVINCIAL"/>
    <n v="4121027"/>
    <n v="5160644.3499999996"/>
    <n v="4473909.2700000005"/>
  </r>
  <r>
    <s v="2025"/>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blank)"/>
    <s v="99 - MULTIPROVINCIAL"/>
    <n v="24014830"/>
    <n v="22639397"/>
    <n v="17341362.93"/>
  </r>
  <r>
    <s v="2025"/>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blank)"/>
    <s v="99 - MULTIPROVINCIAL"/>
    <n v="2700000"/>
    <n v="1600591"/>
    <n v="965712"/>
  </r>
  <r>
    <s v="2025"/>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blank)"/>
    <s v="99 - MULTIPROVINCIAL"/>
    <n v="70336804"/>
    <n v="56407095.439999998"/>
    <n v="5647535.9900000002"/>
  </r>
  <r>
    <s v="2025"/>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blank)"/>
    <s v="99 - MULTIPROVINCIAL"/>
    <n v="11890742"/>
    <n v="1898383"/>
    <n v="1576242.82"/>
  </r>
  <r>
    <s v="2025"/>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blank)"/>
    <s v="99 - MULTIPROVINCIAL"/>
    <n v="744380"/>
    <n v="663862"/>
    <n v="420623.98"/>
  </r>
  <r>
    <s v="2025"/>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blank)"/>
    <s v="99 - MULTIPROVINCIAL"/>
    <n v="593400"/>
    <n v="796500"/>
    <n v="791355.2"/>
  </r>
  <r>
    <s v="2025"/>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blank)"/>
    <s v="99 - MULTIPROVINCIAL"/>
    <n v="28302372"/>
    <n v="25961504.720000003"/>
    <n v="2882594.79"/>
  </r>
  <r>
    <s v="2025"/>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blank)"/>
    <s v="99 - MULTIPROVINCIAL"/>
    <n v="33806760"/>
    <n v="19260507.359999999"/>
    <n v="10651686.620000001"/>
  </r>
  <r>
    <s v="2025"/>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blank)"/>
    <s v="99 - MULTIPROVINCIAL"/>
    <n v="73034615"/>
    <n v="231187638.95999998"/>
    <n v="69410452.200000018"/>
  </r>
  <r>
    <s v="2025"/>
    <x v="0"/>
    <x v="0"/>
    <x v="0"/>
    <x v="0"/>
    <s v="2 - Poder Ejecutivo"/>
    <s v="0201 - PRESIDENCIA DE LA REPÚBLICA"/>
    <s v="0004 - COMISION PRESIDENCIAL DE APOYO AL DESARROLLO BARRIAL"/>
    <s v="4 - SERVICIOS SOCIALES"/>
    <s v="4.5 - Protección social"/>
    <s v="4.5.10 - Asistencia social"/>
    <s v="2.9 - GASTOS FINANCIEROS"/>
    <s v="2.9.5 - GASTOS DE INTERESES, RECARGOS MULTAS Y SANCIONES DE IMPUESTOS Y CONTRIBUCIONES SOCIALES"/>
    <s v="N"/>
    <s v="00 - N/A"/>
    <s v="10 - FONDO GENERAL"/>
    <s v="(blank)"/>
    <s v="99 - MULTIPROVINCIAL"/>
    <n v="0"/>
    <n v="3389"/>
    <n v="3388.68"/>
  </r>
  <r>
    <s v="2025"/>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blank)"/>
    <s v="99 - MULTIPROVINCIAL"/>
    <n v="879837000"/>
    <n v="897767899.55999994"/>
    <n v="577408218.08999979"/>
  </r>
  <r>
    <s v="2025"/>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blank)"/>
    <s v="99 - MULTIPROVINCIAL"/>
    <n v="496982800"/>
    <n v="479051900.44"/>
    <n v="317477749.80000007"/>
  </r>
  <r>
    <s v="2025"/>
    <x v="0"/>
    <x v="0"/>
    <x v="0"/>
    <x v="0"/>
    <s v="2 - Poder Ejecutivo"/>
    <s v="0201 - PRESIDENCIA DE LA REPÚBLICA"/>
    <s v="0004 - SERVICIO INTEGRAL DE EMERGENCIAS"/>
    <s v="1 - SERVICIOS  GENERALES"/>
    <s v="1.3 - Defensa nacional"/>
    <s v="1.3.03 - Defensa civil"/>
    <s v="2.1 - REMUNERACIONES Y CONTRIBUCIONES"/>
    <s v="2.1.4 - GRATIFICACIONES Y BONIFICACIONES"/>
    <s v="N"/>
    <s v="00 - N/A"/>
    <s v="10 - FONDO GENERAL"/>
    <s v="(blank)"/>
    <s v="99 - MULTIPROVINCIAL"/>
    <n v="98700000"/>
    <n v="98700000"/>
    <n v="0"/>
  </r>
  <r>
    <s v="2025"/>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blank)"/>
    <s v="99 - MULTIPROVINCIAL"/>
    <n v="117550000"/>
    <n v="117550000"/>
    <n v="87178721.469999969"/>
  </r>
  <r>
    <s v="2025"/>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blank)"/>
    <s v="99 - MULTIPROVINCIAL"/>
    <n v="248961000"/>
    <n v="216071000"/>
    <n v="155711871.49000001"/>
  </r>
  <r>
    <s v="2025"/>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blank)"/>
    <s v="99 - MULTIPROVINCIAL"/>
    <n v="30500000"/>
    <n v="33900000"/>
    <n v="9918880.9000000022"/>
  </r>
  <r>
    <s v="2025"/>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blank)"/>
    <s v="99 - MULTIPROVINCIAL"/>
    <n v="15500000"/>
    <n v="15500000"/>
    <n v="6987167.4000000004"/>
  </r>
  <r>
    <s v="2025"/>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blank)"/>
    <s v="99 - MULTIPROVINCIAL"/>
    <n v="200000"/>
    <n v="346000"/>
    <n v="128659.97"/>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blank)"/>
    <s v="99 - MULTIPROVINCIAL"/>
    <n v="16100000"/>
    <n v="28435000"/>
    <n v="9896595.3900000006"/>
  </r>
  <r>
    <s v="2025"/>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blank)"/>
    <s v="99 - MULTIPROVINCIAL"/>
    <n v="135100000"/>
    <n v="126155000"/>
    <n v="105385363.77999997"/>
  </r>
  <r>
    <s v="2025"/>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blank)"/>
    <s v="99 - MULTIPROVINCIAL"/>
    <n v="85000000"/>
    <n v="109620000"/>
    <n v="109354695.69"/>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blank)"/>
    <s v="99 - MULTIPROVINCIAL"/>
    <n v="16950000"/>
    <n v="13861965"/>
    <n v="5195643.21"/>
  </r>
  <r>
    <s v="2025"/>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blank)"/>
    <s v="99 - MULTIPROVINCIAL"/>
    <n v="69700000"/>
    <n v="181590000"/>
    <n v="57455624.430000007"/>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blank)"/>
    <s v="99 - MULTIPROVINCIAL"/>
    <n v="12950000"/>
    <n v="57225000"/>
    <n v="47463126.530000001"/>
  </r>
  <r>
    <s v="2025"/>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blank)"/>
    <s v="99 - MULTIPROVINCIAL"/>
    <n v="38850000"/>
    <n v="30045000"/>
    <n v="22716795.27"/>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blank)"/>
    <s v="99 - MULTIPROVINCIAL"/>
    <n v="7000000"/>
    <n v="15018000"/>
    <n v="2796047.29"/>
  </r>
  <r>
    <s v="2025"/>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blank)"/>
    <s v="99 - MULTIPROVINCIAL"/>
    <n v="15000000"/>
    <n v="19580000"/>
    <n v="15361439.250000002"/>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blank)"/>
    <s v="99 - MULTIPROVINCIAL"/>
    <n v="340000"/>
    <n v="1555000"/>
    <n v="1399821.85"/>
  </r>
  <r>
    <s v="2025"/>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blank)"/>
    <s v="99 - MULTIPROVINCIAL"/>
    <n v="1000000"/>
    <n v="3330000"/>
    <n v="3025133.35"/>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blank)"/>
    <s v="99 - MULTIPROVINCIAL"/>
    <n v="1199173"/>
    <n v="179173"/>
    <n v="79581.710000000006"/>
  </r>
  <r>
    <s v="2025"/>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blank)"/>
    <s v="99 - MULTIPROVINCIAL"/>
    <n v="5800000"/>
    <n v="3778000"/>
    <n v="3569939.88"/>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blank)"/>
    <s v="99 - MULTIPROVINCIAL"/>
    <n v="300000"/>
    <n v="2700000"/>
    <n v="1903055.0799999996"/>
  </r>
  <r>
    <s v="2025"/>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blank)"/>
    <s v="99 - MULTIPROVINCIAL"/>
    <n v="1000000"/>
    <n v="130000"/>
    <n v="0"/>
  </r>
  <r>
    <s v="2025"/>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blank)"/>
    <s v="99 - MULTIPROVINCIAL"/>
    <n v="100000"/>
    <n v="430000"/>
    <n v="405100"/>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blank)"/>
    <s v="99 - MULTIPROVINCIAL"/>
    <n v="650000"/>
    <n v="5895000"/>
    <n v="169743.53000000003"/>
  </r>
  <r>
    <s v="2025"/>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blank)"/>
    <s v="99 - MULTIPROVINCIAL"/>
    <n v="5200000"/>
    <n v="310000"/>
    <n v="244000"/>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blank)"/>
    <s v="99 - MULTIPROVINCIAL"/>
    <n v="1480000"/>
    <n v="1025000"/>
    <n v="415656.58999999997"/>
  </r>
  <r>
    <s v="2025"/>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blank)"/>
    <s v="99 - MULTIPROVINCIAL"/>
    <n v="8000000"/>
    <n v="100000"/>
    <n v="17992.64"/>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blank)"/>
    <s v="99 - MULTIPROVINCIAL"/>
    <n v="50030000"/>
    <n v="50010000"/>
    <n v="24591091.509999998"/>
  </r>
  <r>
    <s v="2025"/>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blank)"/>
    <s v="99 - MULTIPROVINCIAL"/>
    <n v="2500000"/>
    <n v="1062000"/>
    <n v="711688.39"/>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blank)"/>
    <s v="99 - MULTIPROVINCIAL"/>
    <n v="7100000"/>
    <n v="15255000"/>
    <n v="6949322.1799999997"/>
  </r>
  <r>
    <s v="2025"/>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blank)"/>
    <s v="99 - MULTIPROVINCIAL"/>
    <n v="57229191"/>
    <n v="28799191"/>
    <n v="18706310.129999999"/>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blank)"/>
    <s v="99 - MULTIPROVINCIAL"/>
    <n v="49469758"/>
    <n v="49469757.999999993"/>
    <n v="33910360.32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blank)"/>
    <s v="99 - MULTIPROVINCIAL"/>
    <n v="6795000"/>
    <n v="6795000"/>
    <n v="21137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273420"/>
    <n v="7273420"/>
    <n v="4976239.0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blank)"/>
    <s v="99 - MULTIPROVINCIAL"/>
    <n v="1940000"/>
    <n v="1940000"/>
    <n v="1833327.4899999998"/>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
    <n v="110000"/>
    <n v="5876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blank)"/>
    <s v="99 - MULTIPROVINCIAL"/>
    <n v="40000"/>
    <n v="1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18315"/>
    <n v="4995164.5299999993"/>
    <n v="4282082.4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700000"/>
    <n v="2120550"/>
    <n v="131001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0"/>
    <n v="3919758.57"/>
    <n v="87531.57"/>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00000"/>
    <n v="200000"/>
    <n v="35154"/>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blank)"/>
    <s v="99 - MULTIPROVINCIAL"/>
    <n v="250000"/>
    <n v="250000"/>
    <n v="0"/>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710000"/>
    <n v="5780.11"/>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blank)"/>
    <s v="99 - MULTIPROVINCIAL"/>
    <n v="450000"/>
    <n v="650000"/>
    <n v="90553.53000000001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291324"/>
    <n v="3174.2"/>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100000"/>
    <n v="5912348.7799999993"/>
    <n v="2703375.93"/>
  </r>
  <r>
    <s v="2025"/>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blank)"/>
    <s v="99 - MULTIPROVINCIAL"/>
    <n v="4660000"/>
    <n v="4926298.2300000004"/>
    <n v="1812835.450000000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blank)"/>
    <s v="99 - MULTIPROVINCIAL"/>
    <n v="137207368"/>
    <n v="137197368"/>
    <n v="79884747.189999998"/>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blank)"/>
    <s v="99 - MULTIPROVINCIAL"/>
    <n v="23134214"/>
    <n v="23144214"/>
    <n v="8800283.339999999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7245742"/>
    <n v="17245742"/>
    <n v="11654390.07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blank)"/>
    <s v="99 - MULTIPROVINCIAL"/>
    <n v="8710000"/>
    <n v="8434000"/>
    <n v="5879491.190000000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500000"/>
    <n v="1167964"/>
    <n v="60156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44951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blank)"/>
    <s v="99 - MULTIPROVINCIAL"/>
    <n v="0"/>
    <n v="184500"/>
    <n v="184003.81"/>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blank)"/>
    <s v="99 - MULTIPROVINCIAL"/>
    <n v="18000000"/>
    <n v="31792000"/>
    <n v="3620286.52"/>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blank)"/>
    <s v="99 - MULTIPROVINCIAL"/>
    <n v="3300000"/>
    <n v="991592.69"/>
    <n v="991582.69"/>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3233080"/>
    <n v="1743937.5399999993"/>
    <n v="925250.3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714000"/>
    <n v="12161200"/>
    <n v="4372792.7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950000"/>
    <n v="2270800"/>
    <n v="571035.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25398"/>
    <n v="789398"/>
    <n v="282948.32999999996"/>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blank)"/>
    <s v="99 - MULTIPROVINCIAL"/>
    <n v="1760000"/>
    <n v="204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736600"/>
    <n v="252407.2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blank)"/>
    <s v="99 - MULTIPROVINCIAL"/>
    <n v="70000"/>
    <n v="20000"/>
    <n v="0"/>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blank)"/>
    <s v="99 - MULTIPROVINCIAL"/>
    <n v="1700000"/>
    <n v="752000"/>
    <n v="583934.80000000005"/>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25670"/>
    <n v="473670"/>
    <n v="205945.4"/>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6654000"/>
    <n v="6658400"/>
    <n v="3372401.1999999997"/>
  </r>
  <r>
    <s v="2025"/>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blank)"/>
    <s v="99 - MULTIPROVINCIAL"/>
    <n v="6881304"/>
    <n v="4648990"/>
    <n v="1848174.05"/>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blank)"/>
    <s v="99 - MULTIPROVINCIAL"/>
    <n v="45274275"/>
    <n v="49870808.049999997"/>
    <n v="31148142.410000008"/>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blank)"/>
    <s v="99 - MULTIPROVINCIAL"/>
    <n v="23804166"/>
    <n v="17956572.949999999"/>
    <n v="10324208.370000001"/>
  </r>
  <r>
    <s v="2025"/>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blank)"/>
    <s v="99 - MULTIPROVINCIAL"/>
    <n v="6027791"/>
    <n v="7278851"/>
    <n v="4652192.59"/>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blank)"/>
    <s v="99 - MULTIPROVINCIAL"/>
    <n v="6360000"/>
    <n v="6360000"/>
    <n v="4042567.6199999987"/>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blank)"/>
    <s v="99 - MULTIPROVINCIAL"/>
    <n v="100000"/>
    <n v="100000"/>
    <n v="500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blank)"/>
    <s v="99 - MULTIPROVINCIAL"/>
    <n v="200000"/>
    <n v="2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blank)"/>
    <s v="99 - MULTIPROVINCIAL"/>
    <n v="1200000"/>
    <n v="165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blank)"/>
    <s v="99 - MULTIPROVINCIAL"/>
    <n v="400000"/>
    <n v="400000"/>
    <n v="0"/>
  </r>
  <r>
    <s v="2025"/>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blank)"/>
    <s v="99 - MULTIPROVINCIAL"/>
    <n v="100000"/>
    <n v="1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blank)"/>
    <s v="99 - MULTIPROVINCIAL"/>
    <n v="10620000"/>
    <n v="11220000"/>
    <n v="5763989.75"/>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blank)"/>
    <s v="99 - MULTIPROVINCIAL"/>
    <n v="4162809"/>
    <n v="7967809"/>
    <n v="2512680.200000000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blank)"/>
    <s v="99 - MULTIPROVINCIAL"/>
    <n v="300000"/>
    <n v="310000"/>
    <n v="93015.739999999991"/>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blank)"/>
    <s v="99 - MULTIPROVINCIAL"/>
    <n v="900000"/>
    <n v="900000"/>
    <n v="0"/>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2984000"/>
    <n v="3484000"/>
    <n v="1963263.2"/>
  </r>
  <r>
    <s v="2025"/>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blank)"/>
    <s v="99 - MULTIPROVINCIAL"/>
    <n v="9750600"/>
    <n v="9035600"/>
    <n v="4205247.72"/>
  </r>
  <r>
    <s v="2025"/>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blank)"/>
    <s v="99 - MULTIPROVINCIAL"/>
    <n v="2244950383"/>
    <n v="2247470383"/>
    <n v="1538090041.5899999"/>
  </r>
  <r>
    <s v="2025"/>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blank)"/>
    <s v="99 - MULTIPROVINCIAL"/>
    <n v="270138000"/>
    <n v="270138000"/>
    <n v="140568958.42999995"/>
  </r>
  <r>
    <s v="2025"/>
    <x v="0"/>
    <x v="0"/>
    <x v="0"/>
    <x v="0"/>
    <s v="2 - Poder Ejecutivo"/>
    <s v="0201 - PRESIDENCIA DE LA REPÚBLICA"/>
    <s v="0007 - PROGRAMA SUPÉRATE"/>
    <s v="4 - SERVICIOS SOCIALES"/>
    <s v="4.5 - Protección social"/>
    <s v="4.5.10 - Asistencia social"/>
    <s v="2.1 - REMUNERACIONES Y CONTRIBUCIONES"/>
    <s v="2.1.4 - GRATIFICACIONES Y BONIFICACIONES"/>
    <s v="N"/>
    <s v="00 - N/A"/>
    <s v="10 - FONDO GENERAL"/>
    <s v="(blank)"/>
    <s v="99 - MULTIPROVINCIAL"/>
    <n v="15380000"/>
    <n v="12470000"/>
    <n v="0"/>
  </r>
  <r>
    <s v="2025"/>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blank)"/>
    <s v="99 - MULTIPROVINCIAL"/>
    <n v="292777201"/>
    <n v="292777201"/>
    <n v="216022527.03"/>
  </r>
  <r>
    <s v="2025"/>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blank)"/>
    <s v="99 - MULTIPROVINCIAL"/>
    <n v="221516724"/>
    <n v="207675706"/>
    <n v="103232682.56000003"/>
  </r>
  <r>
    <s v="2025"/>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blank)"/>
    <s v="99 - MULTIPROVINCIAL"/>
    <n v="13300000"/>
    <n v="13000000"/>
    <n v="1325015.6999999997"/>
  </r>
  <r>
    <s v="2025"/>
    <x v="0"/>
    <x v="0"/>
    <x v="0"/>
    <x v="0"/>
    <s v="2 - Poder Ejecutivo"/>
    <s v="0201 - PRESIDENCIA DE LA REPÚBLICA"/>
    <s v="0007 - PROGRAMA SUPÉRATE"/>
    <s v="4 - SERVICIOS SOCIALES"/>
    <s v="4.5 - Protección social"/>
    <s v="4.5.10 - Asistencia social"/>
    <s v="2.2 - CONTRATACIÓN DE SERVICIOS"/>
    <s v="2.2.3 - VIÁTICOS"/>
    <s v="N"/>
    <s v="00 - N/A"/>
    <s v="10 - FONDO GENERAL"/>
    <s v="(blank)"/>
    <s v="99 - MULTIPROVINCIAL"/>
    <n v="55000000"/>
    <n v="57000000"/>
    <n v="32186853.749999993"/>
  </r>
  <r>
    <s v="2025"/>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blank)"/>
    <s v="99 - MULTIPROVINCIAL"/>
    <n v="3900000"/>
    <n v="3110000"/>
    <n v="2716867.6100000003"/>
  </r>
  <r>
    <s v="2025"/>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blank)"/>
    <s v="99 - MULTIPROVINCIAL"/>
    <n v="86900000"/>
    <n v="90460304.199999988"/>
    <n v="21599232.309999991"/>
  </r>
  <r>
    <s v="2025"/>
    <x v="0"/>
    <x v="0"/>
    <x v="0"/>
    <x v="0"/>
    <s v="2 - Poder Ejecutivo"/>
    <s v="0201 - PRESIDENCIA DE LA REPÚBLICA"/>
    <s v="0007 - PROGRAMA SUPÉRATE"/>
    <s v="4 - SERVICIOS SOCIALES"/>
    <s v="4.5 - Protección social"/>
    <s v="4.5.10 - Asistencia social"/>
    <s v="2.2 - CONTRATACIÓN DE SERVICIOS"/>
    <s v="2.2.5 - ALQUILERES Y RENTAS"/>
    <s v="N"/>
    <s v="00 - N/A"/>
    <s v="40 - TRANSFERENCIAS"/>
    <s v="(blank)"/>
    <s v="99 - MULTIPROVINCIAL"/>
    <n v="0"/>
    <n v="111377"/>
    <n v="0"/>
  </r>
  <r>
    <s v="2025"/>
    <x v="0"/>
    <x v="0"/>
    <x v="0"/>
    <x v="0"/>
    <s v="2 - Poder Ejecutivo"/>
    <s v="0201 - PRESIDENCIA DE LA REPÚBLICA"/>
    <s v="0007 - PROGRAMA SUPÉRATE"/>
    <s v="4 - SERVICIOS SOCIALES"/>
    <s v="4.5 - Protección social"/>
    <s v="4.5.10 - Asistencia social"/>
    <s v="2.2 - CONTRATACIÓN DE SERVICIOS"/>
    <s v="2.2.6 - SEGUROS"/>
    <s v="N"/>
    <s v="00 - N/A"/>
    <s v="10 - FONDO GENERAL"/>
    <s v="(blank)"/>
    <s v="99 - MULTIPROVINCIAL"/>
    <n v="69000000"/>
    <n v="64500000"/>
    <n v="34121278.339999996"/>
  </r>
  <r>
    <s v="2025"/>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blank)"/>
    <s v="99 - MULTIPROVINCIAL"/>
    <n v="24550000"/>
    <n v="31018200"/>
    <n v="9610188.620000001"/>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blank)"/>
    <s v="99 - MULTIPROVINCIAL"/>
    <n v="138454223"/>
    <n v="105583758.98999999"/>
    <n v="69617586.87999998"/>
  </r>
  <r>
    <s v="2025"/>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blank)"/>
    <s v="99 - MULTIPROVINCIAL"/>
    <n v="18000000"/>
    <n v="18000000"/>
    <n v="0"/>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blank)"/>
    <s v="99 - MULTIPROVINCIAL"/>
    <n v="31100000"/>
    <n v="15596979.84"/>
    <n v="2907679.29"/>
  </r>
  <r>
    <s v="2025"/>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40 - TRANSFERENCIAS"/>
    <s v="(blank)"/>
    <s v="99 - MULTIPROVINCIAL"/>
    <n v="0"/>
    <n v="984000"/>
    <n v="208910"/>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blank)"/>
    <s v="99 - MULTIPROVINCIAL"/>
    <n v="86602960"/>
    <n v="72486931.799999997"/>
    <n v="5809385.7299999995"/>
  </r>
  <r>
    <s v="2025"/>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40 - TRANSFERENCIAS"/>
    <s v="(blank)"/>
    <s v="99 - MULTIPROVINCIAL"/>
    <n v="0"/>
    <n v="0"/>
    <n v="0"/>
  </r>
  <r>
    <s v="2025"/>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blank)"/>
    <s v="99 - MULTIPROVINCIAL"/>
    <n v="4775800"/>
    <n v="2118000"/>
    <n v="614898.5199999999"/>
  </r>
  <r>
    <s v="2025"/>
    <x v="0"/>
    <x v="0"/>
    <x v="0"/>
    <x v="0"/>
    <s v="2 - Poder Ejecutivo"/>
    <s v="0201 - PRESIDENCIA DE LA REPÚBLICA"/>
    <s v="0007 - PROGRAMA SUPÉRATE"/>
    <s v="4 - SERVICIOS SOCIALES"/>
    <s v="4.5 - Protección social"/>
    <s v="4.5.10 - Asistencia social"/>
    <s v="2.3 - MATERIALES Y SUMINISTROS"/>
    <s v="2.3.2 - TEXTILES Y VESTUARIOS"/>
    <s v="N"/>
    <s v="00 - N/A"/>
    <s v="40 - TRANSFERENCIAS"/>
    <s v="(blank)"/>
    <s v="99 - MULTIPROVINCIAL"/>
    <n v="0"/>
    <n v="212500"/>
    <n v="115050"/>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blank)"/>
    <s v="99 - MULTIPROVINCIAL"/>
    <n v="5043082"/>
    <n v="2678082"/>
    <n v="2152095.1"/>
  </r>
  <r>
    <s v="2025"/>
    <x v="0"/>
    <x v="0"/>
    <x v="0"/>
    <x v="0"/>
    <s v="2 - Poder Ejecutivo"/>
    <s v="0201 - PRESIDENCIA DE LA REPÚBLICA"/>
    <s v="0007 - PROGRAMA SUPÉRATE"/>
    <s v="4 - SERVICIOS SOCIALES"/>
    <s v="4.5 - Protección social"/>
    <s v="4.5.10 - Asistencia social"/>
    <s v="2.3 - MATERIALES Y SUMINISTROS"/>
    <s v="2.3.3 - PAPEL, CARTÓN E IMPRESOS"/>
    <s v="N"/>
    <s v="00 - N/A"/>
    <s v="40 - TRANSFERENCIAS"/>
    <s v="(blank)"/>
    <s v="99 - MULTIPROVINCIAL"/>
    <n v="0"/>
    <n v="39160"/>
    <n v="0"/>
  </r>
  <r>
    <s v="2025"/>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blank)"/>
    <s v="99 - MULTIPROVINCIAL"/>
    <n v="4000000"/>
    <n v="3350053.09"/>
    <n v="1428770.45"/>
  </r>
  <r>
    <s v="2025"/>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blank)"/>
    <s v="99 - MULTIPROVINCIAL"/>
    <n v="4500000"/>
    <n v="2415000"/>
    <n v="1259216.9900000002"/>
  </r>
  <r>
    <s v="2025"/>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blank)"/>
    <s v="99 - MULTIPROVINCIAL"/>
    <n v="7950000"/>
    <n v="5340869.04"/>
    <n v="1330383.71"/>
  </r>
  <r>
    <s v="2025"/>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blank)"/>
    <s v="99 - MULTIPROVINCIAL"/>
    <n v="73525000"/>
    <n v="74782891.019999996"/>
    <n v="54967572.93999999"/>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blank)"/>
    <s v="99 - MULTIPROVINCIAL"/>
    <n v="51150000"/>
    <n v="46019678.630000003"/>
    <n v="16082733.509999998"/>
  </r>
  <r>
    <s v="2025"/>
    <x v="0"/>
    <x v="0"/>
    <x v="0"/>
    <x v="0"/>
    <s v="2 - Poder Ejecutivo"/>
    <s v="0201 - PRESIDENCIA DE LA REPÚBLICA"/>
    <s v="0007 - PROGRAMA SUPÉRATE"/>
    <s v="4 - SERVICIOS SOCIALES"/>
    <s v="4.5 - Protección social"/>
    <s v="4.5.10 - Asistencia social"/>
    <s v="2.3 - MATERIALES Y SUMINISTROS"/>
    <s v="2.3.9 - PRODUCTOS Y ÚTILES VARIOS"/>
    <s v="N"/>
    <s v="00 - N/A"/>
    <s v="40 - TRANSFERENCIAS"/>
    <s v="(blank)"/>
    <s v="99 - MULTIPROVINCIAL"/>
    <n v="0"/>
    <n v="731715"/>
    <n v="38704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blank)"/>
    <s v="99 - MULTIPROVINCIAL"/>
    <n v="45703000"/>
    <n v="45703000"/>
    <n v="26314833.32999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blank)"/>
    <s v="99 - MULTIPROVINCIAL"/>
    <n v="7462000"/>
    <n v="7462000"/>
    <n v="2651844.6699999995"/>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4 - GRATIFICACIONES Y BONIFICACIONES"/>
    <s v="N"/>
    <s v="00 - N/A"/>
    <s v="10 - FONDO GENERAL"/>
    <s v="(blank)"/>
    <s v="99 - MULTIPROVINCIAL"/>
    <n v="0"/>
    <n v="39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blank)"/>
    <s v="99 - MULTIPROVINCIAL"/>
    <n v="6295198"/>
    <n v="6295198"/>
    <n v="3995642.1000000006"/>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blank)"/>
    <s v="99 - MULTIPROVINCIAL"/>
    <n v="1250000"/>
    <n v="3915038.2"/>
    <n v="2665038.200000000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blank)"/>
    <s v="99 - MULTIPROVINCIAL"/>
    <n v="12000000"/>
    <n v="10378000"/>
    <n v="377599.98"/>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blank)"/>
    <s v="99 - MULTIPROVINCIAL"/>
    <n v="5000000"/>
    <n v="2100000"/>
    <n v="1068286.92"/>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blank)"/>
    <s v="99 - MULTIPROVINCIAL"/>
    <n v="2799999"/>
    <n v="4125841.71"/>
    <n v="733227.91999999993"/>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blank)"/>
    <s v="99 - MULTIPROVINCIAL"/>
    <n v="1900000"/>
    <n v="2604961.7999999998"/>
    <n v="170061.01"/>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blank)"/>
    <s v="99 - MULTIPROVINCIAL"/>
    <n v="4000000"/>
    <n v="33497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blank)"/>
    <s v="99 - MULTIPROVINCIAL"/>
    <n v="1000000"/>
    <n v="8000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1 - ALIMENTOS Y PRODUCTOS AGROFORESTALES"/>
    <s v="N"/>
    <s v="00 - N/A"/>
    <s v="10 - FONDO GENERAL"/>
    <s v="(blank)"/>
    <s v="99 - MULTIPROVINCIAL"/>
    <n v="3600"/>
    <n v="3760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3 - PAPEL, CARTÓN E IMPRESOS"/>
    <s v="N"/>
    <s v="00 - N/A"/>
    <s v="10 - FONDO GENERAL"/>
    <s v="(blank)"/>
    <s v="99 - MULTIPROVINCIAL"/>
    <n v="199330"/>
    <n v="137780"/>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6 - PRODUCTOS DE MINERALES, METÁLICOS Y NO METÁLICOS"/>
    <s v="N"/>
    <s v="00 - N/A"/>
    <s v="10 - FONDO GENERAL"/>
    <s v="(blank)"/>
    <s v="99 - MULTIPROVINCIAL"/>
    <n v="42857"/>
    <n v="177757"/>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blank)"/>
    <s v="99 - MULTIPROVINCIAL"/>
    <n v="7519106"/>
    <n v="7530206"/>
    <n v="0"/>
  </r>
  <r>
    <s v="2025"/>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blank)"/>
    <s v="99 - MULTIPROVINCIAL"/>
    <n v="2165571"/>
    <n v="1812421"/>
    <n v="46886.119999999995"/>
  </r>
  <r>
    <s v="2025"/>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blank)"/>
    <s v="99 - MULTIPROVINCIAL"/>
    <n v="15300000"/>
    <n v="15300000"/>
    <n v="6061500"/>
  </r>
  <r>
    <s v="2025"/>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blank)"/>
    <s v="99 - MULTIPROVINCIAL"/>
    <n v="2000000"/>
    <n v="2387000"/>
    <n v="0"/>
  </r>
  <r>
    <s v="2025"/>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blank)"/>
    <s v="99 - MULTIPROVINCIAL"/>
    <n v="8259670"/>
    <n v="6400000"/>
    <n v="2326580"/>
  </r>
  <r>
    <s v="2025"/>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blank)"/>
    <s v="99 - MULTIPROVINCIAL"/>
    <n v="3300000"/>
    <n v="7075770.4900000002"/>
    <n v="2256746.52"/>
  </r>
  <r>
    <s v="2025"/>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blank)"/>
    <s v="99 - MULTIPROVINCIAL"/>
    <n v="5094762"/>
    <n v="4221297"/>
    <n v="3069558.4000000004"/>
  </r>
  <r>
    <s v="2025"/>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blank)"/>
    <s v="99 - MULTIPROVINCIAL"/>
    <n v="283157"/>
    <n v="730266.6"/>
    <n v="730266.6"/>
  </r>
  <r>
    <s v="2025"/>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blank)"/>
    <s v="99 - MULTIPROVINCIAL"/>
    <n v="346900"/>
    <n v="302708.73"/>
    <n v="173333.03"/>
  </r>
  <r>
    <s v="2025"/>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blank)"/>
    <s v="99 - MULTIPROVINCIAL"/>
    <n v="21240"/>
    <n v="0"/>
    <n v="0"/>
  </r>
  <r>
    <s v="2025"/>
    <x v="0"/>
    <x v="0"/>
    <x v="0"/>
    <x v="0"/>
    <s v="2 - Poder Ejecutivo"/>
    <s v="0201 - PRESIDENCIA DE LA REPÚBLICA"/>
    <s v="0007 - PROGRAMA SUPÉRATE"/>
    <s v="4 - SERVICIOS SOCIALES"/>
    <s v="4.6 - Equidad de género"/>
    <s v="4.6.03 - Acciones para una cultura de igualdad de género."/>
    <s v="2.3 - MATERIALES Y SUMINISTROS"/>
    <s v="2.3.6 - PRODUCTOS DE MINERALES, METÁLICOS Y NO METÁLICOS"/>
    <s v="N"/>
    <s v="00 - N/A"/>
    <s v="10 - FONDO GENERAL"/>
    <s v="(blank)"/>
    <s v="99 - MULTIPROVINCIAL"/>
    <n v="0"/>
    <n v="1204.5999999999999"/>
    <n v="1203.5999999999999"/>
  </r>
  <r>
    <s v="2025"/>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blank)"/>
    <s v="99 - MULTIPROVINCIAL"/>
    <n v="5394271"/>
    <n v="2272352.58"/>
    <n v="2114312.58"/>
  </r>
  <r>
    <s v="2025"/>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blank)"/>
    <s v="99 - MULTIPROVINCIAL"/>
    <n v="296897333"/>
    <n v="300097333"/>
    <n v="174733653.84999999"/>
  </r>
  <r>
    <s v="2025"/>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blank)"/>
    <s v="99 - MULTIPROVINCIAL"/>
    <n v="63195666"/>
    <n v="59995666"/>
    <n v="32614513.890000001"/>
  </r>
  <r>
    <s v="2025"/>
    <x v="0"/>
    <x v="0"/>
    <x v="0"/>
    <x v="0"/>
    <s v="2 - Poder Ejecutivo"/>
    <s v="0201 - PRESIDENCIA DE LA REPÚBLICA"/>
    <s v="0008 - ADMINISTRADORA DE SUBSIDIOS SOCIALES"/>
    <s v="4 - SERVICIOS SOCIALES"/>
    <s v="4.5 - Protección social"/>
    <s v="4.5.10 - Asistencia social"/>
    <s v="2.1 - REMUNERACIONES Y CONTRIBUCIONES"/>
    <s v="2.1.4 - GRATIFICACIONES Y BONIFICACIONES"/>
    <s v="N"/>
    <s v="00 - N/A"/>
    <s v="10 - FONDO GENERAL"/>
    <s v="(blank)"/>
    <s v="99 - MULTIPROVINCIAL"/>
    <n v="4642328"/>
    <n v="4642328"/>
    <n v="0"/>
  </r>
  <r>
    <s v="2025"/>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blank)"/>
    <s v="99 - MULTIPROVINCIAL"/>
    <n v="39958275"/>
    <n v="39958275"/>
    <n v="26170254.050000004"/>
  </r>
  <r>
    <s v="2025"/>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blank)"/>
    <s v="99 - MULTIPROVINCIAL"/>
    <n v="42785000"/>
    <n v="45085000"/>
    <n v="34283749.600000001"/>
  </r>
  <r>
    <s v="2025"/>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blank)"/>
    <s v="99 - MULTIPROVINCIAL"/>
    <n v="5000000"/>
    <n v="3000000"/>
    <n v="150000.03"/>
  </r>
  <r>
    <s v="2025"/>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blank)"/>
    <s v="99 - MULTIPROVINCIAL"/>
    <n v="6933667"/>
    <n v="6933667"/>
    <n v="2250429.75"/>
  </r>
  <r>
    <s v="2025"/>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blank)"/>
    <s v="99 - MULTIPROVINCIAL"/>
    <n v="1650000"/>
    <n v="1417200"/>
    <n v="936374"/>
  </r>
  <r>
    <s v="2025"/>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blank)"/>
    <s v="99 - MULTIPROVINCIAL"/>
    <n v="37700000"/>
    <n v="27832259"/>
    <n v="12067669.399999999"/>
  </r>
  <r>
    <s v="2025"/>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blank)"/>
    <s v="99 - MULTIPROVINCIAL"/>
    <n v="8100000"/>
    <n v="8100000"/>
    <n v="5376345.46"/>
  </r>
  <r>
    <s v="2025"/>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blank)"/>
    <s v="99 - MULTIPROVINCIAL"/>
    <n v="8182667"/>
    <n v="8127537"/>
    <n v="5829918.5099999998"/>
  </r>
  <r>
    <s v="2025"/>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blank)"/>
    <s v="99 - MULTIPROVINCIAL"/>
    <n v="12097667"/>
    <n v="12969267"/>
    <n v="2192298.3099999996"/>
  </r>
  <r>
    <s v="2025"/>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blank)"/>
    <s v="99 - MULTIPROVINCIAL"/>
    <n v="6200000"/>
    <n v="4750000"/>
    <n v="2858709.99"/>
  </r>
  <r>
    <s v="2025"/>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blank)"/>
    <s v="99 - MULTIPROVINCIAL"/>
    <n v="1600000"/>
    <n v="1444500"/>
    <n v="727796.59000000008"/>
  </r>
  <r>
    <s v="2025"/>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blank)"/>
    <s v="99 - MULTIPROVINCIAL"/>
    <n v="1200000"/>
    <n v="51250"/>
    <n v="10620"/>
  </r>
  <r>
    <s v="2025"/>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blank)"/>
    <s v="99 - MULTIPROVINCIAL"/>
    <n v="1600000"/>
    <n v="818040"/>
    <n v="327332"/>
  </r>
  <r>
    <s v="2025"/>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blank)"/>
    <s v="99 - MULTIPROVINCIAL"/>
    <n v="50000"/>
    <n v="20283"/>
    <n v="20282.68"/>
  </r>
  <r>
    <s v="2025"/>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blank)"/>
    <s v="99 - MULTIPROVINCIAL"/>
    <n v="700000"/>
    <n v="246401"/>
    <n v="246400.01"/>
  </r>
  <r>
    <s v="2025"/>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blank)"/>
    <s v="99 - MULTIPROVINCIAL"/>
    <n v="80000"/>
    <n v="80000"/>
    <n v="0"/>
  </r>
  <r>
    <s v="2025"/>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blank)"/>
    <s v="99 - MULTIPROVINCIAL"/>
    <n v="10720000"/>
    <n v="10543000"/>
    <n v="6405905.0300000003"/>
  </r>
  <r>
    <s v="2025"/>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blank)"/>
    <s v="99 - MULTIPROVINCIAL"/>
    <n v="5611725"/>
    <n v="5398362"/>
    <n v="2825541.63"/>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175482000"/>
    <n v="176335000"/>
    <n v="112052624.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34538000"/>
    <n v="33685000"/>
    <n v="13925936.14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5452000"/>
    <n v="15452000"/>
    <n v="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8891685"/>
    <n v="28891685"/>
    <n v="16622502.5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1594000"/>
    <n v="11594000"/>
    <n v="5535845.870000000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3115360"/>
    <n v="8215360"/>
    <n v="4253709.8299999991"/>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blank)"/>
    <s v="99 - MULTIPROVINCIAL"/>
    <n v="18307556"/>
    <n v="18307556"/>
    <n v="2998545.369999999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12029990"/>
    <n v="9177990"/>
    <n v="1319450.5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0329684"/>
    <n v="22130084"/>
    <n v="1389647.85000000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blank)"/>
    <s v="99 - MULTIPROVINCIAL"/>
    <n v="3000000"/>
    <n v="3000000"/>
    <n v="2052035.6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560000"/>
    <n v="5560000"/>
    <n v="1266977.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344300"/>
    <n v="24033172"/>
    <n v="13956197.49000000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1954120"/>
    <n v="29463120"/>
    <n v="8815655.729999998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70000"/>
    <n v="934700"/>
    <n v="459084.06"/>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760000"/>
    <n v="384500"/>
    <n v="38367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700000"/>
    <n v="476000"/>
    <n v="312892.779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00000"/>
    <n v="74000"/>
    <n v="1800"/>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105455"/>
    <n v="7900.34"/>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14500"/>
    <n v="12987.52"/>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100000"/>
    <n v="7103600"/>
    <n v="3031304.28"/>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9506550"/>
    <n v="8177450"/>
    <n v="6295574.6399999997"/>
  </r>
  <r>
    <s v="2025"/>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4000"/>
    <n v="223.2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blank)"/>
    <s v="99 - MULTIPROVINCIAL"/>
    <n v="366695706"/>
    <n v="366493878"/>
    <n v="234894934.47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blank)"/>
    <s v="99 - MULTIPROVINCIAL"/>
    <n v="59857968"/>
    <n v="59857968"/>
    <n v="30017104"/>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51094323"/>
    <n v="51296151"/>
    <n v="35372773.37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blank)"/>
    <s v="99 - MULTIPROVINCIAL"/>
    <n v="8202984"/>
    <n v="8202984"/>
    <n v="5737211.29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0"/>
    <n v="8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blank)"/>
    <s v="99 - MULTIPROVINCIAL"/>
    <n v="18318000"/>
    <n v="17318000"/>
    <n v="10537121.800000001"/>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blank)"/>
    <s v="99 - MULTIPROVINCIAL"/>
    <n v="3650000"/>
    <n v="3650000"/>
    <n v="1160312.3999999999"/>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900000"/>
    <n v="34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500000"/>
    <n v="2393127"/>
    <n v="78000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496000"/>
    <n v="9796000"/>
    <n v="3300017.62"/>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600000"/>
    <n v="7074950"/>
    <n v="307040.19999999995"/>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blank)"/>
    <s v="99 - MULTIPROVINCIAL"/>
    <n v="1549378"/>
    <n v="649378"/>
    <n v="329352.16000000003"/>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blank)"/>
    <s v="99 - MULTIPROVINCIAL"/>
    <n v="2000000"/>
    <n v="278905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00000"/>
    <n v="2200000"/>
    <n v="0"/>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800000"/>
    <n v="16840000"/>
    <n v="7402787"/>
  </r>
  <r>
    <s v="2025"/>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blank)"/>
    <s v="99 - MULTIPROVINCIAL"/>
    <n v="6080000"/>
    <n v="3680000"/>
    <n v="915383.3199999998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blank)"/>
    <s v="99 - MULTIPROVINCIAL"/>
    <n v="744393045"/>
    <n v="749393045"/>
    <n v="501731845.38000005"/>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blank)"/>
    <s v="99 - MULTIPROVINCIAL"/>
    <n v="163766865"/>
    <n v="149576865"/>
    <n v="52423204.53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690000"/>
    <n v="74607.19999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500000"/>
    <n v="7950000"/>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02409718"/>
    <n v="102409718"/>
    <n v="74924880.37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blank)"/>
    <s v="99 - MULTIPROVINCIAL"/>
    <n v="17776800"/>
    <n v="17776800"/>
    <n v="8583060.219999998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1000000"/>
    <n v="18688000"/>
    <n v="6996428.910000001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blank)"/>
    <s v="99 - MULTIPROVINCIAL"/>
    <n v="54000000"/>
    <n v="54000000"/>
    <n v="29907349.16"/>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blank)"/>
    <s v="99 - MULTIPROVINCIAL"/>
    <n v="4054000"/>
    <n v="2168299.1"/>
    <n v="1857319.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blank)"/>
    <s v="99 - MULTIPROVINCIAL"/>
    <n v="40310000"/>
    <n v="28615744"/>
    <n v="19611350.879999999"/>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blank)"/>
    <s v="99 - MULTIPROVINCIAL"/>
    <n v="22660000"/>
    <n v="21260000"/>
    <n v="19010555.02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510000"/>
    <n v="15260000"/>
    <n v="6449024.540000001"/>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6680153"/>
    <n v="82813107"/>
    <n v="48003959.32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450000"/>
    <n v="34900000"/>
    <n v="20762267.829999998"/>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80450000"/>
    <n v="55664673"/>
    <n v="40253278.95000000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blank)"/>
    <s v="99 - MULTIPROVINCIAL"/>
    <n v="5292100"/>
    <n v="3342100"/>
    <n v="1815152.4"/>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1050000"/>
    <n v="82135.32000000000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blank)"/>
    <s v="99 - MULTIPROVINCIAL"/>
    <n v="5450124"/>
    <n v="10660236.9"/>
    <n v="2228981.42"/>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blank)"/>
    <s v="99 - MULTIPROVINCIAL"/>
    <n v="3000000"/>
    <n v="2000000"/>
    <n v="1159524.73"/>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600000"/>
    <n v="12350000"/>
    <n v="619378.3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5690000"/>
    <n v="38640000"/>
    <n v="22148808.139999997"/>
  </r>
  <r>
    <s v="2025"/>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blank)"/>
    <s v="99 - MULTIPROVINCIAL"/>
    <n v="36100000"/>
    <n v="37830000"/>
    <n v="23610836.56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1 - DISTRITO NACIONAL"/>
    <n v="45721491"/>
    <n v="42739563.009999998"/>
    <n v="23128200.689999994"/>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02 - AZUA"/>
    <n v="18968510"/>
    <n v="23478213.620000001"/>
    <n v="11792251.03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0 - INDEPENDENCIA"/>
    <n v="12485827"/>
    <n v="12796550.93"/>
    <n v="7631532.439999999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1 - LA ALTAGRACIA"/>
    <n v="11916263"/>
    <n v="14501978.950000001"/>
    <n v="9994413.1000000015"/>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3 - LA VEGA"/>
    <n v="20038365"/>
    <n v="20654426.809999995"/>
    <n v="12676502.080000002"/>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17 - PERAVIA"/>
    <n v="19921956"/>
    <n v="16419087.26"/>
    <n v="5423518.0800000001"/>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2 - SAN JUAN"/>
    <n v="11889067"/>
    <n v="13533561.82"/>
    <n v="8447581.0299999993"/>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27 - VALVERDE"/>
    <n v="11694848"/>
    <n v="12408364.650000002"/>
    <n v="8026605.599999999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0 - HATO MAYOR"/>
    <n v="20677219"/>
    <n v="17319375.420000002"/>
    <n v="5392916.6800000006"/>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32 - SANTO DOMINGO"/>
    <n v="73662110"/>
    <n v="80561204.670000017"/>
    <n v="45543774.019999988"/>
  </r>
  <r>
    <s v="2025"/>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blank)"/>
    <s v="99 - MULTIPROVINCIAL"/>
    <n v="496078012"/>
    <n v="479237332.75000006"/>
    <n v="320981078.4100001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1 - DISTRITO NACIONAL"/>
    <n v="4391281"/>
    <n v="5411087.04"/>
    <n v="2688560.7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02 - AZUA"/>
    <n v="224412"/>
    <n v="872121"/>
    <n v="87212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0 - INDEPENDENCIA"/>
    <n v="1811028"/>
    <n v="1840110.8"/>
    <n v="787971.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1 - LA ALTAGRACIA"/>
    <n v="1813341"/>
    <n v="1967673.29"/>
    <n v="947534.29"/>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3 - LA VEGA"/>
    <n v="2445020"/>
    <n v="2669210.36"/>
    <n v="1470693.4100000006"/>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17 - PERAVIA"/>
    <n v="224414"/>
    <n v="216848"/>
    <n v="216848"/>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2 - SAN JUAN"/>
    <n v="1797498"/>
    <n v="2086277.45"/>
    <n v="1036868.10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27 - VALVERDE"/>
    <n v="1386790"/>
    <n v="1386790"/>
    <n v="748720.52999999991"/>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0 - HATO MAYOR"/>
    <n v="224412"/>
    <n v="0"/>
    <n v="0"/>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32 - SANTO DOMINGO"/>
    <n v="4939987"/>
    <n v="6714023.0799999991"/>
    <n v="4432667.4399999995"/>
  </r>
  <r>
    <s v="2025"/>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blank)"/>
    <s v="99 - MULTIPROVINCIAL"/>
    <n v="77817142"/>
    <n v="79257317.870000005"/>
    <n v="38819692.82"/>
  </r>
  <r>
    <s v="2025"/>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blank)"/>
    <s v="99 - MULTIPROVINCIAL"/>
    <n v="150000"/>
    <n v="150000"/>
    <n v="0"/>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1 - DISTRITO NACIONAL"/>
    <n v="6443072"/>
    <n v="6703640.2399999993"/>
    <n v="3398067.6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02 - AZUA"/>
    <n v="2677184"/>
    <n v="2739170.13"/>
    <n v="1782658.7399999995"/>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0 - INDEPENDENCIA"/>
    <n v="1750040"/>
    <n v="1787694.8900000001"/>
    <n v="1166861.2899999996"/>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1 - LA ALTAGRACIA"/>
    <n v="1681842"/>
    <n v="2080873.55"/>
    <n v="1527107.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3 - LA VEGA"/>
    <n v="2812630"/>
    <n v="2932655.56"/>
    <n v="1914423.74"/>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17 - PERAVIA"/>
    <n v="2811753"/>
    <n v="2823967.4"/>
    <n v="829256.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2 - SAN JUAN"/>
    <n v="1652924"/>
    <n v="1761337.2899999998"/>
    <n v="1291635.1500000001"/>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27 - VALVERDE"/>
    <n v="1644990"/>
    <n v="1734327.0999999999"/>
    <n v="1210298.9600000002"/>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0 - HATO MAYOR"/>
    <n v="2918350"/>
    <n v="2951082.9699999997"/>
    <n v="824576.9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32 - SANTO DOMINGO"/>
    <n v="10388241"/>
    <n v="10747062.120000003"/>
    <n v="6944667.2699999977"/>
  </r>
  <r>
    <s v="2025"/>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blank)"/>
    <s v="99 - MULTIPROVINCIAL"/>
    <n v="64381576"/>
    <n v="66958664.970000006"/>
    <n v="48618918.45000004"/>
  </r>
  <r>
    <s v="2025"/>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blank)"/>
    <s v="99 - MULTIPROVINCIAL"/>
    <n v="19085792"/>
    <n v="20895132.09"/>
    <n v="11490815.140000001"/>
  </r>
  <r>
    <s v="2025"/>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blank)"/>
    <s v="99 - MULTIPROVINCIAL"/>
    <n v="2930000"/>
    <n v="3530000"/>
    <n v="2101141.0699999998"/>
  </r>
  <r>
    <s v="2025"/>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blank)"/>
    <s v="99 - MULTIPROVINCIAL"/>
    <n v="5600000"/>
    <n v="5864011.9000000004"/>
    <n v="2422454.0500000003"/>
  </r>
  <r>
    <s v="2025"/>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blank)"/>
    <s v="99 - MULTIPROVINCIAL"/>
    <n v="700000"/>
    <n v="1121179.1000000001"/>
    <n v="349367.16"/>
  </r>
  <r>
    <s v="2025"/>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blank)"/>
    <s v="99 - MULTIPROVINCIAL"/>
    <n v="19505784"/>
    <n v="19219784"/>
    <n v="9151378.2899999991"/>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1 - DISTRITO NACIONAL"/>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02 - AZU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0 - INDEPENDENCIA"/>
    <n v="370000"/>
    <n v="37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1 - LA ALTAGRACI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17 - PERAVIA"/>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22 - SAN JUAN"/>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0 - HATO MAYOR"/>
    <n v="250000"/>
    <n v="250000"/>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32 - SANTO DOMINGO"/>
    <n v="889476"/>
    <n v="889476"/>
    <n v="0"/>
  </r>
  <r>
    <s v="2025"/>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blank)"/>
    <s v="99 - MULTIPROVINCIAL"/>
    <n v="1900000"/>
    <n v="10600000"/>
    <n v="830304.72"/>
  </r>
  <r>
    <s v="2025"/>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blank)"/>
    <s v="99 - MULTIPROVINCIAL"/>
    <n v="8124083"/>
    <n v="8074083"/>
    <n v="4017500.76"/>
  </r>
  <r>
    <s v="2025"/>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blank)"/>
    <s v="99 - MULTIPROVINCIAL"/>
    <n v="18033602"/>
    <n v="156412911"/>
    <n v="3391513.7699999996"/>
  </r>
  <r>
    <s v="2025"/>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blank)"/>
    <s v="99 - MULTIPROVINCIAL"/>
    <n v="8325000"/>
    <n v="7499176"/>
    <n v="4325763.3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1 - DISTRITO NACIONAL"/>
    <n v="33579065"/>
    <n v="33345118.329999998"/>
    <n v="11702741.0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02 - AZUA"/>
    <n v="4910640"/>
    <n v="491064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0 - INDEPENDENCIA"/>
    <n v="10312344"/>
    <n v="10312344"/>
    <n v="9303624.030000001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1 - LA ALTAGRACIA"/>
    <n v="10312344"/>
    <n v="0"/>
    <n v="0"/>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3 - LA VEGA"/>
    <n v="14545440"/>
    <n v="14545440"/>
    <n v="11764265.32"/>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17 - PERAVIA"/>
    <n v="6999930"/>
    <n v="6999930"/>
    <n v="6342053.0300000003"/>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2 - SAN JUAN"/>
    <n v="10312344"/>
    <n v="10312344"/>
    <n v="3063910.3999999999"/>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27 - VALVERDE"/>
    <n v="5594400"/>
    <n v="5594400"/>
    <n v="33134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0 - HATO MAYOR"/>
    <n v="8007300"/>
    <n v="8007300"/>
    <n v="3677183.01"/>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32 - SANTO DOMINGO"/>
    <n v="21641190"/>
    <n v="14300090.73"/>
    <n v="1922748.77"/>
  </r>
  <r>
    <s v="2025"/>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blank)"/>
    <s v="99 - MULTIPROVINCIAL"/>
    <n v="12200000"/>
    <n v="12200000"/>
    <n v="10780589.15"/>
  </r>
  <r>
    <s v="2025"/>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blank)"/>
    <s v="99 - MULTIPROVINCIAL"/>
    <n v="720000"/>
    <n v="2370000"/>
    <n v="172752"/>
  </r>
  <r>
    <s v="2025"/>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blank)"/>
    <s v="99 - MULTIPROVINCIAL"/>
    <n v="982824"/>
    <n v="1737024"/>
    <n v="758714.86999999988"/>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1 - DISTRITO NACIONAL"/>
    <n v="6367200"/>
    <n v="6367200"/>
    <n v="586584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02 - AZUA"/>
    <n v="1327200"/>
    <n v="1327200"/>
    <n v="2867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0 - INDEPENDENCIA"/>
    <n v="2787120"/>
    <n v="2787120"/>
    <n v="129573"/>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1 - LA ALTAGRACIA"/>
    <n v="2787120"/>
    <n v="1307106.67"/>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3 - LA VEGA"/>
    <n v="2620800"/>
    <n v="2620800"/>
    <n v="402351.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17 - PERAVIA"/>
    <n v="1327200"/>
    <n v="13272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2 - SAN JUAN"/>
    <n v="2787120"/>
    <n v="26544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27 - VALVERDE"/>
    <n v="1512000"/>
    <n v="151200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0 - HATO MAYOR"/>
    <n v="1592640"/>
    <n v="1592640"/>
    <n v="0"/>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32 - SANTO DOMINGO"/>
    <n v="5636620"/>
    <n v="3117338.84"/>
    <n v="1137673.25"/>
  </r>
  <r>
    <s v="2025"/>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blank)"/>
    <s v="99 - MULTIPROVINCIAL"/>
    <n v="2000000"/>
    <n v="2000000"/>
    <n v="2000000"/>
  </r>
  <r>
    <s v="2025"/>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blank)"/>
    <s v="99 - MULTIPROVINCIAL"/>
    <n v="1510000"/>
    <n v="2000000"/>
    <n v="654597.22"/>
  </r>
  <r>
    <s v="2025"/>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blank)"/>
    <s v="99 - MULTIPROVINCIAL"/>
    <n v="171000"/>
    <n v="10100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1 - DISTRITO NACIONAL"/>
    <n v="1697994"/>
    <n v="1697994"/>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02 - AZUA"/>
    <n v="41990"/>
    <n v="41990"/>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0 - INDEPENDEN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1 - LA ALTAGRACIA"/>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3 - LA VEGA"/>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17 - PERAVIA"/>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2 - SAN JUAN"/>
    <n v="886025"/>
    <n v="886025"/>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27 - VALVERDE"/>
    <n v="801108"/>
    <n v="80110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0 - HATO MAYOR"/>
    <n v="896886"/>
    <n v="896886"/>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32 - SANTO DOMINGO"/>
    <n v="1858428"/>
    <n v="1858428"/>
    <n v="0"/>
  </r>
  <r>
    <s v="2025"/>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blank)"/>
    <s v="99 - MULTIPROVINCIAL"/>
    <n v="10416015"/>
    <n v="10366015"/>
    <n v="0"/>
  </r>
  <r>
    <s v="2025"/>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blank)"/>
    <s v="99 - MULTIPROVINCIAL"/>
    <n v="4484176"/>
    <n v="2507300"/>
    <n v="801881.88"/>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blank)"/>
    <s v="99 - MULTIPROVINCIAL"/>
    <n v="4290000"/>
    <n v="4290000"/>
    <n v="2970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blank)"/>
    <s v="99 - MULTIPROVINCIAL"/>
    <n v="660000"/>
    <n v="660000"/>
    <n v="295000"/>
  </r>
  <r>
    <s v="2025"/>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blank)"/>
    <s v="99 - MULTIPROVINCIAL"/>
    <n v="598543"/>
    <n v="599461.74"/>
    <n v="449519.67000000004"/>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blank)"/>
    <s v="99 - MULTIPROVINCIAL"/>
    <n v="3510000"/>
    <n v="3510000"/>
    <n v="2430000"/>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blank)"/>
    <s v="99 - MULTIPROVINCIAL"/>
    <n v="540000"/>
    <n v="540000"/>
    <n v="264166.67"/>
  </r>
  <r>
    <s v="2025"/>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blank)"/>
    <s v="99 - MULTIPROVINCIAL"/>
    <n v="495396"/>
    <n v="495396"/>
    <n v="371547"/>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blank)"/>
    <s v="99 - MULTIPROVINCIAL"/>
    <n v="5070000"/>
    <n v="3750000"/>
    <n v="255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blank)"/>
    <s v="99 - MULTIPROVINCIAL"/>
    <n v="780000"/>
    <n v="780000"/>
    <n v="200000"/>
  </r>
  <r>
    <s v="2025"/>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blank)"/>
    <s v="99 - MULTIPROVINCIAL"/>
    <n v="703009"/>
    <n v="507253.68000000005"/>
    <n v="384833.180000000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blank)"/>
    <s v="99 - MULTIPROVINCIAL"/>
    <n v="53180733"/>
    <n v="54500733"/>
    <n v="36415001.46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blank)"/>
    <s v="99 - MULTIPROVINCIAL"/>
    <n v="8743000"/>
    <n v="8743000"/>
    <n v="405584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7185548"/>
    <n v="7380384.5800000001"/>
    <n v="5445976.070000001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blank)"/>
    <s v="99 - MULTIPROVINCIAL"/>
    <n v="3756000"/>
    <n v="3756000"/>
    <n v="2488498.659999999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123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blank)"/>
    <s v="99 - MULTIPROVINCIAL"/>
    <n v="514908"/>
    <n v="4154985.16"/>
    <n v="1556147.08"/>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blank)"/>
    <s v="99 - MULTIPROVINCIAL"/>
    <n v="200000"/>
    <n v="1252101.45"/>
    <n v="862893.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blank)"/>
    <s v="99 - MULTIPROVINCIAL"/>
    <n v="13700000"/>
    <n v="21247308.350000001"/>
    <n v="13023504.879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blank)"/>
    <s v="99 - MULTIPROVINCIAL"/>
    <n v="5359736"/>
    <n v="5880510.5300000003"/>
    <n v="4065055.14"/>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blank)"/>
    <s v="99 - MULTIPROVINCIAL"/>
    <n v="696000"/>
    <n v="688760"/>
    <n v="227668.1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028900"/>
    <n v="4728640"/>
    <n v="1158907"/>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1524886"/>
    <n v="10936283.600000001"/>
    <n v="7544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blank)"/>
    <s v="99 - MULTIPROVINCIAL"/>
    <n v="6852000"/>
    <n v="6852000"/>
    <n v="3905853.16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blank)"/>
    <s v="99 - MULTIPROVINCIAL"/>
    <n v="180000"/>
    <n v="180000"/>
    <n v="76475.92"/>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blank)"/>
    <s v="99 - MULTIPROVINCIAL"/>
    <n v="200000"/>
    <n v="250800"/>
    <n v="72540.5"/>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blank)"/>
    <s v="99 - MULTIPROVINCIAL"/>
    <n v="190200"/>
    <n v="294942"/>
    <n v="50342.460000000006"/>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70 - DONACION EXTERNA"/>
    <s v="(blank)"/>
    <s v="99 - MULTIPROVINCIAL"/>
    <n v="0"/>
    <n v="295000"/>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5 - CUERO, CAUCHO Y PLÁSTICO"/>
    <s v="N"/>
    <s v="00 - N/A"/>
    <s v="10 - FONDO GENERAL"/>
    <s v="(blank)"/>
    <s v="99 - MULTIPROVINCIAL"/>
    <n v="0"/>
    <n v="300806.99"/>
    <n v="29999.9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6 - PRODUCTOS DE MINERALES, METÁLICOS Y NO METÁLICOS"/>
    <s v="N"/>
    <s v="00 - N/A"/>
    <s v="10 - FONDO GENERAL"/>
    <s v="(blank)"/>
    <s v="99 - MULTIPROVINCIAL"/>
    <n v="0"/>
    <n v="57644"/>
    <n v="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4250000"/>
    <n v="4250000"/>
    <n v="2940000"/>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blank)"/>
    <s v="99 - MULTIPROVINCIAL"/>
    <n v="531022"/>
    <n v="1424766.52"/>
    <n v="171751.59"/>
  </r>
  <r>
    <s v="2025"/>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70 - DONACION EXTERNA"/>
    <s v="(blank)"/>
    <s v="99 - MULTIPROVINCIAL"/>
    <n v="0"/>
    <n v="1378596.4"/>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292068891"/>
    <n v="292488811"/>
    <n v="188539294.5700000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blank)"/>
    <s v="99 - MULTIPROVINCIAL"/>
    <n v="55922569"/>
    <n v="56304650"/>
    <n v="24670897.77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1602836"/>
    <n v="40800835"/>
    <n v="28392948.45999999"/>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7067231"/>
    <n v="17067231"/>
    <n v="11073612.200000003"/>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857683"/>
    <n v="3370501"/>
    <n v="842744.6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blank)"/>
    <s v="99 - MULTIPROVINCIAL"/>
    <n v="25352752"/>
    <n v="25600000"/>
    <n v="14694507.73999999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98248"/>
    <n v="1200000"/>
    <n v="68200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23590555"/>
    <n v="27610518.640000001"/>
    <n v="10839836.040000001"/>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blank)"/>
    <s v="99 - MULTIPROVINCIAL"/>
    <n v="15487056"/>
    <n v="11487056"/>
    <n v="2892213.3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0247658"/>
    <n v="9983775.5999999978"/>
    <n v="5200735.9800000004"/>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10520335"/>
    <n v="82879077.400000006"/>
    <n v="34696995.48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7963283"/>
    <n v="24678974"/>
    <n v="7145647.340000001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131433"/>
    <n v="2269365"/>
    <n v="931470.7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7744507"/>
    <n v="5357945"/>
    <n v="13688"/>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10506500"/>
    <n v="1302100"/>
    <n v="652522.69999999995"/>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35000"/>
    <n v="50000"/>
    <n v="0"/>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984952"/>
    <n v="75462"/>
    <n v="20165.52"/>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368190"/>
    <n v="514190"/>
    <n v="185320.46"/>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518855"/>
    <n v="12262117"/>
    <n v="5026380.2200000007"/>
  </r>
  <r>
    <s v="2025"/>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20405786"/>
    <n v="9341010"/>
    <n v="5614832.349999997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21727032"/>
    <n v="114708513"/>
    <n v="87646550.010000005"/>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44612009"/>
    <n v="36303251"/>
    <n v="18144195.85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16781203"/>
    <n v="17108510"/>
    <n v="12351801.350000001"/>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17958400"/>
    <n v="20955400"/>
    <n v="12802850.96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blank)"/>
    <s v="99 - MULTIPROVINCIAL"/>
    <n v="943000"/>
    <n v="1043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0"/>
    <n v="16000"/>
    <n v="16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937200"/>
    <n v="1885600"/>
    <n v="4990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blank)"/>
    <s v="99 - MULTIPROVINCIAL"/>
    <n v="0"/>
    <n v="2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2720000"/>
    <n v="2720000"/>
    <n v="1494867.47"/>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blank)"/>
    <s v="99 - MULTIPROVINCIAL"/>
    <n v="3500000"/>
    <n v="1000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180000"/>
    <n v="1063781"/>
    <n v="222747.4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blank)"/>
    <s v="99 - MULTIPROVINCIAL"/>
    <n v="3194000"/>
    <n v="42940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920400"/>
    <n v="2208000"/>
    <n v="10856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blank)"/>
    <s v="99 - MULTIPROVINCIAL"/>
    <n v="1937000"/>
    <n v="4361000"/>
    <n v="1239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blank)"/>
    <s v="99 - MULTIPROVINCIAL"/>
    <n v="0"/>
    <n v="1362540"/>
    <n v="875292.14"/>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blank)"/>
    <s v="99 - MULTIPROVINCIAL"/>
    <n v="2586000"/>
    <n v="3086000"/>
    <n v="23010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0"/>
    <n v="711192"/>
    <n v="666514.0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blank)"/>
    <s v="99 - MULTIPROVINCIAL"/>
    <n v="827300"/>
    <n v="15713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0"/>
    <n v="139626"/>
    <n v="13062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blank)"/>
    <s v="99 - MULTIPROVINCIAL"/>
    <n v="2888200"/>
    <n v="2403200"/>
    <n v="790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0"/>
    <n v="396650"/>
    <n v="326649.23"/>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blank)"/>
    <s v="99 - MULTIPROVINCIAL"/>
    <n v="940800"/>
    <n v="1964800"/>
    <n v="38232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10 - FONDO GENERAL"/>
    <s v="(blank)"/>
    <s v="99 - MULTIPROVINCIAL"/>
    <n v="0"/>
    <n v="288959"/>
    <n v="288958.40000000002"/>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blank)"/>
    <s v="99 - MULTIPROVINCIAL"/>
    <n v="666480"/>
    <n v="60648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15103"/>
    <n v="15102.189999999999"/>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blank)"/>
    <s v="99 - MULTIPROVINCIAL"/>
    <n v="69800"/>
    <n v="69800"/>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4582435"/>
    <n v="4260846"/>
    <n v="3168265.36"/>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blank)"/>
    <s v="99 - MULTIPROVINCIAL"/>
    <n v="4099565"/>
    <n v="3107765"/>
    <n v="0"/>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0"/>
    <n v="17734082"/>
    <n v="1594619.3099999998"/>
  </r>
  <r>
    <s v="2025"/>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blank)"/>
    <s v="99 - MULTIPROVINCIAL"/>
    <n v="8063355"/>
    <n v="6662155"/>
    <n v="0"/>
  </r>
  <r>
    <s v="2025"/>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blank)"/>
    <s v="99 - MULTIPROVINCIAL"/>
    <n v="3090864"/>
    <n v="3064558"/>
    <n v="1473269.55"/>
  </r>
  <r>
    <s v="2025"/>
    <x v="0"/>
    <x v="0"/>
    <x v="0"/>
    <x v="0"/>
    <s v="2 - Poder Ejecutivo"/>
    <s v="0201 - PRESIDENCIA DE LA REPÚBLICA"/>
    <s v="0012 - CONSEJO NACIONAL DE DROGAS"/>
    <s v="4 - SERVICIOS SOCIALES"/>
    <s v="4.2 - Salud"/>
    <s v="4.2.98 - Investigación y desarrollo relacionados con la salud"/>
    <s v="2.1 - REMUNERACIONES Y CONTRIBUCIONES"/>
    <s v="2.1.2 - SOBRESUELDOS"/>
    <s v="N"/>
    <s v="00 - N/A"/>
    <s v="10 - FONDO GENERAL"/>
    <s v="(blank)"/>
    <s v="99 - MULTIPROVINCIAL"/>
    <n v="304000"/>
    <n v="326181"/>
    <n v="174180.83"/>
  </r>
  <r>
    <s v="2025"/>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blank)"/>
    <s v="99 - MULTIPROVINCIAL"/>
    <n v="390574"/>
    <n v="394669"/>
    <n v="151061.71000000005"/>
  </r>
  <r>
    <s v="2025"/>
    <x v="0"/>
    <x v="0"/>
    <x v="0"/>
    <x v="0"/>
    <s v="2 - Poder Ejecutivo"/>
    <s v="0201 - PRESIDENCIA DE LA REPÚBLICA"/>
    <s v="0012 - CONSEJO NACIONAL DE DROGAS"/>
    <s v="4 - SERVICIOS SOCIALES"/>
    <s v="4.2 - Salud"/>
    <s v="4.2.98 - Investigación y desarrollo relacionados con la salud"/>
    <s v="2.2 - CONTRATACIÓN DE SERVICIOS"/>
    <s v="2.2.8 - OTROS SERVICIOS NO INCLUIDOS EN CONCEPTOS ANTERIORES"/>
    <s v="N"/>
    <s v="00 - N/A"/>
    <s v="20 - FONDOS CON DESTINO ESPECÍFICO"/>
    <s v="(blank)"/>
    <s v="99 - MULTIPROVINCIAL"/>
    <n v="10000000"/>
    <n v="10000000"/>
    <n v="0"/>
  </r>
  <r>
    <s v="2025"/>
    <x v="0"/>
    <x v="0"/>
    <x v="0"/>
    <x v="0"/>
    <s v="2 - Poder Ejecutivo"/>
    <s v="0201 - PRESIDENCIA DE LA REPÚBLICA"/>
    <s v="0012 - CONSEJO NACIONAL DE DROGAS"/>
    <s v="4 - SERVICIOS SOCIALES"/>
    <s v="4.2 - Salud"/>
    <s v="4.2.98 - Investigación y desarrollo relacionados con la salud"/>
    <s v="2.2 - CONTRATACIÓN DE SERVICIOS"/>
    <s v="2.2.9 - OTRAS CONTRATACIONES DE SERVICIOS"/>
    <s v="N"/>
    <s v="00 - N/A"/>
    <s v="20 - FONDOS CON DESTINO ESPECÍFICO"/>
    <s v="(blank)"/>
    <s v="99 - MULTIPROVINCIAL"/>
    <n v="32000"/>
    <n v="32000"/>
    <n v="0"/>
  </r>
  <r>
    <s v="2025"/>
    <x v="0"/>
    <x v="0"/>
    <x v="0"/>
    <x v="0"/>
    <s v="2 - Poder Ejecutivo"/>
    <s v="0201 - PRESIDENCIA DE LA REPÚBLICA"/>
    <s v="0012 - CONSEJO NACIONAL DE DROGAS"/>
    <s v="4 - SERVICIOS SOCIALES"/>
    <s v="4.2 - Salud"/>
    <s v="4.2.98 - Investigación y desarrollo relacionados con la salud"/>
    <s v="2.3 - MATERIALES Y SUMINISTROS"/>
    <s v="2.3.1 - ALIMENTOS Y PRODUCTOS AGROFORESTALES"/>
    <s v="N"/>
    <s v="00 - N/A"/>
    <s v="20 - FONDOS CON DESTINO ESPECÍFICO"/>
    <s v="(blank)"/>
    <s v="99 - MULTIPROVINCIAL"/>
    <n v="4200"/>
    <n v="4200"/>
    <n v="0"/>
  </r>
  <r>
    <s v="2025"/>
    <x v="0"/>
    <x v="0"/>
    <x v="0"/>
    <x v="0"/>
    <s v="2 - Poder Ejecutivo"/>
    <s v="0201 - PRESIDENCIA DE LA REPÚBLICA"/>
    <s v="0012 - CONSEJO NACIONAL DE DROGAS"/>
    <s v="4 - SERVICIOS SOCIALES"/>
    <s v="4.2 - Salud"/>
    <s v="4.2.98 - Investigación y desarrollo relacionados con la salud"/>
    <s v="2.3 - MATERIALES Y SUMINISTROS"/>
    <s v="2.3.3 - PAPEL, CARTÓN E IMPRESOS"/>
    <s v="N"/>
    <s v="00 - N/A"/>
    <s v="20 - FONDOS CON DESTINO ESPECÍFICO"/>
    <s v="(blank)"/>
    <s v="99 - MULTIPROVINCIAL"/>
    <n v="7200"/>
    <n v="7200"/>
    <n v="0"/>
  </r>
  <r>
    <s v="2025"/>
    <x v="0"/>
    <x v="0"/>
    <x v="0"/>
    <x v="0"/>
    <s v="2 - Poder Ejecutivo"/>
    <s v="0201 - PRESIDENCIA DE LA REPÚBLICA"/>
    <s v="0012 - CONSEJO NACIONAL DE DROGAS"/>
    <s v="4 - SERVICIOS SOCIALES"/>
    <s v="4.2 - Salud"/>
    <s v="4.2.98 - Investigación y desarrollo relacionados con la salud"/>
    <s v="2.3 - MATERIALES Y SUMINISTROS"/>
    <s v="2.3.9 - PRODUCTOS Y ÚTILES VARIOS"/>
    <s v="N"/>
    <s v="00 - N/A"/>
    <s v="20 - FONDOS CON DESTINO ESPECÍFICO"/>
    <s v="(blank)"/>
    <s v="99 - MULTIPROVINCIAL"/>
    <n v="146580"/>
    <n v="144580"/>
    <n v="0"/>
  </r>
  <r>
    <s v="2025"/>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blank)"/>
    <s v="99 - MULTIPROVINCIAL"/>
    <n v="738984473"/>
    <n v="629984473"/>
    <n v="434493032.87000012"/>
  </r>
  <r>
    <s v="2025"/>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blank)"/>
    <s v="99 - MULTIPROVINCIAL"/>
    <n v="134149067"/>
    <n v="134149067"/>
    <n v="60030920.829999998"/>
  </r>
  <r>
    <s v="2025"/>
    <x v="0"/>
    <x v="0"/>
    <x v="0"/>
    <x v="0"/>
    <s v="2 - Poder Ejecutivo"/>
    <s v="0201 - PRESIDENCIA DE LA REPÚBLICA"/>
    <s v="0014 - COMEDORES ECONOMICOS DEL ESTADO"/>
    <s v="4 - SERVICIOS SOCIALES"/>
    <s v="4.5 - Protección social"/>
    <s v="4.5.10 - Asistencia social"/>
    <s v="2.1 - REMUNERACIONES Y CONTRIBUCIONES"/>
    <s v="2.1.4 - GRATIFICACIONES Y BONIFICACIONES"/>
    <s v="N"/>
    <s v="00 - N/A"/>
    <s v="10 - FONDO GENERAL"/>
    <s v="(blank)"/>
    <s v="99 - MULTIPROVINCIAL"/>
    <n v="100000"/>
    <n v="100000"/>
    <n v="0"/>
  </r>
  <r>
    <s v="2025"/>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blank)"/>
    <s v="99 - MULTIPROVINCIAL"/>
    <n v="81791596"/>
    <n v="81791596"/>
    <n v="64685646.150000006"/>
  </r>
  <r>
    <s v="2025"/>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blank)"/>
    <s v="99 - MULTIPROVINCIAL"/>
    <n v="43672000"/>
    <n v="43672000"/>
    <n v="29422963.480000004"/>
  </r>
  <r>
    <s v="2025"/>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blank)"/>
    <s v="99 - MULTIPROVINCIAL"/>
    <n v="7000000"/>
    <n v="4702700"/>
    <n v="572051.02000000014"/>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blank)"/>
    <s v="99 - MULTIPROVINCIAL"/>
    <n v="5000000"/>
    <n v="16000000"/>
    <n v="11738411.210000003"/>
  </r>
  <r>
    <s v="2025"/>
    <x v="0"/>
    <x v="0"/>
    <x v="0"/>
    <x v="0"/>
    <s v="2 - Poder Ejecutivo"/>
    <s v="0201 - PRESIDENCIA DE LA REPÚBLICA"/>
    <s v="0014 - COMEDORES ECONOMICOS DEL ESTADO"/>
    <s v="4 - SERVICIOS SOCIALES"/>
    <s v="4.5 - Protección social"/>
    <s v="4.5.10 - Asistencia social"/>
    <s v="2.2 - CONTRATACIÓN DE SERVICIOS"/>
    <s v="2.2.3 - VIÁTICOS"/>
    <s v="N"/>
    <s v="00 - N/A"/>
    <s v="20 - FONDOS CON DESTINO ESPECÍFICO"/>
    <s v="(blank)"/>
    <s v="99 - MULTIPROVINCIAL"/>
    <n v="50000000"/>
    <n v="50000000"/>
    <n v="10661175.25"/>
  </r>
  <r>
    <s v="2025"/>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blank)"/>
    <s v="99 - MULTIPROVINCIAL"/>
    <n v="3000000"/>
    <n v="2450000"/>
    <n v="2104116.02"/>
  </r>
  <r>
    <s v="2025"/>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blank)"/>
    <s v="99 - MULTIPROVINCIAL"/>
    <n v="41000000"/>
    <n v="41668000"/>
    <n v="21040480.080000002"/>
  </r>
  <r>
    <s v="2025"/>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blank)"/>
    <s v="99 - MULTIPROVINCIAL"/>
    <n v="6000000"/>
    <n v="4000000"/>
    <n v="1803119.74"/>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blank)"/>
    <s v="99 - MULTIPROVINCIAL"/>
    <n v="20599999"/>
    <n v="22784181.550000001"/>
    <n v="3506986.95"/>
  </r>
  <r>
    <s v="2025"/>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blank)"/>
    <s v="99 - MULTIPROVINCIAL"/>
    <n v="15000000"/>
    <n v="15000000.000000002"/>
    <n v="0"/>
  </r>
  <r>
    <s v="2025"/>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blank)"/>
    <s v="99 - MULTIPROVINCIAL"/>
    <n v="19678000"/>
    <n v="18265300"/>
    <n v="3418546.5700000003"/>
  </r>
  <r>
    <s v="2025"/>
    <x v="0"/>
    <x v="0"/>
    <x v="0"/>
    <x v="0"/>
    <s v="2 - Poder Ejecutivo"/>
    <s v="0201 - PRESIDENCIA DE LA REPÚBLICA"/>
    <s v="0014 - COMEDORES ECONOMICOS DEL ESTADO"/>
    <s v="4 - SERVICIOS SOCIALES"/>
    <s v="4.5 - Protección social"/>
    <s v="4.5.10 - Asistencia social"/>
    <s v="2.2 - CONTRATACIÓN DE SERVICIOS"/>
    <s v="2.2.9 - OTRAS CONTRATACIONES DE SERVICIOS"/>
    <s v="N"/>
    <s v="00 - N/A"/>
    <s v="10 - FONDO GENERAL"/>
    <s v="(blank)"/>
    <s v="99 - MULTIPROVINCIAL"/>
    <n v="0"/>
    <n v="251000"/>
    <n v="0"/>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blank)"/>
    <s v="99 - MULTIPROVINCIAL"/>
    <n v="1423274864"/>
    <n v="2067450142.3400002"/>
    <n v="930811347.78000009"/>
  </r>
  <r>
    <s v="2025"/>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blank)"/>
    <s v="99 - MULTIPROVINCIAL"/>
    <n v="1440000000"/>
    <n v="1440000000"/>
    <n v="464643008.02999991"/>
  </r>
  <r>
    <s v="2025"/>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blank)"/>
    <s v="99 - MULTIPROVINCIAL"/>
    <n v="3650000"/>
    <n v="1378900"/>
    <n v="141109.99"/>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blank)"/>
    <s v="99 - MULTIPROVINCIAL"/>
    <n v="10500000"/>
    <n v="5601000"/>
    <n v="1868622.4"/>
  </r>
  <r>
    <s v="2025"/>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blank)"/>
    <s v="99 - MULTIPROVINCIAL"/>
    <n v="8000000"/>
    <n v="9800000"/>
    <n v="0"/>
  </r>
  <r>
    <s v="2025"/>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blank)"/>
    <s v="99 - MULTIPROVINCIAL"/>
    <n v="300000"/>
    <n v="300000"/>
    <n v="0"/>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blank)"/>
    <s v="99 - MULTIPROVINCIAL"/>
    <n v="5500000"/>
    <n v="2667808.5499999998"/>
    <n v="99600.75"/>
  </r>
  <r>
    <s v="2025"/>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blank)"/>
    <s v="99 - MULTIPROVINCIAL"/>
    <n v="45000000"/>
    <n v="45000000"/>
    <n v="0"/>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blank)"/>
    <s v="99 - MULTIPROVINCIAL"/>
    <n v="8450000"/>
    <n v="4870915"/>
    <n v="1006480.4299999999"/>
  </r>
  <r>
    <s v="2025"/>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blank)"/>
    <s v="99 - MULTIPROVINCIAL"/>
    <n v="0"/>
    <n v="133900"/>
    <n v="0"/>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blank)"/>
    <s v="99 - MULTIPROVINCIAL"/>
    <n v="115000000"/>
    <n v="116472756"/>
    <n v="40623774.539999999"/>
  </r>
  <r>
    <s v="2025"/>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blank)"/>
    <s v="99 - MULTIPROVINCIAL"/>
    <n v="0"/>
    <n v="5200500"/>
    <n v="0"/>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blank)"/>
    <s v="99 - MULTIPROVINCIAL"/>
    <n v="56943065"/>
    <n v="61051001.439999998"/>
    <n v="38685857.279999986"/>
  </r>
  <r>
    <s v="2025"/>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blank)"/>
    <s v="99 - MULTIPROVINCIAL"/>
    <n v="200000000"/>
    <n v="192865600"/>
    <n v="3403971.08"/>
  </r>
  <r>
    <s v="2025"/>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blank)"/>
    <s v="99 - MULTIPROVINCIAL"/>
    <n v="143666630"/>
    <n v="125236173.88"/>
    <n v="86914710.85999997"/>
  </r>
  <r>
    <s v="2025"/>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blank)"/>
    <s v="99 - MULTIPROVINCIAL"/>
    <n v="18902740"/>
    <n v="28886644"/>
    <n v="13849382.639999999"/>
  </r>
  <r>
    <s v="2025"/>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blank)"/>
    <s v="99 - MULTIPROVINCIAL"/>
    <n v="15016874"/>
    <n v="16173102.880000001"/>
    <n v="12124172.749999998"/>
  </r>
  <r>
    <s v="2025"/>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blank)"/>
    <s v="99 - MULTIPROVINCIAL"/>
    <n v="9249340"/>
    <n v="8514000"/>
    <n v="6669980.089999998"/>
  </r>
  <r>
    <s v="2025"/>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blank)"/>
    <s v="99 - MULTIPROVINCIAL"/>
    <n v="3102280"/>
    <n v="2402360"/>
    <n v="2053294.04"/>
  </r>
  <r>
    <s v="2025"/>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blank)"/>
    <s v="99 - MULTIPROVINCIAL"/>
    <n v="3000000"/>
    <n v="4500000"/>
    <n v="2771675.36"/>
  </r>
  <r>
    <s v="2025"/>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blank)"/>
    <s v="99 - MULTIPROVINCIAL"/>
    <n v="93800"/>
    <n v="540000"/>
    <n v="8537.9599999999991"/>
  </r>
  <r>
    <s v="2025"/>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blank)"/>
    <s v="99 - MULTIPROVINCIAL"/>
    <n v="6330000"/>
    <n v="6770936"/>
    <n v="4005581.3499999996"/>
  </r>
  <r>
    <s v="2025"/>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blank)"/>
    <s v="99 - MULTIPROVINCIAL"/>
    <n v="1804000"/>
    <n v="3404000"/>
    <n v="2319250.73"/>
  </r>
  <r>
    <s v="2025"/>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blank)"/>
    <s v="99 - MULTIPROVINCIAL"/>
    <n v="1680000"/>
    <n v="9343429"/>
    <n v="286536.39"/>
  </r>
  <r>
    <s v="2025"/>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blank)"/>
    <s v="99 - MULTIPROVINCIAL"/>
    <n v="3426995"/>
    <n v="6517148.8200000003"/>
    <n v="2053264.4"/>
  </r>
  <r>
    <s v="2025"/>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blank)"/>
    <s v="99 - MULTIPROVINCIAL"/>
    <n v="1511793"/>
    <n v="2782882"/>
    <n v="1816688.94"/>
  </r>
  <r>
    <s v="2025"/>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blank)"/>
    <s v="99 - MULTIPROVINCIAL"/>
    <n v="2625000"/>
    <n v="2512952.7999999998"/>
    <n v="1695412.85"/>
  </r>
  <r>
    <s v="2025"/>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blank)"/>
    <s v="99 - MULTIPROVINCIAL"/>
    <n v="1205000"/>
    <n v="3422349.48"/>
    <n v="1685948.76"/>
  </r>
  <r>
    <s v="2025"/>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blank)"/>
    <s v="99 - MULTIPROVINCIAL"/>
    <n v="880000"/>
    <n v="565062.19999999995"/>
    <n v="140269.18"/>
  </r>
  <r>
    <s v="2025"/>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blank)"/>
    <s v="99 - MULTIPROVINCIAL"/>
    <n v="2050000"/>
    <n v="3142421"/>
    <n v="1709896"/>
  </r>
  <r>
    <s v="2025"/>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blank)"/>
    <s v="99 - MULTIPROVINCIAL"/>
    <n v="950000"/>
    <n v="279379"/>
    <n v="122495.67000000001"/>
  </r>
  <r>
    <s v="2025"/>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blank)"/>
    <s v="99 - MULTIPROVINCIAL"/>
    <n v="2450928"/>
    <n v="510725.16000000003"/>
    <n v="363632.82999999996"/>
  </r>
  <r>
    <s v="2025"/>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blank)"/>
    <s v="99 - MULTIPROVINCIAL"/>
    <n v="14172784"/>
    <n v="16246667"/>
    <n v="11079026.68"/>
  </r>
  <r>
    <s v="2025"/>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blank)"/>
    <s v="99 - MULTIPROVINCIAL"/>
    <n v="4544660"/>
    <n v="7124643.7800000003"/>
    <n v="4859324.57"/>
  </r>
  <r>
    <s v="2025"/>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blank)"/>
    <s v="99 - MULTIPROVINCIAL"/>
    <n v="132728433"/>
    <n v="132728433"/>
    <n v="90408557.670000002"/>
  </r>
  <r>
    <s v="2025"/>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blank)"/>
    <s v="99 - MULTIPROVINCIAL"/>
    <n v="23429564"/>
    <n v="20735914"/>
    <n v="9795924.5099999998"/>
  </r>
  <r>
    <s v="2025"/>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blank)"/>
    <s v="99 - MULTIPROVINCIAL"/>
    <n v="18355416"/>
    <n v="18355416"/>
    <n v="13591334.140000002"/>
  </r>
  <r>
    <s v="2025"/>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blank)"/>
    <s v="99 - MULTIPROVINCIAL"/>
    <n v="8846928"/>
    <n v="8846928"/>
    <n v="5932759.1700000018"/>
  </r>
  <r>
    <s v="2025"/>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blank)"/>
    <s v="99 - MULTIPROVINCIAL"/>
    <n v="0"/>
    <n v="51443"/>
    <n v="51442.1"/>
  </r>
  <r>
    <s v="2025"/>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blank)"/>
    <s v="99 - MULTIPROVINCIAL"/>
    <n v="3600000"/>
    <n v="3600000"/>
    <n v="2291200"/>
  </r>
  <r>
    <s v="2025"/>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blank)"/>
    <s v="99 - MULTIPROVINCIAL"/>
    <n v="5335028"/>
    <n v="5561228"/>
    <n v="3615845.0200000005"/>
  </r>
  <r>
    <s v="2025"/>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blank)"/>
    <s v="99 - MULTIPROVINCIAL"/>
    <n v="2900000"/>
    <n v="2900000"/>
    <n v="1950000"/>
  </r>
  <r>
    <s v="2025"/>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blank)"/>
    <s v="99 - MULTIPROVINCIAL"/>
    <n v="4300000"/>
    <n v="6420240"/>
    <n v="5785517.2000000002"/>
  </r>
  <r>
    <s v="2025"/>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blank)"/>
    <s v="99 - MULTIPROVINCIAL"/>
    <n v="180000"/>
    <n v="171952"/>
    <n v="58528"/>
  </r>
  <r>
    <s v="2025"/>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blank)"/>
    <s v="99 - MULTIPROVINCIAL"/>
    <n v="999600"/>
    <n v="1295950"/>
    <n v="628715.26"/>
  </r>
  <r>
    <s v="2025"/>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blank)"/>
    <s v="99 - MULTIPROVINCIAL"/>
    <n v="1425400"/>
    <n v="1152250"/>
    <n v="808479.34000000008"/>
  </r>
  <r>
    <s v="2025"/>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blank)"/>
    <s v="99 - MULTIPROVINCIAL"/>
    <n v="499800"/>
    <n v="235498"/>
    <n v="202488"/>
  </r>
  <r>
    <s v="2025"/>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blank)"/>
    <s v="99 - MULTIPROVINCIAL"/>
    <n v="305250"/>
    <n v="374653"/>
    <n v="277440.03999999998"/>
  </r>
  <r>
    <s v="2025"/>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blank)"/>
    <s v="99 - MULTIPROVINCIAL"/>
    <n v="1599340"/>
    <n v="2278540"/>
    <n v="1664145.98"/>
  </r>
  <r>
    <s v="2025"/>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blank)"/>
    <s v="99 - MULTIPROVINCIAL"/>
    <n v="1386000"/>
    <n v="505670"/>
    <n v="321366.39"/>
  </r>
  <r>
    <s v="2025"/>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blank)"/>
    <s v="99 - MULTIPROVINCIAL"/>
    <n v="16970000"/>
    <n v="16431800"/>
    <n v="8539672.1400000006"/>
  </r>
  <r>
    <s v="2025"/>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blank)"/>
    <s v="99 - MULTIPROVINCIAL"/>
    <n v="1585000"/>
    <n v="1981900"/>
    <n v="1760557.1400000001"/>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blank)"/>
    <s v="99 - MULTIPROVINCIAL"/>
    <n v="17551600"/>
    <n v="17551600"/>
    <n v="10664674.199999999"/>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blank)"/>
    <s v="99 - MULTIPROVINCIAL"/>
    <n v="3817956"/>
    <n v="3817956"/>
    <n v="1254630.46"/>
  </r>
  <r>
    <s v="2025"/>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blank)"/>
    <s v="99 - MULTIPROVINCIAL"/>
    <n v="2212011"/>
    <n v="2212011"/>
    <n v="1462880.3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blank)"/>
    <s v="99 - MULTIPROVINCIAL"/>
    <n v="1321400"/>
    <n v="1321400"/>
    <n v="951324.269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blank)"/>
    <s v="99 - MULTIPROVINCIAL"/>
    <n v="20100000"/>
    <n v="19580443"/>
    <n v="10901145.78999999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blank)"/>
    <s v="99 - MULTIPROVINCIAL"/>
    <n v="1000000"/>
    <n v="1000000"/>
    <n v="54496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blank)"/>
    <s v="99 - MULTIPROVINCIAL"/>
    <n v="30000"/>
    <n v="30000"/>
    <n v="0"/>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blank)"/>
    <s v="99 - MULTIPROVINCIAL"/>
    <n v="7550000"/>
    <n v="8474678.7799999993"/>
    <n v="2581983.44"/>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blank)"/>
    <s v="99 - MULTIPROVINCIAL"/>
    <n v="1650000"/>
    <n v="1650000"/>
    <n v="789811.88"/>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680000"/>
    <n v="516000"/>
    <n v="193118.1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4010000"/>
    <n v="3960000"/>
    <n v="3286467.7100000009"/>
  </r>
  <r>
    <s v="2025"/>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blank)"/>
    <s v="99 - MULTIPROVINCIAL"/>
    <n v="1850000"/>
    <n v="2234000"/>
    <n v="1606496.25"/>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blank)"/>
    <s v="99 - MULTIPROVINCIAL"/>
    <n v="1301187"/>
    <n v="1389323"/>
    <n v="1047957.92"/>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blank)"/>
    <s v="99 - MULTIPROVINCIAL"/>
    <n v="1612000"/>
    <n v="2500000"/>
    <n v="2097414.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blank)"/>
    <s v="99 - MULTIPROVINCIAL"/>
    <n v="780000"/>
    <n v="580000"/>
    <n v="268046.88"/>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blank)"/>
    <s v="99 - MULTIPROVINCIAL"/>
    <n v="100000"/>
    <n v="100000"/>
    <n v="36000"/>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905000"/>
    <n v="1205000"/>
    <n v="899916"/>
  </r>
  <r>
    <s v="2025"/>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blank)"/>
    <s v="99 - MULTIPROVINCIAL"/>
    <n v="5654600"/>
    <n v="998785.22"/>
    <n v="241428.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blank)"/>
    <s v="99 - MULTIPROVINCIAL"/>
    <n v="30658852"/>
    <n v="31211390.830000002"/>
    <n v="208765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blank)"/>
    <s v="99 - MULTIPROVINCIAL"/>
    <n v="10096834"/>
    <n v="9544295.1699999999"/>
    <n v="5616888.87999999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blank)"/>
    <s v="99 - MULTIPROVINCIAL"/>
    <n v="4301998"/>
    <n v="4301998"/>
    <n v="3117944.6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blank)"/>
    <s v="99 - MULTIPROVINCIAL"/>
    <n v="2258000"/>
    <n v="2258000"/>
    <n v="1621506.27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635000"/>
    <n v="635000"/>
    <n v="43535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blank)"/>
    <s v="99 - MULTIPROVINCIAL"/>
    <n v="2304000"/>
    <n v="2880992.8"/>
    <n v="1509244.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blank)"/>
    <s v="99 - MULTIPROVINCIAL"/>
    <n v="500000"/>
    <n v="1164068"/>
    <n v="737220.460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blank)"/>
    <s v="99 - MULTIPROVINCIAL"/>
    <n v="10715534"/>
    <n v="10715534"/>
    <n v="8008510.67000000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blank)"/>
    <s v="99 - MULTIPROVINCIAL"/>
    <n v="5708000"/>
    <n v="5708000"/>
    <n v="3352646.31"/>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blank)"/>
    <s v="99 - MULTIPROVINCIAL"/>
    <n v="2834421"/>
    <n v="2834421"/>
    <n v="1742009.2699999998"/>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16074984"/>
    <n v="14833923.199999999"/>
    <n v="11051370.84000000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blank)"/>
    <s v="99 - MULTIPROVINCIAL"/>
    <n v="360000"/>
    <n v="360000"/>
    <n v="6790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blank)"/>
    <s v="99 - MULTIPROVINCIAL"/>
    <n v="150000"/>
    <n v="150000"/>
    <n v="66893.2"/>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blank)"/>
    <s v="99 - MULTIPROVINCIAL"/>
    <n v="175000"/>
    <n v="175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blank)"/>
    <s v="99 - MULTIPROVINCIAL"/>
    <n v="550000"/>
    <n v="550000"/>
    <n v="6077"/>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blank)"/>
    <s v="99 - MULTIPROVINCIAL"/>
    <n v="0"/>
    <n v="20000"/>
    <n v="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blank)"/>
    <s v="99 - MULTIPROVINCIAL"/>
    <n v="200000"/>
    <n v="200000"/>
    <n v="196771.99"/>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blank)"/>
    <s v="99 - MULTIPROVINCIAL"/>
    <n v="3084000"/>
    <n v="3084000"/>
    <n v="1542000"/>
  </r>
  <r>
    <s v="2025"/>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blank)"/>
    <s v="99 - MULTIPROVINCIAL"/>
    <n v="2182260"/>
    <n v="2162260"/>
    <n v="96540.99"/>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blank)"/>
    <s v="99 - MULTIPROVINCIAL"/>
    <n v="143472333"/>
    <n v="143472333"/>
    <n v="74080599.290000007"/>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blank)"/>
    <s v="99 - MULTIPROVINCIAL"/>
    <n v="76842600"/>
    <n v="76842600"/>
    <n v="3869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942818"/>
    <n v="18942818"/>
    <n v="10938457.93999999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blank)"/>
    <s v="99 - MULTIPROVINCIAL"/>
    <n v="6015630"/>
    <n v="7115630"/>
    <n v="4656979.6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084000"/>
    <n v="694000"/>
    <n v="507551.79"/>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blank)"/>
    <s v="99 - MULTIPROVINCIAL"/>
    <n v="14500000"/>
    <n v="15205480"/>
    <n v="656965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blank)"/>
    <s v="99 - MULTIPROVINCIAL"/>
    <n v="675000"/>
    <n v="885000"/>
    <n v="502850"/>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blank)"/>
    <s v="99 - MULTIPROVINCIAL"/>
    <n v="14426000"/>
    <n v="10876000"/>
    <n v="4273094.78"/>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blank)"/>
    <s v="99 - MULTIPROVINCIAL"/>
    <n v="9656285"/>
    <n v="11156285"/>
    <n v="5180895.3900000006"/>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916231"/>
    <n v="10966231"/>
    <n v="5286763.33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70000"/>
    <n v="3315000"/>
    <n v="1933340.6600000001"/>
  </r>
  <r>
    <s v="2025"/>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7637500"/>
    <n v="21212500"/>
    <n v="10447202.34"/>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000"/>
    <n v="3569000"/>
    <n v="1299219.7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blank)"/>
    <s v="99 - MULTIPROVINCIAL"/>
    <n v="1575000"/>
    <n v="3136000"/>
    <n v="2458606.79"/>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blank)"/>
    <s v="99 - MULTIPROVINCIAL"/>
    <n v="785000"/>
    <n v="709000"/>
    <n v="556003.51"/>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340000"/>
    <n v="233414.13"/>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blank)"/>
    <s v="99 - MULTIPROVINCIAL"/>
    <n v="1478028"/>
    <n v="1038028"/>
    <n v="917954.15"/>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50000"/>
    <n v="280000"/>
    <n v="173984.27"/>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4235920"/>
    <n v="16592920"/>
    <n v="10600000"/>
  </r>
  <r>
    <s v="2025"/>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blank)"/>
    <s v="99 - MULTIPROVINCIAL"/>
    <n v="45568333"/>
    <n v="7782333"/>
    <n v="5806284.1400000006"/>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blank)"/>
    <s v="99 - MULTIPROVINCIAL"/>
    <n v="109758886"/>
    <n v="109758886"/>
    <n v="68251621.58000001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blank)"/>
    <s v="99 - MULTIPROVINCIAL"/>
    <n v="32829231"/>
    <n v="32629231"/>
    <n v="10646231.869999999"/>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315000"/>
    <n v="315000"/>
    <n v="8972.7999999999993"/>
  </r>
  <r>
    <s v="2025"/>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5327032"/>
    <n v="15527032"/>
    <n v="10321961.030000001"/>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blank)"/>
    <s v="99 - MULTIPROVINCIAL"/>
    <n v="7179700"/>
    <n v="6979700"/>
    <n v="3834459.82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00600000"/>
    <n v="192937839"/>
    <n v="47046436.29999999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blank)"/>
    <s v="99 - MULTIPROVINCIAL"/>
    <n v="2700000"/>
    <n v="2400000"/>
    <n v="1382492.77"/>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blank)"/>
    <s v="99 - MULTIPROVINCIAL"/>
    <n v="450000"/>
    <n v="250000"/>
    <n v="101890"/>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blank)"/>
    <s v="99 - MULTIPROVINCIAL"/>
    <n v="5279000"/>
    <n v="5691027.0399999991"/>
    <n v="2823286.34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blank)"/>
    <s v="99 - MULTIPROVINCIAL"/>
    <n v="6219299"/>
    <n v="6066237.3100000005"/>
    <n v="4517475.2699999996"/>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00000"/>
    <n v="2315780.86"/>
    <n v="893690.74"/>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7101"/>
    <n v="3971554.79"/>
    <n v="1716616.5"/>
  </r>
  <r>
    <s v="2025"/>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476451"/>
    <n v="9962251"/>
    <n v="2978127.000000000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41020"/>
    <n v="634496"/>
    <n v="352358.0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blank)"/>
    <s v="99 - MULTIPROVINCIAL"/>
    <n v="205000"/>
    <n v="83164"/>
    <n v="0"/>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blank)"/>
    <s v="99 - MULTIPROVINCIAL"/>
    <n v="293145"/>
    <n v="264195"/>
    <n v="98939.4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blank)"/>
    <s v="99 - MULTIPROVINCIAL"/>
    <n v="10350"/>
    <n v="13760"/>
    <n v="6059.3"/>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45000"/>
    <n v="151128.56"/>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6685"/>
    <n v="1685"/>
    <n v="858.69"/>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248240"/>
    <n v="7350040"/>
    <n v="4081595.95"/>
  </r>
  <r>
    <s v="2025"/>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blank)"/>
    <s v="99 - MULTIPROVINCIAL"/>
    <n v="5354925"/>
    <n v="1772025"/>
    <n v="1103403.409999999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273468000"/>
    <n v="283946211.77999997"/>
    <n v="196475925.9099999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65436000"/>
    <n v="60160814.219999999"/>
    <n v="36176763.79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7560191"/>
    <n v="37999772"/>
    <n v="28378813.86000001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20145600"/>
    <n v="20145600"/>
    <n v="13307310.54999999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499500"/>
    <n v="3905499500"/>
    <n v="2699999999.920000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blank)"/>
    <s v="99 - MULTIPROVINCIAL"/>
    <n v="2400000"/>
    <n v="5216915"/>
    <n v="2411211.2400000002"/>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10000"/>
    <n v="367878.57999999996"/>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11697201"/>
    <n v="11658201"/>
    <n v="4141744.7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blank)"/>
    <s v="99 - MULTIPROVINCIAL"/>
    <n v="15200000"/>
    <n v="15730000"/>
    <n v="12965380.1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51289"/>
    <n v="6538289"/>
    <n v="4126375.39"/>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9076776"/>
    <n v="13181373"/>
    <n v="5489854.1500000004"/>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6900000"/>
    <n v="7300000"/>
    <n v="1896424.9699999995"/>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745950"/>
    <n v="743450"/>
    <n v="443165.01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1339563"/>
    <n v="1339563"/>
    <n v="10148"/>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609130"/>
    <n v="759130"/>
    <n v="490727.1"/>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684400"/>
    <n v="684400"/>
    <n v="431043.07000000007"/>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79450"/>
    <n v="188950"/>
    <n v="30368.82000000000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169370"/>
    <n v="10169370"/>
    <n v="3977774.5499999993"/>
  </r>
  <r>
    <s v="2025"/>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12139640"/>
    <n v="9340033"/>
    <n v="1417377.880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blank)"/>
    <s v="99 - MULTIPROVINCIAL"/>
    <n v="183796000"/>
    <n v="187326000"/>
    <n v="121760301.24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blank)"/>
    <s v="99 - MULTIPROVINCIAL"/>
    <n v="68434000"/>
    <n v="59574000"/>
    <n v="32468166.640000001"/>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180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2392000"/>
    <n v="2392000"/>
    <n v="0"/>
  </r>
  <r>
    <s v="2025"/>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002042"/>
    <n v="22114049"/>
    <n v="16790903.78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blank)"/>
    <s v="99 - MULTIPROVINCIAL"/>
    <n v="11193066"/>
    <n v="11193066"/>
    <n v="9897531.1099999994"/>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5000"/>
    <n v="4845000"/>
    <n v="439508.69999999995"/>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blank)"/>
    <s v="99 - MULTIPROVINCIAL"/>
    <n v="5000000"/>
    <n v="18913500"/>
    <n v="15301718.300000001"/>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blank)"/>
    <s v="99 - MULTIPROVINCIAL"/>
    <n v="5000000"/>
    <n v="800000"/>
    <n v="158393.2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blank)"/>
    <s v="99 - MULTIPROVINCIAL"/>
    <n v="36827577"/>
    <n v="37057577"/>
    <n v="29475360.0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blank)"/>
    <s v="99 - MULTIPROVINCIAL"/>
    <n v="8600000"/>
    <n v="28734000"/>
    <n v="27287790.32"/>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3020000"/>
    <n v="25023728.379999999"/>
    <n v="16746254.659999998"/>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300000"/>
    <n v="12953000"/>
    <n v="1868619"/>
  </r>
  <r>
    <s v="2025"/>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8000000"/>
    <n v="25498750"/>
    <n v="10074815.7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608031"/>
    <n v="758031"/>
    <n v="601328.22"/>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blank)"/>
    <s v="99 - MULTIPROVINCIAL"/>
    <n v="113969"/>
    <n v="3213669"/>
    <n v="1206531.1299999999"/>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blank)"/>
    <s v="99 - MULTIPROVINCIAL"/>
    <n v="305000"/>
    <n v="492000"/>
    <n v="208226.56"/>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blank)"/>
    <s v="99 - MULTIPROVINCIAL"/>
    <n v="0"/>
    <n v="16996500"/>
    <n v="16666666.3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62800"/>
    <n v="9434.98"/>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50008000"/>
    <n v="56804584"/>
    <n v="48589247.379999995"/>
  </r>
  <r>
    <s v="2025"/>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blank)"/>
    <s v="99 - MULTIPROVINCIAL"/>
    <n v="10564127"/>
    <n v="28111377"/>
    <n v="10895532.609999999"/>
  </r>
  <r>
    <s v="2025"/>
    <x v="0"/>
    <x v="0"/>
    <x v="0"/>
    <x v="0"/>
    <s v="2 - Poder Ejecutivo"/>
    <s v="0201 - PRESIDENCIA DE LA REPÚBLICA"/>
    <s v="0033 - ECO5RD"/>
    <s v="3 - PROTECCIÓN DEL MEDIO AMBIENTE"/>
    <s v="3.3 - Cambio Climático"/>
    <s v="3.3.06 - Respuesta y recuperación de desastres climáticos"/>
    <s v="2.1 - REMUNERACIONES Y CONTRIBUCIONES"/>
    <s v="2.1.1 - REMUNERACIONES"/>
    <s v="N"/>
    <s v="00 - N/A"/>
    <s v="10 - FONDO GENERAL"/>
    <s v="(blank)"/>
    <s v="99 - MULTIPROVINCIAL"/>
    <n v="0"/>
    <n v="12270000"/>
    <n v="6482000"/>
  </r>
  <r>
    <s v="2025"/>
    <x v="0"/>
    <x v="0"/>
    <x v="0"/>
    <x v="0"/>
    <s v="2 - Poder Ejecutivo"/>
    <s v="0201 - PRESIDENCIA DE LA REPÚBLICA"/>
    <s v="0033 - ECO5RD"/>
    <s v="3 - PROTECCIÓN DEL MEDIO AMBIENTE"/>
    <s v="3.3 - Cambio Climático"/>
    <s v="3.3.06 - Respuesta y recuperación de desastres climáticos"/>
    <s v="2.1 - REMUNERACIONES Y CONTRIBUCIONES"/>
    <s v="2.1.2 - SOBRESUELDOS"/>
    <s v="N"/>
    <s v="00 - N/A"/>
    <s v="10 - FONDO GENERAL"/>
    <s v="(blank)"/>
    <s v="99 - MULTIPROVINCIAL"/>
    <n v="0"/>
    <n v="2880000"/>
    <n v="0"/>
  </r>
  <r>
    <s v="2025"/>
    <x v="0"/>
    <x v="0"/>
    <x v="0"/>
    <x v="0"/>
    <s v="2 - Poder Ejecutivo"/>
    <s v="0201 - PRESIDENCIA DE LA REPÚBLICA"/>
    <s v="0033 - ECO5RD"/>
    <s v="3 - PROTECCIÓN DEL MEDIO AMBIENTE"/>
    <s v="3.3 - Cambio Climático"/>
    <s v="3.3.06 - Respuesta y recuperación de desastres climáticos"/>
    <s v="2.1 - REMUNERACIONES Y CONTRIBUCIONES"/>
    <s v="2.1.5 - CONTRIBUCIONES A LA SEGURIDAD SOCIAL"/>
    <s v="N"/>
    <s v="00 - N/A"/>
    <s v="10 - FONDO GENERAL"/>
    <s v="(blank)"/>
    <s v="99 - MULTIPROVINCIAL"/>
    <n v="0"/>
    <n v="1887993"/>
    <n v="990624.48"/>
  </r>
  <r>
    <s v="2025"/>
    <x v="0"/>
    <x v="0"/>
    <x v="0"/>
    <x v="0"/>
    <s v="2 - Poder Ejecutivo"/>
    <s v="0201 - PRESIDENCIA DE LA REPÚBLICA"/>
    <s v="0033 - ECO5RD"/>
    <s v="3 - PROTECCIÓN DEL MEDIO AMBIENTE"/>
    <s v="3.3 - Cambio Climático"/>
    <s v="3.3.06 - Respuesta y recuperación de desastres climáticos"/>
    <s v="2.2 - CONTRATACIÓN DE SERVICIOS"/>
    <s v="2.2.3 - VIÁTICOS"/>
    <s v="N"/>
    <s v="00 - N/A"/>
    <s v="10 - FONDO GENERAL"/>
    <s v="(blank)"/>
    <s v="99 - MULTIPROVINCIAL"/>
    <n v="2086500"/>
    <n v="2086500"/>
    <n v="404711.8"/>
  </r>
  <r>
    <s v="2025"/>
    <x v="0"/>
    <x v="0"/>
    <x v="0"/>
    <x v="0"/>
    <s v="2 - Poder Ejecutivo"/>
    <s v="0201 - PRESIDENCIA DE LA REPÚBLICA"/>
    <s v="0033 - ECO5RD"/>
    <s v="3 - PROTECCIÓN DEL MEDIO AMBIENTE"/>
    <s v="3.3 - Cambio Climático"/>
    <s v="3.3.06 - Respuesta y recuperación de desastres climáticos"/>
    <s v="2.2 - CONTRATACIÓN DE SERVICIOS"/>
    <s v="2.2.7 - SERVICIOS DE CONSERVACIÓN, REPARACIONES MENORES E INSTALACIONES TEMPORALES"/>
    <s v="N"/>
    <s v="00 - N/A"/>
    <s v="10 - FONDO GENERAL"/>
    <s v="(blank)"/>
    <s v="99 - MULTIPROVINCIAL"/>
    <n v="183000"/>
    <n v="5583000"/>
    <n v="3600616.02"/>
  </r>
  <r>
    <s v="2025"/>
    <x v="0"/>
    <x v="0"/>
    <x v="0"/>
    <x v="0"/>
    <s v="2 - Poder Ejecutivo"/>
    <s v="0201 - PRESIDENCIA DE LA REPÚBLICA"/>
    <s v="0033 - ECO5RD"/>
    <s v="3 - PROTECCIÓN DEL MEDIO AMBIENTE"/>
    <s v="3.3 - Cambio Climático"/>
    <s v="3.3.06 - Respuesta y recuperación de desastres climáticos"/>
    <s v="2.2 - CONTRATACIÓN DE SERVICIOS"/>
    <s v="2.2.9 - OTRAS CONTRATACIONES DE SERVICIOS"/>
    <s v="N"/>
    <s v="00 - N/A"/>
    <s v="10 - FONDO GENERAL"/>
    <s v="(blank)"/>
    <s v="99 - MULTIPROVINCIAL"/>
    <n v="0"/>
    <n v="1150000"/>
    <n v="743400"/>
  </r>
  <r>
    <s v="2025"/>
    <x v="0"/>
    <x v="0"/>
    <x v="0"/>
    <x v="0"/>
    <s v="2 - Poder Ejecutivo"/>
    <s v="0201 - PRESIDENCIA DE LA REPÚBLICA"/>
    <s v="0033 - ECO5RD"/>
    <s v="3 - PROTECCIÓN DEL MEDIO AMBIENTE"/>
    <s v="3.3 - Cambio Climático"/>
    <s v="3.3.06 - Respuesta y recuperación de desastres climáticos"/>
    <s v="2.3 - MATERIALES Y SUMINISTROS"/>
    <s v="2.3.1 - ALIMENTOS Y PRODUCTOS AGROFORESTALES"/>
    <s v="N"/>
    <s v="00 - N/A"/>
    <s v="10 - FONDO GENERAL"/>
    <s v="(blank)"/>
    <s v="99 - MULTIPROVINCIAL"/>
    <n v="2564000"/>
    <n v="434000"/>
    <n v="4914"/>
  </r>
  <r>
    <s v="2025"/>
    <x v="0"/>
    <x v="0"/>
    <x v="0"/>
    <x v="0"/>
    <s v="2 - Poder Ejecutivo"/>
    <s v="0201 - PRESIDENCIA DE LA REPÚBLICA"/>
    <s v="0033 - ECO5RD"/>
    <s v="3 - PROTECCIÓN DEL MEDIO AMBIENTE"/>
    <s v="3.3 - Cambio Climático"/>
    <s v="3.3.06 - Respuesta y recuperación de desastres climáticos"/>
    <s v="2.3 - MATERIALES Y SUMINISTROS"/>
    <s v="2.3.7 - COMBUSTIBLES, LUBRICANTES, PRODUCTOS QUÍMICOS Y CONEXOS"/>
    <s v="N"/>
    <s v="00 - N/A"/>
    <s v="10 - FONDO GENERAL"/>
    <s v="(blank)"/>
    <s v="99 - MULTIPROVINCIAL"/>
    <n v="166500"/>
    <n v="56873427"/>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1935963412"/>
    <n v="2041919302"/>
    <n v="907837616.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blank)"/>
    <s v="99 - MULTIPROVINCIAL"/>
    <n v="92093276"/>
    <n v="125037600"/>
    <n v="625188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blank)"/>
    <s v="99 - MULTIPROVINCIAL"/>
    <n v="3168000"/>
    <n v="3168000"/>
    <n v="158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blank)"/>
    <s v="99 - MULTIPROVINCIAL"/>
    <n v="67566710"/>
    <n v="69343430"/>
    <n v="3467171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blank)"/>
    <s v="99 - MULTIPROVINCIAL"/>
    <n v="68538000"/>
    <n v="55355990"/>
    <n v="48830018.459999986"/>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blank)"/>
    <s v="99 - MULTIPROVINCIAL"/>
    <n v="9600000"/>
    <n v="9600000"/>
    <n v="4799830.82"/>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blank)"/>
    <s v="99 - MULTIPROVINCIAL"/>
    <n v="648000"/>
    <n v="648000"/>
    <n v="32400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blank)"/>
    <s v="99 - MULTIPROVINCIAL"/>
    <n v="158748519"/>
    <n v="165427808.80000001"/>
    <n v="15405727.300000001"/>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blank)"/>
    <s v="99 - MULTIPROVINCIAL"/>
    <n v="11701051"/>
    <n v="11701051"/>
    <n v="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blank)"/>
    <s v="99 - MULTIPROVINCIAL"/>
    <n v="0"/>
    <n v="896041.92"/>
    <n v="867403.2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276000"/>
    <n v="6093356"/>
    <n v="3805564.83"/>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blank)"/>
    <s v="99 - MULTIPROVINCIAL"/>
    <n v="38236624"/>
    <n v="5292300"/>
    <n v="2646150"/>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blank)"/>
    <s v="99 - MULTIPROVINCIAL"/>
    <n v="2500000"/>
    <n v="17068515.48"/>
    <n v="1535395.48"/>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blank)"/>
    <s v="99 - MULTIPROVINCIAL"/>
    <n v="502000"/>
    <n v="1240511.9900000002"/>
    <n v="1240511.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blank)"/>
    <s v="99 - MULTIPROVINCIAL"/>
    <n v="13200000"/>
    <n v="8456678.5"/>
    <n v="2925732.44"/>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blank)"/>
    <s v="99 - MULTIPROVINCIAL"/>
    <n v="0"/>
    <n v="808860.50000000047"/>
    <n v="808860.5"/>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blank)"/>
    <s v="99 - MULTIPROVINCIAL"/>
    <n v="65285558"/>
    <n v="65436244"/>
    <n v="33101114.789999999"/>
  </r>
  <r>
    <s v="2025"/>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blank)"/>
    <s v="99 - MULTIPROVINCIAL"/>
    <n v="3420000"/>
    <n v="55707838.68"/>
    <n v="18563566.76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blank)"/>
    <s v="99 - MULTIPROVINCIAL"/>
    <n v="667329485"/>
    <n v="719309485"/>
    <n v="577119115.2100000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blank)"/>
    <s v="99 - MULTIPROVINCIAL"/>
    <n v="26306400"/>
    <n v="26306400"/>
    <n v="4585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blank)"/>
    <s v="99 - MULTIPROVINCIAL"/>
    <n v="167603217"/>
    <n v="169603217"/>
    <n v="129794572.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945000"/>
    <n v="945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1430235"/>
    <n v="51430234.640000001"/>
    <n v="41700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2137714"/>
    <n v="102565714"/>
    <n v="73970390.04000003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3693600"/>
    <n v="3693600"/>
    <n v="692027.6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blank)"/>
    <s v="99 - MULTIPROVINCIAL"/>
    <n v="57128780"/>
    <n v="76124217.159999996"/>
    <n v="75927003.90999996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38000000"/>
    <n v="26700000"/>
    <n v="3006705.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400000"/>
    <n v="2100000"/>
    <n v="2006235.7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47305880"/>
    <n v="57305880"/>
    <n v="19495760.95000000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blank)"/>
    <s v="99 - MULTIPROVINCIAL"/>
    <n v="19000768"/>
    <n v="16813068"/>
    <n v="16117498.82000000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blank)"/>
    <s v="99 - MULTIPROVINCIAL"/>
    <n v="100000"/>
    <n v="100000.24000000022"/>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4459088"/>
    <n v="4459088"/>
    <n v="18105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blank)"/>
    <s v="99 - MULTIPROVINCIAL"/>
    <n v="37769023"/>
    <n v="76875422"/>
    <n v="70926586.86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41382544"/>
    <n v="72682544"/>
    <n v="41092850.39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blank)"/>
    <s v="99 - MULTIPROVINCIAL"/>
    <n v="59575797"/>
    <n v="117739896"/>
    <n v="117719735.23"/>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blank)"/>
    <s v="99 - MULTIPROVINCIAL"/>
    <n v="22975291"/>
    <n v="66975291"/>
    <n v="46721536.3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74492469"/>
    <n v="29135906.329999998"/>
    <n v="15703463.59000000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46512120"/>
    <n v="43512120"/>
    <n v="14279813.13999999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08229372"/>
    <n v="26691629.340000004"/>
    <n v="16366304.94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01256195"/>
    <n v="62542195"/>
    <n v="19342940.7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3935016"/>
    <n v="53123265"/>
    <n v="48453129.100000009"/>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7998405"/>
    <n v="24998405"/>
    <n v="2497763.46"/>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836101"/>
    <n v="4826390"/>
    <n v="2294896.4"/>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44000"/>
    <n v="744000"/>
    <n v="56186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blank)"/>
    <s v="99 - MULTIPROVINCIAL"/>
    <n v="182500"/>
    <n v="6655962"/>
    <n v="608880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5739876"/>
    <n v="10739876"/>
    <n v="224524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blank)"/>
    <s v="99 - MULTIPROVINCIAL"/>
    <n v="2484913"/>
    <n v="1142168"/>
    <n v="1116048.22"/>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017330"/>
    <n v="3017330"/>
    <n v="1784877.0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blank)"/>
    <s v="99 - MULTIPROVINCIAL"/>
    <n v="0"/>
    <n v="200000"/>
    <n v="13725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blank)"/>
    <s v="99 - MULTIPROVINCIAL"/>
    <n v="88978"/>
    <n v="139978"/>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00000"/>
    <n v="20000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100000"/>
    <n v="6029.8"/>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2996198"/>
    <n v="2996198"/>
    <n v="464994.65"/>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135180"/>
    <n v="39922080"/>
    <n v="3237255.1799999997"/>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069500"/>
    <n v="1069500"/>
    <n v="0"/>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blank)"/>
    <s v="99 - MULTIPROVINCIAL"/>
    <n v="53413626"/>
    <n v="33542080"/>
    <n v="21241090.390000001"/>
  </r>
  <r>
    <s v="2025"/>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384500"/>
    <n v="35384500"/>
    <n v="5029012.93"/>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0"/>
    <n v="749244"/>
    <n v="749244"/>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6 - SEGUROS"/>
    <s v="N"/>
    <s v="00 - N/A"/>
    <s v="10 - FONDO GENERAL"/>
    <s v="(blank)"/>
    <s v="99 - MULTIPROVINCIAL"/>
    <n v="0"/>
    <n v="1250756"/>
    <n v="1250756"/>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2250000"/>
    <n v="300000"/>
    <n v="289100"/>
  </r>
  <r>
    <s v="2025"/>
    <x v="0"/>
    <x v="0"/>
    <x v="0"/>
    <x v="0"/>
    <s v="2 - Poder Ejecutivo"/>
    <s v="0202 - MINISTERIO DE  INTERIOR Y POLICÍA"/>
    <s v="0001 - MINISTERIO DE INTERIOR Y POLICI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50000"/>
    <n v="0"/>
    <n v="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blank)"/>
    <s v="99 - MULTIPROVINCIAL"/>
    <n v="1185282828"/>
    <n v="1139483208"/>
    <n v="683205091.36000037"/>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blank)"/>
    <s v="99 - MULTIPROVINCIAL"/>
    <n v="102163965"/>
    <n v="102215406"/>
    <n v="59292862.950000003"/>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blank)"/>
    <s v="99 - MULTIPROVINCIAL"/>
    <n v="2854616"/>
    <n v="2757296"/>
    <n v="49588.19"/>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blank)"/>
    <s v="99 - MULTIPROVINCIAL"/>
    <n v="74607800"/>
    <n v="65736899"/>
    <n v="30394640"/>
  </r>
  <r>
    <s v="2025"/>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blank)"/>
    <s v="99 - MULTIPROVINCIAL"/>
    <n v="174782261"/>
    <n v="179372261"/>
    <n v="103114355.69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blank)"/>
    <s v="99 - MULTIPROVINCIAL"/>
    <n v="51850793"/>
    <n v="55122893"/>
    <n v="31161324.0900000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blank)"/>
    <s v="99 - MULTIPROVINCIAL"/>
    <n v="67688655"/>
    <n v="110327554.03"/>
    <n v="57082980.28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blank)"/>
    <s v="99 - MULTIPROVINCIAL"/>
    <n v="29138852"/>
    <n v="24036752"/>
    <n v="9934450.5700000003"/>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blank)"/>
    <s v="99 - MULTIPROVINCIAL"/>
    <n v="4693197"/>
    <n v="4788197"/>
    <n v="1257771.26"/>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blank)"/>
    <s v="99 - MULTIPROVINCIAL"/>
    <n v="52170109"/>
    <n v="84717668"/>
    <n v="42821694.359999985"/>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blank)"/>
    <s v="99 - MULTIPROVINCIAL"/>
    <n v="3446565"/>
    <n v="46721797"/>
    <n v="41102059.55000000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42099913"/>
    <n v="33534810.850000001"/>
    <n v="1635581.1499999994"/>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blank)"/>
    <s v="99 - MULTIPROVINCIAL"/>
    <n v="72615567"/>
    <n v="56857099.329999998"/>
    <n v="16419684.690000001"/>
  </r>
  <r>
    <s v="2025"/>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blank)"/>
    <s v="99 - MULTIPROVINCIAL"/>
    <n v="42600350"/>
    <n v="59954976.149999999"/>
    <n v="43008108.44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blank)"/>
    <s v="99 - MULTIPROVINCIAL"/>
    <n v="23915046"/>
    <n v="11105838.67"/>
    <n v="2233764.280000000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blank)"/>
    <s v="99 - MULTIPROVINCIAL"/>
    <n v="51919899"/>
    <n v="9500943.0300000012"/>
    <n v="1393070.35"/>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blank)"/>
    <s v="99 - MULTIPROVINCIAL"/>
    <n v="19299301"/>
    <n v="4730359"/>
    <n v="599126.11"/>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blank)"/>
    <s v="99 - MULTIPROVINCIAL"/>
    <n v="875092"/>
    <n v="185092"/>
    <n v="700.23"/>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blank)"/>
    <s v="99 - MULTIPROVINCIAL"/>
    <n v="2223694"/>
    <n v="7869486"/>
    <n v="440964.87"/>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blank)"/>
    <s v="99 - MULTIPROVINCIAL"/>
    <n v="2736691"/>
    <n v="1560393"/>
    <n v="192762.42000000004"/>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blank)"/>
    <s v="99 - MULTIPROVINCIAL"/>
    <n v="68812815"/>
    <n v="71501946.329999998"/>
    <n v="10325925.659999996"/>
  </r>
  <r>
    <s v="2025"/>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blank)"/>
    <s v="99 - MULTIPROVINCIAL"/>
    <n v="75144360"/>
    <n v="55822989.680000007"/>
    <n v="13357446.92"/>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5 - ALQUILERES Y RENTAS"/>
    <s v="N"/>
    <s v="00 - N/A"/>
    <s v="10 - FONDO GENERAL"/>
    <s v="(blank)"/>
    <s v="99 - MULTIPROVINCIAL"/>
    <n v="0"/>
    <n v="383700"/>
    <n v="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2250000"/>
    <n v="1866300"/>
    <n v="238300"/>
  </r>
  <r>
    <s v="2025"/>
    <x v="0"/>
    <x v="0"/>
    <x v="0"/>
    <x v="0"/>
    <s v="2 - Poder Ejecutivo"/>
    <s v="0202 - MINISTERIO DE  INTERIOR Y POLICÍA"/>
    <s v="0001 - MINISTERIO DE INTERIOR Y POLICIA"/>
    <s v="3 - PROTECCIÓN DEL MEDIO AMBIENTE"/>
    <s v="3.3 - Cambio Climático"/>
    <s v="3.3.03 - Conocimiento del riesgo de desastres climáticos"/>
    <s v="2.2 - CONTRATACIÓN DE SERVICIOS"/>
    <s v="2.2.9 - OTRAS CONTRATACIONES DE SERVICIOS"/>
    <s v="N"/>
    <s v="00 - N/A"/>
    <s v="10 - FONDO GENERAL"/>
    <s v="(blank)"/>
    <s v="99 - MULTIPROVINCIAL"/>
    <n v="250000"/>
    <n v="250000"/>
    <n v="2349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blank)"/>
    <s v="99 - MULTIPROVINCIAL"/>
    <n v="16854650"/>
    <n v="16854650"/>
    <n v="12744936.83"/>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blank)"/>
    <s v="99 - MULTIPROVINCIAL"/>
    <n v="2593022"/>
    <n v="2593022"/>
    <n v="1986666.67"/>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4 - GRATIFICACIONES Y BONIFICACIONES"/>
    <s v="N"/>
    <s v="00 - N/A"/>
    <s v="10 - FONDO GENERAL"/>
    <s v="(blank)"/>
    <s v="99 - MULTIPROVINCIAL"/>
    <n v="1296511"/>
    <n v="1296511"/>
    <n v="1065000"/>
  </r>
  <r>
    <s v="2025"/>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blank)"/>
    <s v="99 - MULTIPROVINCIAL"/>
    <n v="2394396"/>
    <n v="2394396"/>
    <n v="1903639.2199999997"/>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2 - PUBLICIDAD, IMPRESIÓN Y ENCUADERNACIÓN"/>
    <s v="N"/>
    <s v="00 - N/A"/>
    <s v="10 - FONDO GENERAL"/>
    <s v="(blank)"/>
    <s v="99 - MULTIPROVINCIAL"/>
    <n v="590000"/>
    <n v="5590000"/>
    <n v="59000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blank)"/>
    <s v="99 - MULTIPROVINCIAL"/>
    <n v="1184310"/>
    <n v="1184310"/>
    <n v="1124829.71"/>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4 - TRANSPORTE Y ALMACENAJE"/>
    <s v="N"/>
    <s v="00 - N/A"/>
    <s v="10 - FONDO GENERAL"/>
    <s v="(blank)"/>
    <s v="99 - MULTIPROVINCIAL"/>
    <n v="100000"/>
    <n v="21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blank)"/>
    <s v="99 - MULTIPROVINCIAL"/>
    <n v="10057010"/>
    <n v="7557010"/>
    <n v="6009884.3499999996"/>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blank)"/>
    <s v="99 - MULTIPROVINCIAL"/>
    <n v="8500000"/>
    <n v="8500000"/>
    <n v="0"/>
  </r>
  <r>
    <s v="2025"/>
    <x v="0"/>
    <x v="0"/>
    <x v="0"/>
    <x v="0"/>
    <s v="2 - Poder Ejecutivo"/>
    <s v="0202 - MINISTERIO DE  INTERIOR Y POLICÍA"/>
    <s v="0001 - MINISTERIO DE INTERIOR Y POLICIA"/>
    <s v="4 - SERVICIOS SOCIALES"/>
    <s v="4.6 - Equidad de género"/>
    <s v="4.6.03 - Acciones para una cultura de igualdad de género."/>
    <s v="2.2 - CONTRATACIÓN DE SERVICIOS"/>
    <s v="2.2.9 - OTRAS CONTRATACIONES DE SERVICIOS"/>
    <s v="N"/>
    <s v="00 - N/A"/>
    <s v="10 - FONDO GENERAL"/>
    <s v="(blank)"/>
    <s v="99 - MULTIPROVINCIAL"/>
    <n v="132669"/>
    <n v="132669"/>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1 - ALIMENTOS Y PRODUCTOS AGROFORESTALES"/>
    <s v="N"/>
    <s v="00 - N/A"/>
    <s v="10 - FONDO GENERAL"/>
    <s v="(blank)"/>
    <s v="99 - MULTIPROVINCIAL"/>
    <n v="1070000"/>
    <n v="7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2 - TEXTILES Y VESTUARIOS"/>
    <s v="N"/>
    <s v="00 - N/A"/>
    <s v="10 - FONDO GENERAL"/>
    <s v="(blank)"/>
    <s v="99 - MULTIPROVINCIAL"/>
    <n v="4700000"/>
    <n v="170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6 - PRODUCTOS DE MINERALES, METÁLICOS Y NO METÁLICOS"/>
    <s v="N"/>
    <s v="00 - N/A"/>
    <s v="10 - FONDO GENERAL"/>
    <s v="(blank)"/>
    <s v="99 - MULTIPROVINCIAL"/>
    <n v="500000"/>
    <n v="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blank)"/>
    <s v="99 - MULTIPROVINCIAL"/>
    <n v="660000"/>
    <n v="660000"/>
    <n v="0"/>
  </r>
  <r>
    <s v="2025"/>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blank)"/>
    <s v="99 - MULTIPROVINCIAL"/>
    <n v="8607500"/>
    <n v="8607500"/>
    <n v="4270900"/>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01 - DISTRITO NACIONAL"/>
    <n v="542773897"/>
    <n v="398461522"/>
    <n v="243201747.00000003"/>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blank)"/>
    <s v="99 - MULTIPROVINCIAL"/>
    <n v="23108221593"/>
    <n v="21162399084.07"/>
    <n v="14431205561.570005"/>
  </r>
  <r>
    <s v="2025"/>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20 - FONDOS CON DESTINO ESPECÍFICO"/>
    <s v="(blank)"/>
    <s v="99 - MULTIPROVINCIAL"/>
    <n v="10000000"/>
    <n v="10000000"/>
    <n v="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01 - DISTRITO NACIONAL"/>
    <n v="24280680"/>
    <n v="24280680"/>
    <n v="11923520"/>
  </r>
  <r>
    <s v="2025"/>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blank)"/>
    <s v="99 - MULTIPROVINCIAL"/>
    <n v="562398624"/>
    <n v="592967716"/>
    <n v="388421191"/>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01 - DISTRITO NACIONAL"/>
    <n v="72945423"/>
    <n v="72945423"/>
    <n v="34459718.080000006"/>
  </r>
  <r>
    <s v="2025"/>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blank)"/>
    <s v="99 - MULTIPROVINCIAL"/>
    <n v="2742083227"/>
    <n v="2758599556"/>
    <n v="2007363612.5999997"/>
  </r>
  <r>
    <s v="2025"/>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blank)"/>
    <s v="99 - MULTIPROVINCIAL"/>
    <n v="302477120"/>
    <n v="302477120"/>
    <n v="212826315.62000006"/>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01 - DISTRITO NACIONAL"/>
    <n v="0"/>
    <n v="56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blank)"/>
    <s v="99 - MULTIPROVINCIAL"/>
    <n v="13449122"/>
    <n v="7821273.1000000015"/>
    <n v="6653796.04"/>
  </r>
  <r>
    <s v="2025"/>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20 - FONDOS CON DESTINO ESPECÍFICO"/>
    <s v="(blank)"/>
    <s v="99 - MULTIPROVINCIAL"/>
    <n v="0"/>
    <n v="125858.8"/>
    <n v="0"/>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blank)"/>
    <s v="99 - MULTIPROVINCIAL"/>
    <n v="36235800"/>
    <n v="48442300"/>
    <n v="43322988.699999996"/>
  </r>
  <r>
    <s v="2025"/>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blank)"/>
    <s v="99 - MULTIPROVINCIAL"/>
    <n v="7000000"/>
    <n v="7000000"/>
    <n v="4058642.86"/>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blank)"/>
    <s v="99 - MULTIPROVINCIAL"/>
    <n v="3000000"/>
    <n v="2687325"/>
    <n v="1859827.88"/>
  </r>
  <r>
    <s v="2025"/>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70 - DONACION EXTERNA"/>
    <s v="(blank)"/>
    <s v="99 - MULTIPROVINCIAL"/>
    <n v="0"/>
    <n v="271334.65999999997"/>
    <n v="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01 - DISTRITO NACIONAL"/>
    <n v="0"/>
    <n v="26500000"/>
    <n v="26500000"/>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blank)"/>
    <s v="99 - MULTIPROVINCIAL"/>
    <n v="346894642"/>
    <n v="642700230.69000006"/>
    <n v="155580146.68000001"/>
  </r>
  <r>
    <s v="2025"/>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70 - DONACION EXTERNA"/>
    <s v="(blank)"/>
    <s v="99 - MULTIPROVINCIAL"/>
    <n v="0"/>
    <n v="697844"/>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blank)"/>
    <s v="99 - MULTIPROVINCIAL"/>
    <n v="751989627"/>
    <n v="817107948.74000001"/>
    <n v="605422374.93000007"/>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blank)"/>
    <s v="99 - MULTIPROVINCIAL"/>
    <n v="15000000"/>
    <n v="150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70 - DONACION EXTERNA"/>
    <s v="(blank)"/>
    <s v="99 - MULTIPROVINCIAL"/>
    <n v="0"/>
    <n v="3920"/>
    <n v="0"/>
  </r>
  <r>
    <s v="2025"/>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17775000"/>
    <n v="7853290.2300000004"/>
    <n v="1494563.06"/>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blank)"/>
    <s v="99 - MULTIPROVINCIAL"/>
    <n v="34039000"/>
    <n v="38485512"/>
    <n v="22451764.559999999"/>
  </r>
  <r>
    <s v="2025"/>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70 - DONACION EXTERNA"/>
    <s v="(blank)"/>
    <s v="99 - MULTIPROVINCIAL"/>
    <n v="4710537"/>
    <n v="3224828.34"/>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01 - DISTRITO NACIONAL"/>
    <n v="0"/>
    <n v="5300000"/>
    <n v="0"/>
  </r>
  <r>
    <s v="2025"/>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blank)"/>
    <s v="99 - MULTIPROVINCIAL"/>
    <n v="12200000"/>
    <n v="6143568"/>
    <n v="1965844.53"/>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blank)"/>
    <s v="99 - MULTIPROVINCIAL"/>
    <n v="198100000"/>
    <n v="143350589.80000001"/>
    <n v="102493722.16999999"/>
  </r>
  <r>
    <s v="2025"/>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blank)"/>
    <s v="99 - MULTIPROVINCIAL"/>
    <n v="14911964"/>
    <n v="5975778.1900000004"/>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01 - DISTRITO NACIONAL"/>
    <n v="0"/>
    <n v="4355309"/>
    <n v="0"/>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blank)"/>
    <s v="99 - MULTIPROVINCIAL"/>
    <n v="157425502"/>
    <n v="487379670.20000005"/>
    <n v="105380402.77"/>
  </r>
  <r>
    <s v="2025"/>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20 - FONDOS CON DESTINO ESPECÍFICO"/>
    <s v="(blank)"/>
    <s v="99 - MULTIPROVINCIAL"/>
    <n v="0"/>
    <n v="1745400"/>
    <n v="0"/>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blank)"/>
    <s v="99 - MULTIPROVINCIAL"/>
    <n v="34129988"/>
    <n v="16552647.289999997"/>
    <n v="5579313.1699999999"/>
  </r>
  <r>
    <s v="2025"/>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70 - DONACION EXTERNA"/>
    <s v="(blank)"/>
    <s v="99 - MULTIPROVINCIAL"/>
    <n v="0"/>
    <n v="203550"/>
    <n v="203550"/>
  </r>
  <r>
    <s v="2025"/>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blank)"/>
    <s v="99 - MULTIPROVINCIAL"/>
    <n v="1250000"/>
    <n v="1465731"/>
    <n v="636308.19000000006"/>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01 - DISTRITO NACIONAL"/>
    <n v="0"/>
    <n v="10653000"/>
    <n v="0"/>
  </r>
  <r>
    <s v="2025"/>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blank)"/>
    <s v="99 - MULTIPROVINCIAL"/>
    <n v="44784000"/>
    <n v="44441976.189999998"/>
    <n v="38822112.960000001"/>
  </r>
  <r>
    <s v="2025"/>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blank)"/>
    <s v="99 - MULTIPROVINCIAL"/>
    <n v="16859000"/>
    <n v="12470658.27"/>
    <n v="10128942.810000001"/>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01 - DISTRITO NACIONAL"/>
    <n v="0"/>
    <n v="18224164"/>
    <n v="0"/>
  </r>
  <r>
    <s v="2025"/>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blank)"/>
    <s v="99 - MULTIPROVINCIAL"/>
    <n v="1926004426"/>
    <n v="1660996342.7"/>
    <n v="1006379801.28"/>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01 - DISTRITO NACIONAL"/>
    <n v="0"/>
    <n v="68147419"/>
    <n v="205320"/>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blank)"/>
    <s v="99 - MULTIPROVINCIAL"/>
    <n v="2009671360"/>
    <n v="734483880.87"/>
    <n v="412756832.3499999"/>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20 - FONDOS CON DESTINO ESPECÍFICO"/>
    <s v="(blank)"/>
    <s v="99 - MULTIPROVINCIAL"/>
    <n v="10000000"/>
    <n v="14564927.09"/>
    <n v="8267348.5300000003"/>
  </r>
  <r>
    <s v="2025"/>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70 - DONACION EXTERNA"/>
    <s v="(blank)"/>
    <s v="99 - MULTIPROVINCIAL"/>
    <n v="0"/>
    <n v="309060"/>
    <n v="14974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blank)"/>
    <s v="99 - MULTIPROVINCIAL"/>
    <n v="947151356"/>
    <n v="1409454589.8000002"/>
    <n v="631982464.74999988"/>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blank)"/>
    <s v="99 - MULTIPROVINCIAL"/>
    <n v="746198483"/>
    <n v="644142004"/>
    <n v="500732333.32000005"/>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blank)"/>
    <s v="99 - MULTIPROVINCIAL"/>
    <n v="260205268"/>
    <n v="303816745.00999999"/>
    <n v="145174893.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blank)"/>
    <s v="99 - MULTIPROVINCIAL"/>
    <n v="234679078"/>
    <n v="222735557"/>
    <n v="177832588.84999999"/>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4 - GRATIFICACIONES Y BONIFICACIONES"/>
    <s v="N"/>
    <s v="00 - N/A"/>
    <s v="10 - FONDO GENERAL"/>
    <s v="(blank)"/>
    <s v="99 - MULTIPROVINCIAL"/>
    <n v="10124754"/>
    <n v="9804754"/>
    <n v="0"/>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blank)"/>
    <s v="99 - MULTIPROVINCIAL"/>
    <n v="110532777"/>
    <n v="124659206.88"/>
    <n v="89350899.299999982"/>
  </r>
  <r>
    <s v="2025"/>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blank)"/>
    <s v="99 - MULTIPROVINCIAL"/>
    <n v="90640343"/>
    <n v="90640343"/>
    <n v="62351472.30999999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blank)"/>
    <s v="99 - MULTIPROVINCIAL"/>
    <n v="104122967"/>
    <n v="106031805.80000001"/>
    <n v="60488994.729999974"/>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blank)"/>
    <s v="99 - MULTIPROVINCIAL"/>
    <n v="792000"/>
    <n v="1597400"/>
    <n v="73809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blank)"/>
    <s v="99 - MULTIPROVINCIAL"/>
    <n v="5935270"/>
    <n v="5935270"/>
    <n v="1592310.8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blank)"/>
    <s v="99 - MULTIPROVINCIAL"/>
    <n v="8112820"/>
    <n v="17138465"/>
    <n v="15339853.189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blank)"/>
    <s v="99 - MULTIPROVINCIAL"/>
    <n v="8804370"/>
    <n v="14054370"/>
    <n v="5906132.809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blank)"/>
    <s v="99 - MULTIPROVINCIAL"/>
    <n v="0"/>
    <n v="34208832"/>
    <n v="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blank)"/>
    <s v="99 - MULTIPROVINCIAL"/>
    <n v="103465684"/>
    <n v="142324520.53999999"/>
    <n v="15940274.759999996"/>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blank)"/>
    <s v="99 - MULTIPROVINCIAL"/>
    <n v="55530640"/>
    <n v="43176450.379999995"/>
    <n v="39395972.43999999"/>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28981571"/>
    <n v="7129569.4199999981"/>
    <n v="6584830.770000000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blank)"/>
    <s v="99 - MULTIPROVINCIAL"/>
    <n v="119782241"/>
    <n v="50836714.259999998"/>
    <n v="17994926.390000008"/>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blank)"/>
    <s v="99 - MULTIPROVINCIAL"/>
    <n v="26587362"/>
    <n v="44263400"/>
    <n v="16339050"/>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68011498"/>
    <n v="34067733"/>
    <n v="7908135"/>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10 - FONDO GENERAL"/>
    <s v="(blank)"/>
    <s v="99 - MULTIPROVINCIAL"/>
    <n v="10000000"/>
    <n v="2248973.9800000004"/>
    <n v="1650000.01"/>
  </r>
  <r>
    <s v="2025"/>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blank)"/>
    <s v="99 - MULTIPROVINCIAL"/>
    <n v="7305917"/>
    <n v="3653828"/>
    <n v="990700"/>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blank)"/>
    <s v="99 - MULTIPROVINCIAL"/>
    <n v="0"/>
    <n v="4916745.42"/>
    <n v="2364466.740000000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blank)"/>
    <s v="99 - MULTIPROVINCIAL"/>
    <n v="21008196"/>
    <n v="10174831.100000001"/>
    <n v="1398980.76"/>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10 - FONDO GENERAL"/>
    <s v="(blank)"/>
    <s v="99 - MULTIPROVINCIAL"/>
    <n v="0"/>
    <n v="1850384.59"/>
    <n v="17284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blank)"/>
    <s v="99 - MULTIPROVINCIAL"/>
    <n v="43926992"/>
    <n v="25426186.960000001"/>
    <n v="1337330.0899999999"/>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blank)"/>
    <s v="99 - MULTIPROVINCIAL"/>
    <n v="7711722"/>
    <n v="4725037.84"/>
    <n v="4708766.159999999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blank)"/>
    <s v="99 - MULTIPROVINCIAL"/>
    <n v="25744051"/>
    <n v="1551876"/>
    <n v="205809.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blank)"/>
    <s v="99 - MULTIPROVINCIAL"/>
    <n v="2958431"/>
    <n v="1278431"/>
    <n v="1225705.9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10 - FONDO GENERAL"/>
    <s v="(blank)"/>
    <s v="99 - MULTIPROVINCIAL"/>
    <n v="0"/>
    <n v="1891159.0000000005"/>
    <n v="1891158.150000000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blank)"/>
    <s v="99 - MULTIPROVINCIAL"/>
    <n v="9510300"/>
    <n v="2736000"/>
    <n v="1900777.27"/>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blank)"/>
    <s v="99 - MULTIPROVINCIAL"/>
    <n v="0"/>
    <n v="225876.74"/>
    <n v="192708.7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blank)"/>
    <s v="99 - MULTIPROVINCIAL"/>
    <n v="4974490"/>
    <n v="1651208.19"/>
    <n v="518662.82"/>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blank)"/>
    <s v="99 - MULTIPROVINCIAL"/>
    <n v="0"/>
    <n v="213186.97000000003"/>
    <n v="197874.91"/>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blank)"/>
    <s v="99 - MULTIPROVINCIAL"/>
    <n v="106803693"/>
    <n v="120525652.01000001"/>
    <n v="62330371.260000005"/>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blank)"/>
    <s v="99 - MULTIPROVINCIAL"/>
    <n v="68958224"/>
    <n v="62413948.640000001"/>
    <n v="7230314.4699999988"/>
  </r>
  <r>
    <s v="2025"/>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blank)"/>
    <s v="99 - MULTIPROVINCIAL"/>
    <n v="173215673"/>
    <n v="24048343.319999997"/>
    <n v="11828351.74"/>
  </r>
  <r>
    <s v="2025"/>
    <x v="0"/>
    <x v="0"/>
    <x v="0"/>
    <x v="0"/>
    <s v="2 - Poder Ejecutivo"/>
    <s v="0202 - MINISTERIO DE  INTERIOR Y POLICÍA"/>
    <s v="0002 - INSTITUTO POLICIAL DE EDUCACION SUPERIOR"/>
    <s v="4 - SERVICIOS SOCIALES"/>
    <s v="4.4 - Educación"/>
    <s v="4.4.04 - Educación superior"/>
    <s v="2.1 - REMUNERACIONES Y CONTRIBUCIONES"/>
    <s v="2.1.1 - REMUNERACIONES"/>
    <s v="N"/>
    <s v="00 - N/A"/>
    <s v="10 - FONDO GENERAL"/>
    <s v="(blank)"/>
    <s v="99 - MULTIPROVINCIAL"/>
    <n v="76489568"/>
    <n v="230834234.67000002"/>
    <n v="106846525"/>
  </r>
  <r>
    <s v="2025"/>
    <x v="0"/>
    <x v="0"/>
    <x v="0"/>
    <x v="0"/>
    <s v="2 - Poder Ejecutivo"/>
    <s v="0202 - MINISTERIO DE  INTERIOR Y POLICÍA"/>
    <s v="0002 - INSTITUTO POLICIAL DE EDUCACION SUPERIOR"/>
    <s v="4 - SERVICIOS SOCIALES"/>
    <s v="4.4 - Educación"/>
    <s v="4.4.04 - Educación superior"/>
    <s v="2.1 - REMUNERACIONES Y CONTRIBUCIONES"/>
    <s v="2.1.5 - CONTRIBUCIONES A LA SEGURIDAD SOCIAL"/>
    <s v="N"/>
    <s v="00 - N/A"/>
    <s v="10 - FONDO GENERAL"/>
    <s v="(blank)"/>
    <s v="99 - MULTIPROVINCIAL"/>
    <n v="5355306"/>
    <n v="15470818"/>
    <n v="7832425.4100000011"/>
  </r>
  <r>
    <s v="2025"/>
    <x v="0"/>
    <x v="0"/>
    <x v="0"/>
    <x v="0"/>
    <s v="2 - Poder Ejecutivo"/>
    <s v="0202 - MINISTERIO DE  INTERIOR Y POLICÍA"/>
    <s v="0002 - INSTITUTO POLICIAL DE EDUCACION SUPERIOR"/>
    <s v="4 - SERVICIOS SOCIALES"/>
    <s v="4.4 - Educación"/>
    <s v="4.4.04 - Educación superior"/>
    <s v="2.2 - CONTRATACIÓN DE SERVICIOS"/>
    <s v="2.2.1 - SERVICIOS BÁSICOS"/>
    <s v="N"/>
    <s v="00 - N/A"/>
    <s v="10 - FONDO GENERAL"/>
    <s v="(blank)"/>
    <s v="99 - MULTIPROVINCIAL"/>
    <n v="700000"/>
    <n v="700000"/>
    <n v="83525.72"/>
  </r>
  <r>
    <s v="2025"/>
    <x v="0"/>
    <x v="0"/>
    <x v="0"/>
    <x v="0"/>
    <s v="2 - Poder Ejecutivo"/>
    <s v="0202 - MINISTERIO DE  INTERIOR Y POLICÍA"/>
    <s v="0002 - INSTITUTO POLICIAL DE EDUCACION SUPERIOR"/>
    <s v="4 - SERVICIOS SOCIALES"/>
    <s v="4.4 - Educación"/>
    <s v="4.4.04 - Educación superior"/>
    <s v="2.2 - CONTRATACIÓN DE SERVICIOS"/>
    <s v="2.2.2 - PUBLICIDAD, IMPRESIÓN Y ENCUADERNACIÓN"/>
    <s v="N"/>
    <s v="00 - N/A"/>
    <s v="10 - FONDO GENERAL"/>
    <s v="(blank)"/>
    <s v="99 - MULTIPROVINCIAL"/>
    <n v="851807"/>
    <n v="3203047"/>
    <n v="203297.01"/>
  </r>
  <r>
    <s v="2025"/>
    <x v="0"/>
    <x v="0"/>
    <x v="0"/>
    <x v="0"/>
    <s v="2 - Poder Ejecutivo"/>
    <s v="0202 - MINISTERIO DE  INTERIOR Y POLICÍA"/>
    <s v="0002 - INSTITUTO POLICIAL DE EDUCACION SUPERIOR"/>
    <s v="4 - SERVICIOS SOCIALES"/>
    <s v="4.4 - Educación"/>
    <s v="4.4.04 - Educación superior"/>
    <s v="2.2 - CONTRATACIÓN DE SERVICIOS"/>
    <s v="2.2.3 - VIÁTICOS"/>
    <s v="N"/>
    <s v="00 - N/A"/>
    <s v="10 - FONDO GENERAL"/>
    <s v="(blank)"/>
    <s v="99 - MULTIPROVINCIAL"/>
    <n v="16188000"/>
    <n v="16188000"/>
    <n v="11239750"/>
  </r>
  <r>
    <s v="2025"/>
    <x v="0"/>
    <x v="0"/>
    <x v="0"/>
    <x v="0"/>
    <s v="2 - Poder Ejecutivo"/>
    <s v="0202 - MINISTERIO DE  INTERIOR Y POLICÍA"/>
    <s v="0002 - INSTITUTO POLICIAL DE EDUCACION SUPERIOR"/>
    <s v="4 - SERVICIOS SOCIALES"/>
    <s v="4.4 - Educación"/>
    <s v="4.4.04 - Educación superior"/>
    <s v="2.2 - CONTRATACIÓN DE SERVICIOS"/>
    <s v="2.2.4 - TRANSPORTE Y ALMACENAJE"/>
    <s v="N"/>
    <s v="00 - N/A"/>
    <s v="10 - FONDO GENERAL"/>
    <s v="(blank)"/>
    <s v="99 - MULTIPROVINCIAL"/>
    <n v="1399490"/>
    <n v="1399490"/>
    <n v="765544.46000000008"/>
  </r>
  <r>
    <s v="2025"/>
    <x v="0"/>
    <x v="0"/>
    <x v="0"/>
    <x v="0"/>
    <s v="2 - Poder Ejecutivo"/>
    <s v="0202 - MINISTERIO DE  INTERIOR Y POLICÍA"/>
    <s v="0002 - INSTITUTO POLICIAL DE EDUCACION SUPERIOR"/>
    <s v="4 - SERVICIOS SOCIALES"/>
    <s v="4.4 - Educación"/>
    <s v="4.4.04 - Educación superior"/>
    <s v="2.2 - CONTRATACIÓN DE SERVICIOS"/>
    <s v="2.2.6 - SEGUROS"/>
    <s v="N"/>
    <s v="00 - N/A"/>
    <s v="10 - FONDO GENERAL"/>
    <s v="(blank)"/>
    <s v="99 - MULTIPROVINCIAL"/>
    <n v="750000"/>
    <n v="750000"/>
    <n v="596212.42999999993"/>
  </r>
  <r>
    <s v="2025"/>
    <x v="0"/>
    <x v="0"/>
    <x v="0"/>
    <x v="0"/>
    <s v="2 - Poder Ejecutivo"/>
    <s v="0202 - MINISTERIO DE  INTERIOR Y POLICÍA"/>
    <s v="0002 - INSTITUTO POLICIAL DE EDUCACION SUPERIOR"/>
    <s v="4 - SERVICIOS SOCIALES"/>
    <s v="4.4 - Educación"/>
    <s v="4.4.04 - Educación superior"/>
    <s v="2.2 - CONTRATACIÓN DE SERVICIOS"/>
    <s v="2.2.7 - SERVICIOS DE CONSERVACIÓN, REPARACIONES MENORES E INSTALACIONES TEMPORALES"/>
    <s v="N"/>
    <s v="00 - N/A"/>
    <s v="10 - FONDO GENERAL"/>
    <s v="(blank)"/>
    <s v="99 - MULTIPROVINCIAL"/>
    <n v="3100944"/>
    <n v="15425885"/>
    <n v="2374716.4500000002"/>
  </r>
  <r>
    <s v="2025"/>
    <x v="0"/>
    <x v="0"/>
    <x v="0"/>
    <x v="0"/>
    <s v="2 - Poder Ejecutivo"/>
    <s v="0202 - MINISTERIO DE  INTERIOR Y POLICÍA"/>
    <s v="0002 - INSTITUTO POLICIAL DE EDUCACION SUPERIOR"/>
    <s v="4 - SERVICIOS SOCIALES"/>
    <s v="4.4 - Educación"/>
    <s v="4.4.04 - Educación superior"/>
    <s v="2.2 - CONTRATACIÓN DE SERVICIOS"/>
    <s v="2.2.8 - OTROS SERVICIOS NO INCLUIDOS EN CONCEPTOS ANTERIORES"/>
    <s v="N"/>
    <s v="00 - N/A"/>
    <s v="10 - FONDO GENERAL"/>
    <s v="(blank)"/>
    <s v="99 - MULTIPROVINCIAL"/>
    <n v="207046500"/>
    <n v="210268977"/>
    <n v="53900481.179999992"/>
  </r>
  <r>
    <s v="2025"/>
    <x v="0"/>
    <x v="0"/>
    <x v="0"/>
    <x v="0"/>
    <s v="2 - Poder Ejecutivo"/>
    <s v="0202 - MINISTERIO DE  INTERIOR Y POLICÍA"/>
    <s v="0002 - INSTITUTO POLICIAL DE EDUCACION SUPERIOR"/>
    <s v="4 - SERVICIOS SOCIALES"/>
    <s v="4.4 - Educación"/>
    <s v="4.4.04 - Educación superior"/>
    <s v="2.2 - CONTRATACIÓN DE SERVICIOS"/>
    <s v="2.2.9 - OTRAS CONTRATACIONES DE SERVICIOS"/>
    <s v="N"/>
    <s v="00 - N/A"/>
    <s v="10 - FONDO GENERAL"/>
    <s v="(blank)"/>
    <s v="99 - MULTIPROVINCIAL"/>
    <n v="300000"/>
    <n v="1566342"/>
    <n v="1393562.2"/>
  </r>
  <r>
    <s v="2025"/>
    <x v="0"/>
    <x v="0"/>
    <x v="0"/>
    <x v="0"/>
    <s v="2 - Poder Ejecutivo"/>
    <s v="0202 - MINISTERIO DE  INTERIOR Y POLICÍA"/>
    <s v="0002 - INSTITUTO POLICIAL DE EDUCACION SUPERIOR"/>
    <s v="4 - SERVICIOS SOCIALES"/>
    <s v="4.4 - Educación"/>
    <s v="4.4.04 - Educación superior"/>
    <s v="2.3 - MATERIALES Y SUMINISTROS"/>
    <s v="2.3.1 - ALIMENTOS Y PRODUCTOS AGROFORESTALES"/>
    <s v="N"/>
    <s v="00 - N/A"/>
    <s v="10 - FONDO GENERAL"/>
    <s v="(blank)"/>
    <s v="99 - MULTIPROVINCIAL"/>
    <n v="22000000"/>
    <n v="21800000"/>
    <n v="10715503.690000001"/>
  </r>
  <r>
    <s v="2025"/>
    <x v="0"/>
    <x v="0"/>
    <x v="0"/>
    <x v="0"/>
    <s v="2 - Poder Ejecutivo"/>
    <s v="0202 - MINISTERIO DE  INTERIOR Y POLICÍA"/>
    <s v="0002 - INSTITUTO POLICIAL DE EDUCACION SUPERIOR"/>
    <s v="4 - SERVICIOS SOCIALES"/>
    <s v="4.4 - Educación"/>
    <s v="4.4.04 - Educación superior"/>
    <s v="2.3 - MATERIALES Y SUMINISTROS"/>
    <s v="2.3.2 - TEXTILES Y VESTUARIOS"/>
    <s v="N"/>
    <s v="00 - N/A"/>
    <s v="10 - FONDO GENERAL"/>
    <s v="(blank)"/>
    <s v="99 - MULTIPROVINCIAL"/>
    <n v="5743785"/>
    <n v="23173607.929999996"/>
    <n v="18491131.210000001"/>
  </r>
  <r>
    <s v="2025"/>
    <x v="0"/>
    <x v="0"/>
    <x v="0"/>
    <x v="0"/>
    <s v="2 - Poder Ejecutivo"/>
    <s v="0202 - MINISTERIO DE  INTERIOR Y POLICÍA"/>
    <s v="0002 - INSTITUTO POLICIAL DE EDUCACION SUPERIOR"/>
    <s v="4 - SERVICIOS SOCIALES"/>
    <s v="4.4 - Educación"/>
    <s v="4.4.04 - Educación superior"/>
    <s v="2.3 - MATERIALES Y SUMINISTROS"/>
    <s v="2.3.3 - PAPEL, CARTÓN E IMPRESOS"/>
    <s v="N"/>
    <s v="00 - N/A"/>
    <s v="10 - FONDO GENERAL"/>
    <s v="(blank)"/>
    <s v="99 - MULTIPROVINCIAL"/>
    <n v="962280"/>
    <n v="5731432"/>
    <n v="310744.02999999997"/>
  </r>
  <r>
    <s v="2025"/>
    <x v="0"/>
    <x v="0"/>
    <x v="0"/>
    <x v="0"/>
    <s v="2 - Poder Ejecutivo"/>
    <s v="0202 - MINISTERIO DE  INTERIOR Y POLICÍA"/>
    <s v="0002 - INSTITUTO POLICIAL DE EDUCACION SUPERIOR"/>
    <s v="4 - SERVICIOS SOCIALES"/>
    <s v="4.4 - Educación"/>
    <s v="4.4.04 - Educación superior"/>
    <s v="2.3 - MATERIALES Y SUMINISTROS"/>
    <s v="2.3.5 - CUERO, CAUCHO Y PLÁSTICO"/>
    <s v="N"/>
    <s v="00 - N/A"/>
    <s v="10 - FONDO GENERAL"/>
    <s v="(blank)"/>
    <s v="99 - MULTIPROVINCIAL"/>
    <n v="142055"/>
    <n v="15294"/>
    <n v="15238.99"/>
  </r>
  <r>
    <s v="2025"/>
    <x v="0"/>
    <x v="0"/>
    <x v="0"/>
    <x v="0"/>
    <s v="2 - Poder Ejecutivo"/>
    <s v="0202 - MINISTERIO DE  INTERIOR Y POLICÍA"/>
    <s v="0002 - INSTITUTO POLICIAL DE EDUCACION SUPERIOR"/>
    <s v="4 - SERVICIOS SOCIALES"/>
    <s v="4.4 - Educación"/>
    <s v="4.4.04 - Educación superior"/>
    <s v="2.3 - MATERIALES Y SUMINISTROS"/>
    <s v="2.3.6 - PRODUCTOS DE MINERALES, METÁLICOS Y NO METÁLICOS"/>
    <s v="N"/>
    <s v="00 - N/A"/>
    <s v="10 - FONDO GENERAL"/>
    <s v="(blank)"/>
    <s v="99 - MULTIPROVINCIAL"/>
    <n v="1173453"/>
    <n v="4121198"/>
    <n v="0"/>
  </r>
  <r>
    <s v="2025"/>
    <x v="0"/>
    <x v="0"/>
    <x v="0"/>
    <x v="0"/>
    <s v="2 - Poder Ejecutivo"/>
    <s v="0202 - MINISTERIO DE  INTERIOR Y POLICÍA"/>
    <s v="0002 - INSTITUTO POLICIAL DE EDUCACION SUPERIOR"/>
    <s v="4 - SERVICIOS SOCIALES"/>
    <s v="4.4 - Educación"/>
    <s v="4.4.04 - Educación superior"/>
    <s v="2.3 - MATERIALES Y SUMINISTROS"/>
    <s v="2.3.7 - COMBUSTIBLES, LUBRICANTES, PRODUCTOS QUÍMICOS Y CONEXOS"/>
    <s v="N"/>
    <s v="00 - N/A"/>
    <s v="10 - FONDO GENERAL"/>
    <s v="(blank)"/>
    <s v="99 - MULTIPROVINCIAL"/>
    <n v="15536413"/>
    <n v="20053930"/>
    <n v="9283453.3599999994"/>
  </r>
  <r>
    <s v="2025"/>
    <x v="0"/>
    <x v="0"/>
    <x v="0"/>
    <x v="0"/>
    <s v="2 - Poder Ejecutivo"/>
    <s v="0202 - MINISTERIO DE  INTERIOR Y POLICÍA"/>
    <s v="0002 - INSTITUTO POLICIAL DE EDUCACION SUPERIOR"/>
    <s v="4 - SERVICIOS SOCIALES"/>
    <s v="4.4 - Educación"/>
    <s v="4.4.04 - Educación superior"/>
    <s v="2.3 - MATERIALES Y SUMINISTROS"/>
    <s v="2.3.9 - PRODUCTOS Y ÚTILES VARIOS"/>
    <s v="N"/>
    <s v="00 - N/A"/>
    <s v="10 - FONDO GENERAL"/>
    <s v="(blank)"/>
    <s v="99 - MULTIPROVINCIAL"/>
    <n v="5727347"/>
    <n v="211541410"/>
    <n v="9681785.220000000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411070"/>
    <n v="41107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blank)"/>
    <s v="99 - MULTIPROVINCIAL"/>
    <n v="129000"/>
    <n v="138934.01999999999"/>
    <n v="112519.02"/>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0"/>
    <n v="0"/>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00000"/>
    <n v="1232065.98"/>
    <n v="674066.1"/>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907335.7"/>
    <n v="906443.7"/>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0000"/>
    <n v="620261.6"/>
    <n v="541962.09"/>
  </r>
  <r>
    <s v="2025"/>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401318"/>
    <n v="401318"/>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3 - PAPEL, CARTÓN E IMPRESOS"/>
    <s v="N"/>
    <s v="00 - N/A"/>
    <s v="10 - FONDO GENERAL"/>
    <s v="(blank)"/>
    <s v="99 - MULTIPROVINCIAL"/>
    <n v="0"/>
    <n v="80000"/>
    <n v="75549.5"/>
  </r>
  <r>
    <s v="2025"/>
    <x v="0"/>
    <x v="0"/>
    <x v="0"/>
    <x v="0"/>
    <s v="2 - Poder Ejecutivo"/>
    <s v="0202 - MINISTERIO DE  INTERIOR Y POLICÍA"/>
    <s v="0003 - INSTITUTO NACIONAL DE MIGRACION"/>
    <s v="1 - SERVICIOS  GENERALES"/>
    <s v="1.1 - Administración general"/>
    <s v="1.1.02 - Gestión administrativa, financiera, fiscal, económica y planificación"/>
    <s v="2.3 - MATERIALES Y SUMINISTROS"/>
    <s v="2.3.9 - PRODUCTOS Y ÚTILES VARIOS"/>
    <s v="N"/>
    <s v="00 - N/A"/>
    <s v="10 - FONDO GENERAL"/>
    <s v="(blank)"/>
    <s v="99 - MULTIPROVINCIAL"/>
    <n v="16000"/>
    <n v="243738.4"/>
    <n v="127437.19"/>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blank)"/>
    <s v="99 - MULTIPROVINCIAL"/>
    <n v="53032252"/>
    <n v="53032252"/>
    <n v="33351758.990000002"/>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blank)"/>
    <s v="99 - MULTIPROVINCIAL"/>
    <n v="10921582"/>
    <n v="10921582"/>
    <n v="6456495.83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blank)"/>
    <s v="99 - MULTIPROVINCIAL"/>
    <n v="80000"/>
    <n v="80000"/>
    <n v="23251.200000000001"/>
  </r>
  <r>
    <s v="2025"/>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blank)"/>
    <s v="99 - MULTIPROVINCIAL"/>
    <n v="6492664"/>
    <n v="6492664"/>
    <n v="5006462.800000000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blank)"/>
    <s v="99 - MULTIPROVINCIAL"/>
    <n v="4912769"/>
    <n v="4912769"/>
    <n v="3521224.829999999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blank)"/>
    <s v="99 - MULTIPROVINCIAL"/>
    <n v="2936000"/>
    <n v="1034000"/>
    <n v="757639.86"/>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blank)"/>
    <s v="99 - MULTIPROVINCIAL"/>
    <n v="0"/>
    <n v="42520.42"/>
    <n v="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blank)"/>
    <s v="99 - MULTIPROVINCIAL"/>
    <n v="1226041"/>
    <n v="1226041"/>
    <n v="948227.1799999999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blank)"/>
    <s v="99 - MULTIPROVINCIAL"/>
    <n v="200000"/>
    <n v="82910"/>
    <n v="64170"/>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blank)"/>
    <s v="99 - MULTIPROVINCIAL"/>
    <n v="9671463"/>
    <n v="9021595.7100000009"/>
    <n v="7611865.540000001"/>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blank)"/>
    <s v="99 - MULTIPROVINCIAL"/>
    <n v="4404325"/>
    <n v="4404325"/>
    <n v="4202503.17"/>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blank)"/>
    <s v="99 - MULTIPROVINCIAL"/>
    <n v="1082920"/>
    <n v="1623197.65"/>
    <n v="1504363.1000000003"/>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blank)"/>
    <s v="99 - MULTIPROVINCIAL"/>
    <n v="4765232"/>
    <n v="3908029.33"/>
    <n v="2640905.190000000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blank)"/>
    <s v="99 - MULTIPROVINCIAL"/>
    <n v="16395783"/>
    <n v="17799337.379999999"/>
    <n v="905324"/>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blank)"/>
    <s v="99 - MULTIPROVINCIAL"/>
    <n v="4675574"/>
    <n v="3814419.39"/>
    <n v="1999823.69"/>
  </r>
  <r>
    <s v="2025"/>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blank)"/>
    <s v="99 - MULTIPROVINCIAL"/>
    <n v="0"/>
    <n v="48962.6"/>
    <n v="0"/>
  </r>
  <r>
    <s v="2025"/>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blank)"/>
    <s v="99 - MULTIPROVINCIAL"/>
    <n v="541559"/>
    <n v="391559"/>
    <n v="295742.5999999999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blank)"/>
    <s v="99 - MULTIPROVINCIAL"/>
    <n v="250000"/>
    <n v="160000"/>
    <n v="154650.7999999999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blank)"/>
    <s v="99 - MULTIPROVINCIAL"/>
    <n v="680748"/>
    <n v="373748"/>
    <n v="269219"/>
  </r>
  <r>
    <s v="2025"/>
    <x v="0"/>
    <x v="0"/>
    <x v="0"/>
    <x v="0"/>
    <s v="2 - Poder Ejecutivo"/>
    <s v="0202 - MINISTERIO DE  INTERIOR Y POLICÍA"/>
    <s v="0003 - INSTITUTO NACIONAL DE MIGRACION"/>
    <s v="1 - SERVICIOS  GENERALES"/>
    <s v="1.4 - Justicia, orden público y seguridad"/>
    <s v="1.4.05 - Servicios de migraciones"/>
    <s v="2.3 - MATERIALES Y SUMINISTROS"/>
    <s v="2.3.4 - PRODUCTOS FARMACÉUTICOS"/>
    <s v="N"/>
    <s v="00 - N/A"/>
    <s v="10 - FONDO GENERAL"/>
    <s v="(blank)"/>
    <s v="99 - MULTIPROVINCIAL"/>
    <n v="0"/>
    <n v="2000"/>
    <n v="1947"/>
  </r>
  <r>
    <s v="2025"/>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blank)"/>
    <s v="99 - MULTIPROVINCIAL"/>
    <n v="45001"/>
    <n v="38213"/>
    <n v="3429.38"/>
  </r>
  <r>
    <s v="2025"/>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blank)"/>
    <s v="99 - MULTIPROVINCIAL"/>
    <n v="25000"/>
    <n v="26788"/>
    <n v="7931.81"/>
  </r>
  <r>
    <s v="2025"/>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blank)"/>
    <s v="99 - MULTIPROVINCIAL"/>
    <n v="1540000"/>
    <n v="1540000"/>
    <n v="1214081.23"/>
  </r>
  <r>
    <s v="2025"/>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blank)"/>
    <s v="99 - MULTIPROVINCIAL"/>
    <n v="1936573"/>
    <n v="1792401.85"/>
    <n v="1566336.709999999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blank)"/>
    <s v="01 - DISTRITO NACIONAL"/>
    <n v="98540216"/>
    <n v="98540216"/>
    <n v="65258210.17000000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blank)"/>
    <s v="01 - DISTRITO NACIONAL"/>
    <n v="6365883"/>
    <n v="6365883"/>
    <n v="0"/>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blank)"/>
    <s v="01 - DISTRITO NACIONAL"/>
    <n v="13547988"/>
    <n v="13547988"/>
    <n v="10084063.18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blank)"/>
    <s v="01 - DISTRITO NACIONAL"/>
    <n v="2418412"/>
    <n v="2418412"/>
    <n v="1507067.609999999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blank)"/>
    <s v="01 - DISTRITO NACIONAL"/>
    <n v="242943"/>
    <n v="242943"/>
    <n v="111971.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blank)"/>
    <s v="01 - DISTRITO NACIONAL"/>
    <n v="10000"/>
    <n v="30000"/>
    <n v="1634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blank)"/>
    <s v="01 - DISTRITO NACIONAL"/>
    <n v="560522"/>
    <n v="560522"/>
    <n v="479969.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01 - DISTRITO NACIONAL"/>
    <n v="1616427"/>
    <n v="1834474"/>
    <n v="279963.7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blank)"/>
    <s v="01 - DISTRITO NACIONAL"/>
    <n v="294583"/>
    <n v="344583"/>
    <n v="44789.07"/>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blank)"/>
    <s v="01 - DISTRITO NACIONAL"/>
    <n v="14488915"/>
    <n v="14513915"/>
    <n v="12112388.52"/>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blank)"/>
    <s v="01 - DISTRITO NACIONAL"/>
    <n v="5270000"/>
    <n v="4479000"/>
    <n v="2175246.73"/>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blank)"/>
    <s v="01 - DISTRITO NACIONAL"/>
    <n v="251271"/>
    <n v="301271"/>
    <n v="180776.28999999998"/>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blank)"/>
    <s v="01 - DISTRITO NACIONAL"/>
    <n v="2234261"/>
    <n v="2234261"/>
    <n v="746925.9"/>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blank)"/>
    <s v="01 - DISTRITO NACIONAL"/>
    <n v="1145000"/>
    <n v="1330000"/>
    <n v="413367.56"/>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blank)"/>
    <s v="01 - DISTRITO NACIONAL"/>
    <n v="11518512"/>
    <n v="11768512"/>
    <n v="7920138.2299999995"/>
  </r>
  <r>
    <s v="2025"/>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blank)"/>
    <s v="01 - DISTRITO NACIONAL"/>
    <n v="2812709"/>
    <n v="2805662"/>
    <n v="2176706.1999999997"/>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blank)"/>
    <s v="99 - MULTIPROVINCIAL"/>
    <n v="406951490"/>
    <n v="415109003.27999997"/>
    <n v="267833590.5"/>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blank)"/>
    <s v="99 - MULTIPROVINCIAL"/>
    <n v="26073600"/>
    <n v="28623600"/>
    <n v="20208800"/>
  </r>
  <r>
    <s v="2025"/>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blank)"/>
    <s v="99 - MULTIPROVINCIAL"/>
    <n v="21350308"/>
    <n v="22704423.719999999"/>
    <n v="14822464.090000005"/>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blank)"/>
    <s v="99 - MULTIPROVINCIAL"/>
    <n v="15861600"/>
    <n v="15861600"/>
    <n v="12208603.600000001"/>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blank)"/>
    <s v="99 - MULTIPROVINCIAL"/>
    <n v="920300"/>
    <n v="2205796.2599999998"/>
    <n v="1596889.859999999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blank)"/>
    <s v="99 - MULTIPROVINCIAL"/>
    <n v="10200000"/>
    <n v="10200000"/>
    <n v="4084000.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blank)"/>
    <s v="99 - MULTIPROVINCIAL"/>
    <n v="590000"/>
    <n v="611839"/>
    <n v="255639"/>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blank)"/>
    <s v="99 - MULTIPROVINCIAL"/>
    <n v="10301000"/>
    <n v="15268164.960000001"/>
    <n v="7269264.5599999996"/>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blank)"/>
    <s v="99 - MULTIPROVINCIAL"/>
    <n v="9000000"/>
    <n v="9000000"/>
    <n v="9000000"/>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blank)"/>
    <s v="99 - MULTIPROVINCIAL"/>
    <n v="8065000"/>
    <n v="8842385.5500000007"/>
    <n v="4502049.57"/>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blank)"/>
    <s v="99 - MULTIPROVINCIAL"/>
    <n v="1245000"/>
    <n v="4071022.83"/>
    <n v="3268222.83"/>
  </r>
  <r>
    <s v="2025"/>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blank)"/>
    <s v="99 - MULTIPROVINCIAL"/>
    <n v="1125000"/>
    <n v="1000000"/>
    <n v="560684.1"/>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blank)"/>
    <s v="99 - MULTIPROVINCIAL"/>
    <n v="33500000"/>
    <n v="40582408.530000001"/>
    <n v="31046355.490000006"/>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blank)"/>
    <s v="99 - MULTIPROVINCIAL"/>
    <n v="12512000"/>
    <n v="17288975.219999999"/>
    <n v="12276734.939999999"/>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blank)"/>
    <s v="99 - MULTIPROVINCIAL"/>
    <n v="2162000"/>
    <n v="1424209.5"/>
    <n v="1247338.1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blank)"/>
    <s v="99 - MULTIPROVINCIAL"/>
    <n v="2535000"/>
    <n v="2483507.87"/>
    <n v="1588959.87"/>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blank)"/>
    <s v="99 - MULTIPROVINCIAL"/>
    <n v="118000"/>
    <n v="198011.5"/>
    <n v="97851.5"/>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blank)"/>
    <s v="99 - MULTIPROVINCIAL"/>
    <n v="69328000"/>
    <n v="68930246.25"/>
    <n v="49515975.920000002"/>
  </r>
  <r>
    <s v="2025"/>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blank)"/>
    <s v="99 - MULTIPROVINCIAL"/>
    <n v="9450000"/>
    <n v="58011558.330000006"/>
    <n v="53068844.840000011"/>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blank)"/>
    <s v="32 - SANTO DOMINGO"/>
    <n v="20700415"/>
    <n v="20700415"/>
    <n v="13573025.469999999"/>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3 - DIETAS Y GASTOS DE REPRESENTACIÓN"/>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blank)"/>
    <s v="32 - SANTO DOMINGO"/>
    <n v="2931244"/>
    <n v="2931244"/>
    <n v="2071323.7000000002"/>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blank)"/>
    <s v="32 - SANTO DOMINGO"/>
    <n v="525000"/>
    <n v="525000"/>
    <n v="283610.41999999993"/>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2 - PUBLICIDAD, IMPRESIÓN Y ENCUADERNACIÓN"/>
    <s v="N"/>
    <s v="00 - N/A"/>
    <s v="10 - FONDO GENERAL"/>
    <s v="(blank)"/>
    <s v="32 - SANTO DOMINGO"/>
    <n v="100000"/>
    <n v="100000"/>
    <n v="8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blank)"/>
    <s v="32 - SANTO DOMINGO"/>
    <n v="50000"/>
    <n v="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50000"/>
    <n v="220000"/>
    <n v="220000"/>
  </r>
  <r>
    <s v="2025"/>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80000"/>
    <n v="11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blank)"/>
    <s v="32 - SANTO DOMINGO"/>
    <n v="2400000"/>
    <n v="2400000"/>
    <n v="1222964.31"/>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blank)"/>
    <s v="32 - SANTO DOMINGO"/>
    <n v="650000"/>
    <n v="538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blank)"/>
    <s v="32 - SANTO DOMINGO"/>
    <n v="150000"/>
    <n v="150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blank)"/>
    <s v="32 - SANTO DOMINGO"/>
    <n v="150000"/>
    <n v="262000"/>
    <n v="0"/>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335000"/>
    <n v="1335000"/>
    <n v="742405.5"/>
  </r>
  <r>
    <s v="2025"/>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blank)"/>
    <s v="32 - SANTO DOMINGO"/>
    <n v="550000"/>
    <n v="550000"/>
    <n v="149865.58000000002"/>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blank)"/>
    <s v="99 - MULTIPROVINCIAL"/>
    <n v="930437647"/>
    <n v="973337647"/>
    <n v="657565694.25999999"/>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2 - SOBRESUELDOS"/>
    <s v="N"/>
    <s v="00 - N/A"/>
    <s v="10 - FONDO GENERAL"/>
    <s v="(blank)"/>
    <s v="99 - MULTIPROVINCIAL"/>
    <n v="3000000"/>
    <n v="3000000"/>
    <n v="500000"/>
  </r>
  <r>
    <s v="2025"/>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blank)"/>
    <s v="99 - MULTIPROVINCIAL"/>
    <n v="55736693"/>
    <n v="58548293"/>
    <n v="42954828.92000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blank)"/>
    <s v="99 - MULTIPROVINCIAL"/>
    <n v="40118495"/>
    <n v="43089761"/>
    <n v="34804888.80000000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blank)"/>
    <s v="99 - MULTIPROVINCIAL"/>
    <n v="1159580"/>
    <n v="2569884.54"/>
    <n v="1905738.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blank)"/>
    <s v="99 - MULTIPROVINCIAL"/>
    <n v="8000000"/>
    <n v="8000000"/>
    <n v="7065095"/>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blank)"/>
    <s v="99 - MULTIPROVINCIAL"/>
    <n v="19509824"/>
    <n v="19509824"/>
    <n v="9910320.3599999994"/>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blank)"/>
    <s v="99 - MULTIPROVINCIAL"/>
    <n v="27008045"/>
    <n v="23156190.460000001"/>
    <n v="23156190.43"/>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blank)"/>
    <s v="99 - MULTIPROVINCIAL"/>
    <n v="27000000"/>
    <n v="30866096.730000004"/>
    <n v="22304663.68"/>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blank)"/>
    <s v="99 - MULTIPROVINCIAL"/>
    <n v="2200000"/>
    <n v="2406345.66"/>
    <n v="803900.02"/>
  </r>
  <r>
    <s v="2025"/>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9 - OTRAS CONTRATACIONES DE SERVICIOS"/>
    <s v="N"/>
    <s v="00 - N/A"/>
    <s v="10 - FONDO GENERAL"/>
    <s v="(blank)"/>
    <s v="99 - MULTIPROVINCIAL"/>
    <n v="0"/>
    <n v="249000"/>
    <n v="0"/>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blank)"/>
    <s v="99 - MULTIPROVINCIAL"/>
    <n v="42000000"/>
    <n v="40057400"/>
    <n v="11071180.340000002"/>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blank)"/>
    <s v="99 - MULTIPROVINCIAL"/>
    <n v="38645525"/>
    <n v="42760498.210000001"/>
    <n v="15514572.210000001"/>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blank)"/>
    <s v="99 - MULTIPROVINCIAL"/>
    <n v="3222800"/>
    <n v="2361800"/>
    <n v="2195280.44"/>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4 - PRODUCTOS FARMACÉUTICOS"/>
    <s v="N"/>
    <s v="00 - N/A"/>
    <s v="10 - FONDO GENERAL"/>
    <s v="(blank)"/>
    <s v="99 - MULTIPROVINCIAL"/>
    <n v="0"/>
    <n v="482055.7"/>
    <n v="482055.2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blank)"/>
    <s v="99 - MULTIPROVINCIAL"/>
    <n v="19550000"/>
    <n v="12327379.579999998"/>
    <n v="5807435.8600000003"/>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blank)"/>
    <s v="99 - MULTIPROVINCIAL"/>
    <n v="0"/>
    <n v="1985851.1000000003"/>
    <n v="614406.48"/>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blank)"/>
    <s v="99 - MULTIPROVINCIAL"/>
    <n v="105880450"/>
    <n v="106741450"/>
    <n v="72262868.879999995"/>
  </r>
  <r>
    <s v="2025"/>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blank)"/>
    <s v="99 - MULTIPROVINCIAL"/>
    <n v="73237247"/>
    <n v="98843538.49000001"/>
    <n v="33826977.579999998"/>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blank)"/>
    <s v="32 - SANTO DOMINGO"/>
    <n v="34206024"/>
    <n v="34206024"/>
    <n v="23312088.610000003"/>
  </r>
  <r>
    <s v="2025"/>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blank)"/>
    <s v="32 - SANTO DOMINGO"/>
    <n v="4830131"/>
    <n v="4830131"/>
    <n v="3587728.08"/>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blank)"/>
    <s v="32 - SANTO DOMINGO"/>
    <n v="1275000"/>
    <n v="1750000"/>
    <n v="1426870.7299999997"/>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blank)"/>
    <s v="32 - SANTO DOMINGO"/>
    <n v="0"/>
    <n v="336964"/>
    <n v="336437.5"/>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blank)"/>
    <s v="32 - SANTO DOMINGO"/>
    <n v="650000"/>
    <n v="1026738.56"/>
    <n v="751889.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925000"/>
    <n v="718741.00000000012"/>
    <n v="693108.4"/>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280995"/>
    <n v="739912.64"/>
    <n v="165051.22000000003"/>
  </r>
  <r>
    <s v="2025"/>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blank)"/>
    <s v="32 - SANTO DOMINGO"/>
    <n v="30000"/>
    <n v="181259"/>
    <n v="181258.5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blank)"/>
    <s v="32 - SANTO DOMINGO"/>
    <n v="4375000"/>
    <n v="4315340"/>
    <n v="2741921.29"/>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blank)"/>
    <s v="32 - SANTO DOMINGO"/>
    <n v="1420000"/>
    <n v="533648.88"/>
    <n v="674.9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blank)"/>
    <s v="32 - SANTO DOMINGO"/>
    <n v="140000"/>
    <n v="147920.09"/>
    <n v="123193.79000000001"/>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blank)"/>
    <s v="32 - SANTO DOMINGO"/>
    <n v="40000"/>
    <n v="0"/>
    <n v="0"/>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blank)"/>
    <s v="32 - SANTO DOMINGO"/>
    <n v="600000"/>
    <n v="351564.95"/>
    <n v="256287.4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857000"/>
    <n v="110509.56"/>
    <n v="61557.06"/>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5055000"/>
    <n v="4741004.75"/>
    <n v="2994970.6500000004"/>
  </r>
  <r>
    <s v="2025"/>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blank)"/>
    <s v="32 - SANTO DOMINGO"/>
    <n v="1675000"/>
    <n v="3347582.87"/>
    <n v="2635237.1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blank)"/>
    <s v="32 - SANTO DOMINGO"/>
    <n v="14830425"/>
    <n v="14830425"/>
    <n v="7866997.2599999998"/>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blank)"/>
    <s v="32 - SANTO DOMINGO"/>
    <n v="2133800"/>
    <n v="2133800"/>
    <n v="1218598.2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blank)"/>
    <s v="32 - SANTO DOMINGO"/>
    <n v="683200"/>
    <n v="683200"/>
    <n v="340539.7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505144"/>
    <n v="511144"/>
    <n v="487073.32"/>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170000"/>
    <n v="41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9 - OTRAS CONTRATACIONES DE SERVICIOS"/>
    <s v="N"/>
    <s v="00 - N/A"/>
    <s v="10 - FONDO GENERAL"/>
    <s v="(blank)"/>
    <s v="32 - SANTO DOMINGO"/>
    <n v="0"/>
    <n v="159900"/>
    <n v="3451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blank)"/>
    <s v="32 - SANTO DOMINGO"/>
    <n v="1598344"/>
    <n v="1598344"/>
    <n v="1331517.4399999999"/>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blank)"/>
    <s v="32 - SANTO DOMINGO"/>
    <n v="5000"/>
    <n v="60000"/>
    <n v="5900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blank)"/>
    <s v="32 - SANTO DOMINGO"/>
    <n v="70000"/>
    <n v="70000"/>
    <n v="45123.199999999997"/>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blank)"/>
    <s v="32 - SANTO DOMINGO"/>
    <n v="110000"/>
    <n v="131000"/>
    <n v="129743.36"/>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11700"/>
    <n v="69700"/>
    <n v="0"/>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99712"/>
    <n v="1832612"/>
    <n v="1066248.5"/>
  </r>
  <r>
    <s v="2025"/>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blank)"/>
    <s v="32 - SANTO DOMINGO"/>
    <n v="1020349"/>
    <n v="953449"/>
    <n v="885082.0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blank)"/>
    <s v="99 - MULTIPROVINCIAL"/>
    <n v="63243000"/>
    <n v="63067789"/>
    <n v="43298506.37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1457483"/>
    <n v="1632694"/>
    <n v="1213553.79999999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blank)"/>
    <s v="99 - MULTIPROVINCIAL"/>
    <n v="1615200"/>
    <n v="1390200"/>
    <n v="940780.08000000007"/>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blank)"/>
    <s v="99 - MULTIPROVINCIAL"/>
    <n v="250000"/>
    <n v="524750"/>
    <n v="435000"/>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blank)"/>
    <s v="99 - MULTIPROVINCIAL"/>
    <n v="800000"/>
    <n v="777107.13"/>
    <n v="777107.13"/>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50000"/>
    <n v="3119127"/>
    <n v="2678522"/>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230000"/>
    <n v="724598"/>
    <n v="356598"/>
  </r>
  <r>
    <s v="2025"/>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blank)"/>
    <s v="99 - MULTIPROVINCIAL"/>
    <n v="620000"/>
    <n v="491680"/>
    <n v="209450"/>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blank)"/>
    <s v="99 - MULTIPROVINCIAL"/>
    <n v="683475"/>
    <n v="443475"/>
    <n v="21406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blank)"/>
    <s v="99 - MULTIPROVINCIAL"/>
    <n v="300000"/>
    <n v="310866.80000000016"/>
    <n v="21210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blank)"/>
    <s v="99 - MULTIPROVINCIAL"/>
    <n v="250000"/>
    <n v="99399.4"/>
    <n v="9947.4"/>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blank)"/>
    <s v="99 - MULTIPROVINCIAL"/>
    <n v="19630000"/>
    <n v="19941000"/>
    <n v="10051399.6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blank)"/>
    <s v="99 - MULTIPROVINCIAL"/>
    <n v="100000"/>
    <n v="12832.5"/>
    <n v="12832.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6 - PRODUCTOS DE MINERALES, METÁLICOS Y NO METÁLICOS"/>
    <s v="N"/>
    <s v="00 - N/A"/>
    <s v="10 - FONDO GENERAL"/>
    <s v="(blank)"/>
    <s v="99 - MULTIPROVINCIAL"/>
    <n v="0"/>
    <n v="509204.2"/>
    <n v="407503.56"/>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5880000"/>
    <n v="5792168.5800000001"/>
    <n v="5748060.1899999995"/>
  </r>
  <r>
    <s v="2025"/>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blank)"/>
    <s v="99 - MULTIPROVINCIAL"/>
    <n v="850000"/>
    <n v="931805.39000000013"/>
    <n v="619578.12000000011"/>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blank)"/>
    <s v="32 - SANTO DOMINGO"/>
    <n v="12783760"/>
    <n v="13296495"/>
    <n v="9030364.4900000002"/>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blank)"/>
    <s v="32 - SANTO DOMINGO"/>
    <n v="1821000"/>
    <n v="1821000"/>
    <n v="1365683.63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blank)"/>
    <s v="32 - SANTO DOMINGO"/>
    <n v="1000000"/>
    <n v="1060000"/>
    <n v="667465.1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blank)"/>
    <s v="32 - SANTO DOMINGO"/>
    <n v="20000"/>
    <n v="41290"/>
    <n v="41285.839999999997"/>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blank)"/>
    <s v="32 - SANTO DOMINGO"/>
    <n v="95000"/>
    <n v="7371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245000"/>
    <n v="185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8 - OTROS SERVICIOS NO INCLUIDOS EN CONCEPTOS ANTERIORES"/>
    <s v="N"/>
    <s v="00 - N/A"/>
    <s v="10 - FONDO GENERAL"/>
    <s v="(blank)"/>
    <s v="32 - SANTO DOMINGO"/>
    <n v="6000"/>
    <n v="6000"/>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blank)"/>
    <s v="32 - SANTO DOMINGO"/>
    <n v="1800000"/>
    <n v="1800000"/>
    <n v="1350088.8599999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blank)"/>
    <s v="32 - SANTO DOMINGO"/>
    <n v="100461"/>
    <n v="100461"/>
    <n v="92673.66"/>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blank)"/>
    <s v="32 - SANTO DOMINGO"/>
    <n v="50000"/>
    <n v="46300"/>
    <n v="35639.99"/>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20000"/>
    <n v="1771"/>
    <n v="0"/>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937000"/>
    <n v="1927000"/>
    <n v="1440651.3"/>
  </r>
  <r>
    <s v="2025"/>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blank)"/>
    <s v="32 - SANTO DOMINGO"/>
    <n v="76000"/>
    <n v="107929"/>
    <n v="107240.23"/>
  </r>
  <r>
    <s v="2025"/>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blank)"/>
    <s v="99 - MULTIPROVINCIAL"/>
    <n v="818185182"/>
    <n v="818496714.07000005"/>
    <n v="501868389.3999998"/>
  </r>
  <r>
    <s v="2025"/>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blank)"/>
    <s v="99 - MULTIPROVINCIAL"/>
    <n v="60357145"/>
    <n v="60357145"/>
    <n v="41683700.16999999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blank)"/>
    <s v="99 - MULTIPROVINCIAL"/>
    <n v="2627065"/>
    <n v="3351990"/>
    <n v="2194036.14"/>
  </r>
  <r>
    <s v="2025"/>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blank)"/>
    <s v="99 - MULTIPROVINCIAL"/>
    <n v="0"/>
    <n v="1698770"/>
    <n v="1394358.2"/>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10 - FONDO GENERAL"/>
    <s v="(blank)"/>
    <s v="99 - MULTIPROVINCIAL"/>
    <n v="0"/>
    <n v="210000"/>
    <n v="65631.600000000006"/>
  </r>
  <r>
    <s v="2025"/>
    <x v="0"/>
    <x v="0"/>
    <x v="0"/>
    <x v="0"/>
    <s v="2 - Poder Ejecutivo"/>
    <s v="0202 - MINISTERIO DE  INTERIOR Y POLICÍA"/>
    <s v="0008 - HOSPITAL GENERAL DOCENTE DE LA POLICIA NACIONAL"/>
    <s v="4 - SERVICIOS SOCIALES"/>
    <s v="4.2 - Salud"/>
    <s v="4.2.02 - Servicios hospitalarios"/>
    <s v="2.2 - CONTRATACIÓN DE SERVICIOS"/>
    <s v="2.2.2 - PUBLICIDAD, IMPRESIÓN Y ENCUADERNACIÓN"/>
    <s v="N"/>
    <s v="00 - N/A"/>
    <s v="20 - FONDOS CON DESTINO ESPECÍFICO"/>
    <s v="(blank)"/>
    <s v="99 - MULTIPROVINCIAL"/>
    <n v="0"/>
    <n v="433500"/>
    <n v="0"/>
  </r>
  <r>
    <s v="2025"/>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blank)"/>
    <s v="99 - MULTIPROVINCIAL"/>
    <n v="50000"/>
    <n v="35000"/>
    <n v="0"/>
  </r>
  <r>
    <s v="2025"/>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20 - FONDOS CON DESTINO ESPECÍFICO"/>
    <s v="(blank)"/>
    <s v="99 - MULTIPROVINCIAL"/>
    <n v="0"/>
    <n v="4440085.5999999996"/>
    <n v="1924885.6"/>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blank)"/>
    <s v="99 - MULTIPROVINCIAL"/>
    <n v="0"/>
    <n v="2017646.7999999998"/>
    <n v="492071.8"/>
  </r>
  <r>
    <s v="2025"/>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10489704.549999999"/>
    <n v="9588614.3399999999"/>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blank)"/>
    <s v="99 - MULTIPROVINCIAL"/>
    <n v="657000"/>
    <n v="1310185"/>
    <n v="661800"/>
  </r>
  <r>
    <s v="2025"/>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blank)"/>
    <s v="99 - MULTIPROVINCIAL"/>
    <n v="0"/>
    <n v="1032400"/>
    <n v="566400"/>
  </r>
  <r>
    <s v="2025"/>
    <x v="0"/>
    <x v="0"/>
    <x v="0"/>
    <x v="0"/>
    <s v="2 - Poder Ejecutivo"/>
    <s v="0202 - MINISTERIO DE  INTERIOR Y POLICÍA"/>
    <s v="0008 - HOSPITAL GENERAL DOCENTE DE LA POLICIA NACIONAL"/>
    <s v="4 - SERVICIOS SOCIALES"/>
    <s v="4.2 - Salud"/>
    <s v="4.2.02 - Servicios hospitalarios"/>
    <s v="2.2 - CONTRATACIÓN DE SERVICIOS"/>
    <s v="2.2.9 - OTRAS CONTRATACIONES DE SERVICIOS"/>
    <s v="N"/>
    <s v="00 - N/A"/>
    <s v="20 - FONDOS CON DESTINO ESPECÍFICO"/>
    <s v="(blank)"/>
    <s v="99 - MULTIPROVINCIAL"/>
    <n v="0"/>
    <n v="2297460"/>
    <n v="2282521.2000000002"/>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blank)"/>
    <s v="99 - MULTIPROVINCIAL"/>
    <n v="20000000"/>
    <n v="20000000"/>
    <n v="6667403"/>
  </r>
  <r>
    <s v="2025"/>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20 - FONDOS CON DESTINO ESPECÍFICO"/>
    <s v="(blank)"/>
    <s v="99 - MULTIPROVINCIAL"/>
    <n v="0"/>
    <n v="4793004"/>
    <n v="4744503.32"/>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blank)"/>
    <s v="99 - MULTIPROVINCIAL"/>
    <n v="1000000"/>
    <n v="344450.4"/>
    <n v="339450.4"/>
  </r>
  <r>
    <s v="2025"/>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blank)"/>
    <s v="99 - MULTIPROVINCIAL"/>
    <n v="0"/>
    <n v="3446698"/>
    <n v="3442998.1"/>
  </r>
  <r>
    <s v="2025"/>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blank)"/>
    <s v="99 - MULTIPROVINCIAL"/>
    <n v="6000000"/>
    <n v="2942318.8899999997"/>
    <n v="2225364.2400000002"/>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blank)"/>
    <s v="99 - MULTIPROVINCIAL"/>
    <n v="20000000"/>
    <n v="18759270.309999999"/>
    <n v="18262835.859999999"/>
  </r>
  <r>
    <s v="2025"/>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20 - FONDOS CON DESTINO ESPECÍFICO"/>
    <s v="(blank)"/>
    <s v="99 - MULTIPROVINCIAL"/>
    <n v="0"/>
    <n v="7850000"/>
    <n v="1925000"/>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blank)"/>
    <s v="99 - MULTIPROVINCIAL"/>
    <n v="0"/>
    <n v="522539.64"/>
    <n v="13539.64"/>
  </r>
  <r>
    <s v="2025"/>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20 - FONDOS CON DESTINO ESPECÍFICO"/>
    <s v="(blank)"/>
    <s v="99 - MULTIPROVINCIAL"/>
    <n v="0"/>
    <n v="184817"/>
    <n v="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10 - FONDO GENERAL"/>
    <s v="(blank)"/>
    <s v="99 - MULTIPROVINCIAL"/>
    <n v="0"/>
    <n v="45000"/>
    <n v="15000"/>
  </r>
  <r>
    <s v="2025"/>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blank)"/>
    <s v="99 - MULTIPROVINCIAL"/>
    <n v="0"/>
    <n v="295759.02"/>
    <n v="104660.1"/>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blank)"/>
    <s v="99 - MULTIPROVINCIAL"/>
    <n v="45063000"/>
    <n v="45357276.440000005"/>
    <n v="33768705.980000004"/>
  </r>
  <r>
    <s v="2025"/>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blank)"/>
    <s v="99 - MULTIPROVINCIAL"/>
    <n v="0"/>
    <n v="11216402.939999998"/>
    <n v="10247580.95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blank)"/>
    <s v="99 - MULTIPROVINCIAL"/>
    <n v="36945784"/>
    <n v="37071919.450000003"/>
    <n v="32015060.870000001"/>
  </r>
  <r>
    <s v="2025"/>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blank)"/>
    <s v="99 - MULTIPROVINCIAL"/>
    <n v="149600000"/>
    <n v="75907140.079999998"/>
    <n v="22147198.800000001"/>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blank)"/>
    <s v="99 - MULTIPROVINCIAL"/>
    <n v="41626000"/>
    <n v="41626000"/>
    <n v="285705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blank)"/>
    <s v="99 - MULTIPROVINCIAL"/>
    <n v="7792800"/>
    <n v="7792800"/>
    <n v="5839600"/>
  </r>
  <r>
    <s v="2025"/>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blank)"/>
    <s v="99 - MULTIPROVINCIAL"/>
    <n v="2728104"/>
    <n v="2728104"/>
    <n v="2028505.5"/>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blank)"/>
    <s v="99 - MULTIPROVINCIAL"/>
    <n v="2241600"/>
    <n v="1991600"/>
    <n v="996316.75999999989"/>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blank)"/>
    <s v="99 - MULTIPROVINCIAL"/>
    <n v="15000"/>
    <n v="101462808"/>
    <n v="13836.16"/>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blank)"/>
    <s v="99 - MULTIPROVINCIAL"/>
    <n v="1000000"/>
    <n v="700000"/>
    <n v="0"/>
  </r>
  <r>
    <s v="2025"/>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blank)"/>
    <s v="99 - MULTIPROVINCIAL"/>
    <n v="160000"/>
    <n v="160000"/>
    <n v="0"/>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blank)"/>
    <s v="99 - MULTIPROVINCIAL"/>
    <n v="800000"/>
    <n v="1050000"/>
    <n v="476495.33000000007"/>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blank)"/>
    <s v="99 - MULTIPROVINCIAL"/>
    <n v="22000000"/>
    <n v="22000000"/>
    <n v="5487840.6500000004"/>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blank)"/>
    <s v="99 - MULTIPROVINCIAL"/>
    <n v="6158400"/>
    <n v="6458400"/>
    <n v="4733459.99"/>
  </r>
  <r>
    <s v="2025"/>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blank)"/>
    <s v="99 - MULTIPROVINCIAL"/>
    <n v="1956278"/>
    <n v="1956278"/>
    <n v="1410589.9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blank)"/>
    <s v="32 - SANTO DOMINGO"/>
    <n v="10189975"/>
    <n v="10189975"/>
    <n v="643998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blank)"/>
    <s v="32 - SANTO DOMINGO"/>
    <n v="1402000"/>
    <n v="1402000"/>
    <n v="997554.2599999995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blank)"/>
    <s v="32 - SANTO DOMINGO"/>
    <n v="2180000"/>
    <n v="2180000"/>
    <n v="2131959.73"/>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blank)"/>
    <s v="32 - SANTO DOMINGO"/>
    <n v="1008000"/>
    <n v="1008000"/>
    <n v="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blank)"/>
    <s v="32 - SANTO DOMINGO"/>
    <n v="25000"/>
    <n v="25000"/>
    <n v="15940.1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blank)"/>
    <s v="32 - SANTO DOMINGO"/>
    <n v="2220000"/>
    <n v="2220000"/>
    <n v="1663091.6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blank)"/>
    <s v="32 - SANTO DOMINGO"/>
    <n v="250000"/>
    <n v="252200"/>
    <n v="167771.70000000001"/>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blank)"/>
    <s v="32 - SANTO DOMINGO"/>
    <n v="70000"/>
    <n v="70000"/>
    <n v="69502"/>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blank)"/>
    <s v="32 - SANTO DOMINGO"/>
    <n v="100000"/>
    <n v="100000"/>
    <n v="97599.98"/>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50000"/>
    <n v="50000"/>
    <n v="34700"/>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2520000"/>
    <n v="2520000"/>
    <n v="1889436.4"/>
  </r>
  <r>
    <s v="2025"/>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blank)"/>
    <s v="32 - SANTO DOMINGO"/>
    <n v="310000"/>
    <n v="307800"/>
    <n v="225557.8"/>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blank)"/>
    <s v="32 - SANTO DOMINGO"/>
    <n v="19016667"/>
    <n v="19016667"/>
    <n v="12462449.529999999"/>
  </r>
  <r>
    <s v="2025"/>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blank)"/>
    <s v="32 - SANTO DOMINGO"/>
    <n v="2633300"/>
    <n v="2633300"/>
    <n v="1888539.94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blank)"/>
    <s v="32 - SANTO DOMINGO"/>
    <n v="902000"/>
    <n v="902000"/>
    <n v="804310.2300000001"/>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blank)"/>
    <s v="32 - SANTO DOMINGO"/>
    <n v="50000"/>
    <n v="38000"/>
    <n v="27275.7"/>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blank)"/>
    <s v="32 - SANTO DOMINGO"/>
    <n v="263000"/>
    <n v="263000"/>
    <n v="167265.49"/>
  </r>
  <r>
    <s v="2025"/>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blank)"/>
    <s v="32 - SANTO DOMINGO"/>
    <n v="110000"/>
    <n v="122000"/>
    <n v="0"/>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blank)"/>
    <s v="32 - SANTO DOMINGO"/>
    <n v="3350000"/>
    <n v="3334394.16"/>
    <n v="2133509.73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blank)"/>
    <s v="32 - SANTO DOMINGO"/>
    <n v="290000"/>
    <n v="153849.88"/>
    <n v="80203.64"/>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blank)"/>
    <s v="32 - SANTO DOMINGO"/>
    <n v="110000"/>
    <n v="80968.290000000008"/>
    <n v="72903.43999999998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blank)"/>
    <s v="32 - SANTO DOMINGO"/>
    <n v="410000"/>
    <n v="132533.03"/>
    <n v="131720.96000000002"/>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blank)"/>
    <s v="32 - SANTO DOMINGO"/>
    <n v="100000"/>
    <n v="214894.96"/>
    <n v="208798.81999999998"/>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blank)"/>
    <s v="32 - SANTO DOMINGO"/>
    <n v="1770000"/>
    <n v="1813110"/>
    <n v="1387030.71"/>
  </r>
  <r>
    <s v="2025"/>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blank)"/>
    <s v="32 - SANTO DOMINGO"/>
    <n v="280000"/>
    <n v="580249.67999999993"/>
    <n v="418230.40999999992"/>
  </r>
  <r>
    <s v="2025"/>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blank)"/>
    <s v="99 - MULTIPROVINCIAL"/>
    <n v="6081488987"/>
    <n v="6084900858.4700003"/>
    <n v="4140822032.3899989"/>
  </r>
  <r>
    <s v="2025"/>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blank)"/>
    <s v="99 - MULTIPROVINCIAL"/>
    <n v="119263787"/>
    <n v="93437498.599999994"/>
    <n v="72127641.750000015"/>
  </r>
  <r>
    <s v="2025"/>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blank)"/>
    <s v="99 - MULTIPROVINCIAL"/>
    <n v="444485417"/>
    <n v="444485417"/>
    <n v="325040690.68000001"/>
  </r>
  <r>
    <s v="2025"/>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blank)"/>
    <s v="99 - MULTIPROVINCIAL"/>
    <n v="100970547"/>
    <n v="100970547"/>
    <n v="76043222.939999968"/>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10 - FONDO GENERAL"/>
    <s v="(blank)"/>
    <s v="99 - MULTIPROVINCIAL"/>
    <n v="0"/>
    <n v="1200000"/>
    <n v="835410.53"/>
  </r>
  <r>
    <s v="2025"/>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blank)"/>
    <s v="99 - MULTIPROVINCIAL"/>
    <n v="80000"/>
    <n v="30000"/>
    <n v="0"/>
  </r>
  <r>
    <s v="2025"/>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blank)"/>
    <s v="99 - MULTIPROVINCIAL"/>
    <n v="24500000"/>
    <n v="24865500"/>
    <n v="16896579.469999999"/>
  </r>
  <r>
    <s v="2025"/>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blank)"/>
    <s v="99 - MULTIPROVINCIAL"/>
    <n v="900000"/>
    <n v="1100000"/>
    <n v="1062810"/>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blank)"/>
    <s v="99 - MULTIPROVINCIAL"/>
    <n v="6000000"/>
    <n v="6000000"/>
    <n v="4402026.54"/>
  </r>
  <r>
    <s v="2025"/>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blank)"/>
    <s v="99 - MULTIPROVINCIAL"/>
    <n v="1300000"/>
    <n v="2323026"/>
    <n v="2030393.1199999999"/>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blank)"/>
    <s v="99 - MULTIPROVINCIAL"/>
    <n v="1000000"/>
    <n v="1500000"/>
    <n v="191394"/>
  </r>
  <r>
    <s v="2025"/>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blank)"/>
    <s v="99 - MULTIPROVINCIAL"/>
    <n v="1475000"/>
    <n v="247374"/>
    <n v="246964"/>
  </r>
  <r>
    <s v="2025"/>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blank)"/>
    <s v="99 - MULTIPROVINCIAL"/>
    <n v="10906940"/>
    <n v="171524973.61000001"/>
    <n v="110614454"/>
  </r>
  <r>
    <s v="2025"/>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blank)"/>
    <s v="99 - MULTIPROVINCIAL"/>
    <n v="3000000"/>
    <n v="3600"/>
    <n v="3600"/>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99663691"/>
    <n v="19756404.759999998"/>
    <n v="8810319.2799999993"/>
  </r>
  <r>
    <s v="2025"/>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3000000"/>
    <n v="0"/>
    <n v="0"/>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4500000"/>
    <n v="11345000"/>
    <n v="5626148.0099999998"/>
  </r>
  <r>
    <s v="2025"/>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3200000"/>
    <n v="7566000"/>
    <n v="6413594"/>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blank)"/>
    <s v="99 - MULTIPROVINCIAL"/>
    <n v="850000"/>
    <n v="8433166.7100000009"/>
    <n v="2468238.4699999997"/>
  </r>
  <r>
    <s v="2025"/>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blank)"/>
    <s v="99 - MULTIPROVINCIAL"/>
    <n v="170000"/>
    <n v="170000"/>
    <n v="101749.04"/>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blank)"/>
    <s v="99 - MULTIPROVINCIAL"/>
    <n v="261217066"/>
    <n v="261145925"/>
    <n v="185438768.03999999"/>
  </r>
  <r>
    <s v="2025"/>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blank)"/>
    <s v="99 - MULTIPROVINCIAL"/>
    <n v="3650000"/>
    <n v="5633645"/>
    <n v="272875"/>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blank)"/>
    <s v="99 - MULTIPROVINCIAL"/>
    <n v="43980437"/>
    <n v="48064840.669999994"/>
    <n v="36404069.759999998"/>
  </r>
  <r>
    <s v="2025"/>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blank)"/>
    <s v="99 - MULTIPROVINCIAL"/>
    <n v="4500000"/>
    <n v="13700000"/>
    <n v="714065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blank)"/>
    <s v="99 - MULTIPROVINCIAL"/>
    <n v="9000000"/>
    <n v="2763007.48"/>
    <n v="1464895.7200000002"/>
  </r>
  <r>
    <s v="2025"/>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blank)"/>
    <s v="99 - MULTIPROVINCIAL"/>
    <n v="1675000"/>
    <n v="571030"/>
    <n v="246030"/>
  </r>
  <r>
    <s v="2025"/>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blank)"/>
    <s v="99 - MULTIPROVINCIAL"/>
    <n v="6800000"/>
    <n v="4825129.5"/>
    <n v="3704787"/>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blank)"/>
    <s v="99 - MULTIPROVINCIAL"/>
    <n v="3650000"/>
    <n v="12657053.380000001"/>
    <n v="12006162.050000004"/>
  </r>
  <r>
    <s v="2025"/>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340000"/>
    <n v="75000"/>
    <n v="0"/>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blank)"/>
    <s v="99 - MULTIPROVINCIAL"/>
    <n v="365529307"/>
    <n v="370618192.82999998"/>
    <n v="257965584.38999999"/>
  </r>
  <r>
    <s v="2025"/>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10525000"/>
    <n v="14135000"/>
    <n v="14661.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blank)"/>
    <s v="99 - MULTIPROVINCIAL"/>
    <n v="44843127"/>
    <n v="56319661.269999996"/>
    <n v="46985280.760000005"/>
  </r>
  <r>
    <s v="2025"/>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blank)"/>
    <s v="99 - MULTIPROVINCIAL"/>
    <n v="6350000"/>
    <n v="14445325"/>
    <n v="2637081.75"/>
  </r>
  <r>
    <s v="2025"/>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blank)"/>
    <s v="99 - MULTIPROVINCIAL"/>
    <n v="330652200"/>
    <n v="336562400"/>
    <n v="252286455.56"/>
  </r>
  <r>
    <s v="2025"/>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blank)"/>
    <s v="99 - MULTIPROVINCIAL"/>
    <n v="4381650"/>
    <n v="4901450"/>
    <n v="3669425.25"/>
  </r>
  <r>
    <s v="2025"/>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blank)"/>
    <s v="99 - MULTIPROVINCIAL"/>
    <n v="5609200"/>
    <n v="5609200"/>
    <n v="5606590"/>
  </r>
  <r>
    <s v="2025"/>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blank)"/>
    <s v="99 - MULTIPROVINCIAL"/>
    <n v="100000"/>
    <n v="100000"/>
    <n v="0"/>
  </r>
  <r>
    <s v="2025"/>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blank)"/>
    <s v="99 - MULTIPROVINCIAL"/>
    <n v="8985285"/>
    <n v="9674727"/>
    <n v="6158179.8999999994"/>
  </r>
  <r>
    <s v="2025"/>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blank)"/>
    <s v="99 - MULTIPROVINCIAL"/>
    <n v="200000"/>
    <n v="300000"/>
    <n v="51980"/>
  </r>
  <r>
    <s v="2025"/>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blank)"/>
    <s v="99 - MULTIPROVINCIAL"/>
    <n v="880738"/>
    <n v="1567814.32"/>
    <n v="1035615.6799999999"/>
  </r>
  <r>
    <s v="2025"/>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blank)"/>
    <s v="99 - MULTIPROVINCIAL"/>
    <n v="6949711"/>
    <n v="5473192.6800000006"/>
    <n v="2961596.6399999997"/>
  </r>
  <r>
    <s v="2025"/>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blank)"/>
    <s v="99 - MULTIPROVINCIAL"/>
    <n v="374351856"/>
    <n v="369118297.56"/>
    <n v="233513049.22"/>
  </r>
  <r>
    <s v="2025"/>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blank)"/>
    <s v="99 - MULTIPROVINCIAL"/>
    <n v="16320735"/>
    <n v="16320735"/>
    <n v="9424323.75"/>
  </r>
  <r>
    <s v="2025"/>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blank)"/>
    <s v="99 - MULTIPROVINCIAL"/>
    <n v="5574280"/>
    <n v="5574280"/>
    <n v="0"/>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01 - DISTRITO NACIONAL"/>
    <n v="5268485370"/>
    <n v="5100440709.9200001"/>
    <n v="2979987814.6199999"/>
  </r>
  <r>
    <s v="2025"/>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blank)"/>
    <s v="99 - MULTIPROVINCIAL"/>
    <n v="10291763975"/>
    <n v="10326201707.02"/>
    <n v="7679982536.9300022"/>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01 - DISTRITO NACIONAL"/>
    <n v="177467533"/>
    <n v="177467533"/>
    <n v="137075236.39999998"/>
  </r>
  <r>
    <s v="2025"/>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blank)"/>
    <s v="99 - MULTIPROVINCIAL"/>
    <n v="667513258"/>
    <n v="667513258"/>
    <n v="454673589.76999986"/>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01 - DISTRITO NACIONAL"/>
    <n v="297282967"/>
    <n v="302372693.41000003"/>
    <n v="224183947.26999998"/>
  </r>
  <r>
    <s v="2025"/>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blank)"/>
    <s v="99 - MULTIPROVINCIAL"/>
    <n v="734349768"/>
    <n v="734349768"/>
    <n v="549392634.27999985"/>
  </r>
  <r>
    <s v="2025"/>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blank)"/>
    <s v="01 - DISTRITO NACIONAL"/>
    <n v="211638994"/>
    <n v="214429931.99999997"/>
    <n v="139818793.17999998"/>
  </r>
  <r>
    <s v="2025"/>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blank)"/>
    <s v="99 - MULTIPROVINCIAL"/>
    <n v="200000"/>
    <n v="405000"/>
    <n v="346087.88"/>
  </r>
  <r>
    <s v="2025"/>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blank)"/>
    <s v="01 - DISTRITO NACIONAL"/>
    <n v="36000000"/>
    <n v="47000000"/>
    <n v="33141878"/>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blank)"/>
    <s v="99 - MULTIPROVINCIAL"/>
    <n v="1500000"/>
    <n v="2700000"/>
    <n v="2697060.59"/>
  </r>
  <r>
    <s v="2025"/>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blank)"/>
    <s v="99 - MULTIPROVINCIAL"/>
    <n v="0"/>
    <n v="220000"/>
    <n v="70851"/>
  </r>
  <r>
    <s v="2025"/>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blank)"/>
    <s v="01 - DISTRITO NACIONAL"/>
    <n v="2577120"/>
    <n v="2765120"/>
    <n v="1992601.0999999999"/>
  </r>
  <r>
    <s v="2025"/>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blank)"/>
    <s v="01 - DISTRITO NACIONAL"/>
    <n v="10000000"/>
    <n v="455451800.70999998"/>
    <n v="268274232.13000003"/>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01 - DISTRITO NACIONAL"/>
    <n v="6018000"/>
    <n v="7612000"/>
    <n v="4425000"/>
  </r>
  <r>
    <s v="2025"/>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7406641"/>
    <n v="1835641"/>
    <n v="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01 - DISTRITO NACIONAL"/>
    <n v="4117749"/>
    <n v="4320000"/>
    <n v="2653650"/>
  </r>
  <r>
    <s v="2025"/>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blank)"/>
    <s v="99 - MULTIPROVINCIAL"/>
    <n v="6000000"/>
    <n v="0"/>
    <n v="0"/>
  </r>
  <r>
    <s v="2025"/>
    <x v="0"/>
    <x v="0"/>
    <x v="0"/>
    <x v="0"/>
    <s v="2 - Poder Ejecutivo"/>
    <s v="0203 - MINISTERIO DE DEFENSA"/>
    <s v="0001 - EJERCITO DE LA REPUBLICA DOMINICANA"/>
    <s v="1 - SERVICIOS  GENERALES"/>
    <s v="1.3 - Defensa nacional"/>
    <s v="1.3.01 - Defensa militar"/>
    <s v="2.2 - CONTRATACIÓN DE SERVICIOS"/>
    <s v="2.2.9 - OTRAS CONTRATACIONES DE SERVICIOS"/>
    <s v="N"/>
    <s v="00 - N/A"/>
    <s v="10 - FONDO GENERAL"/>
    <s v="(blank)"/>
    <s v="99 - MULTIPROVINCIAL"/>
    <n v="0"/>
    <n v="1146815"/>
    <n v="1146812.5"/>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01 - DISTRITO NACIONAL"/>
    <n v="323206080"/>
    <n v="323206080"/>
    <n v="244227950"/>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blank)"/>
    <s v="99 - MULTIPROVINCIAL"/>
    <n v="192808160"/>
    <n v="193296126"/>
    <n v="143253105.81999999"/>
  </r>
  <r>
    <s v="2025"/>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blank)"/>
    <s v="01 - DISTRITO NACIONAL"/>
    <n v="1500000"/>
    <n v="1500000"/>
    <n v="0"/>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blank)"/>
    <s v="99 - MULTIPROVINCIAL"/>
    <n v="114905888"/>
    <n v="154434033.83000001"/>
    <n v="116687564.37"/>
  </r>
  <r>
    <s v="2025"/>
    <x v="0"/>
    <x v="0"/>
    <x v="0"/>
    <x v="0"/>
    <s v="2 - Poder Ejecutivo"/>
    <s v="0203 - MINISTERIO DE DEFENSA"/>
    <s v="0001 - EJERCITO DE LA REPUBLICA DOMINICANA"/>
    <s v="1 - SERVICIOS  GENERALES"/>
    <s v="1.3 - Defensa nacional"/>
    <s v="1.3.01 - Defensa militar"/>
    <s v="2.3 - MATERIALES Y SUMINISTROS"/>
    <s v="2.3.2 - TEXTILES Y VESTUARIOS"/>
    <s v="N"/>
    <s v="00 - N/A"/>
    <s v="20 - FONDOS CON DESTINO ESPECÍFICO"/>
    <s v="(blank)"/>
    <s v="01 - DISTRITO NACIONAL"/>
    <n v="12650000"/>
    <n v="6868833.9000000004"/>
    <n v="4483730.4399999995"/>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blank)"/>
    <s v="99 - MULTIPROVINCIAL"/>
    <n v="13000000"/>
    <n v="4263902.8"/>
    <n v="3180451.6399999997"/>
  </r>
  <r>
    <s v="2025"/>
    <x v="0"/>
    <x v="0"/>
    <x v="0"/>
    <x v="0"/>
    <s v="2 - Poder Ejecutivo"/>
    <s v="0203 - MINISTERIO DE DEFENSA"/>
    <s v="0001 - EJERCITO DE LA REPUBLICA DOMINICANA"/>
    <s v="1 - SERVICIOS  GENERALES"/>
    <s v="1.3 - Defensa nacional"/>
    <s v="1.3.01 - Defensa militar"/>
    <s v="2.3 - MATERIALES Y SUMINISTROS"/>
    <s v="2.3.3 - PAPEL, CARTÓN E IMPRESOS"/>
    <s v="N"/>
    <s v="00 - N/A"/>
    <s v="20 - FONDOS CON DESTINO ESPECÍFICO"/>
    <s v="(blank)"/>
    <s v="01 - DISTRITO NACIONAL"/>
    <n v="0"/>
    <n v="723000"/>
    <n v="0"/>
  </r>
  <r>
    <s v="2025"/>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blank)"/>
    <s v="99 - MULTIPROVINCIAL"/>
    <n v="1500000"/>
    <n v="395208"/>
    <n v="395207.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blank)"/>
    <s v="99 - MULTIPROVINCIAL"/>
    <n v="8850000"/>
    <n v="5481775.9500000011"/>
    <n v="3853023.17"/>
  </r>
  <r>
    <s v="2025"/>
    <x v="0"/>
    <x v="0"/>
    <x v="0"/>
    <x v="0"/>
    <s v="2 - Poder Ejecutivo"/>
    <s v="0203 - MINISTERIO DE DEFENSA"/>
    <s v="0001 - EJERCITO DE LA REPUBLICA DOMINICANA"/>
    <s v="1 - SERVICIOS  GENERALES"/>
    <s v="1.3 - Defensa nacional"/>
    <s v="1.3.01 - Defensa militar"/>
    <s v="2.3 - MATERIALES Y SUMINISTROS"/>
    <s v="2.3.5 - CUERO, CAUCHO Y PLÁSTICO"/>
    <s v="N"/>
    <s v="00 - N/A"/>
    <s v="20 - FONDOS CON DESTINO ESPECÍFICO"/>
    <s v="(blank)"/>
    <s v="01 - DISTRITO NACIONAL"/>
    <n v="4404374"/>
    <n v="1291901.28"/>
    <n v="11865.2"/>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blank)"/>
    <s v="99 - MULTIPROVINCIAL"/>
    <n v="7581560"/>
    <n v="20439988.699999999"/>
    <n v="16137428.950000003"/>
  </r>
  <r>
    <s v="2025"/>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20 - FONDOS CON DESTINO ESPECÍFICO"/>
    <s v="(blank)"/>
    <s v="01 - DISTRITO NACIONAL"/>
    <n v="0"/>
    <n v="418853.12"/>
    <n v="412070.46"/>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01 - DISTRITO NACIONAL"/>
    <n v="46959696"/>
    <n v="33861248.75"/>
    <n v="20797267.520000003"/>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blank)"/>
    <s v="99 - MULTIPROVINCIAL"/>
    <n v="132468294"/>
    <n v="125701185.73"/>
    <n v="92987493.829999998"/>
  </r>
  <r>
    <s v="2025"/>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blank)"/>
    <s v="01 - DISTRITO NACIONAL"/>
    <n v="2500000"/>
    <n v="1980546.88"/>
    <n v="1092453.74"/>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blank)"/>
    <s v="99 - MULTIPROVINCIAL"/>
    <n v="33055571"/>
    <n v="66223142.289999984"/>
    <n v="41644933.620000005"/>
  </r>
  <r>
    <s v="2025"/>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blank)"/>
    <s v="01 - DISTRITO NACIONAL"/>
    <n v="8600000"/>
    <n v="5085472.72"/>
    <n v="2878405.76"/>
  </r>
  <r>
    <s v="2025"/>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blank)"/>
    <s v="99 - MULTIPROVINCIAL"/>
    <n v="8150299865"/>
    <n v="8181399865.1800003"/>
    <n v="5635880962.1499987"/>
  </r>
  <r>
    <s v="2025"/>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blank)"/>
    <s v="99 - MULTIPROVINCIAL"/>
    <n v="447228288"/>
    <n v="416728288"/>
    <n v="300446957.41999996"/>
  </r>
  <r>
    <s v="2025"/>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blank)"/>
    <s v="99 - MULTIPROVINCIAL"/>
    <n v="525331687"/>
    <n v="532231687"/>
    <n v="396178392.51999992"/>
  </r>
  <r>
    <s v="2025"/>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blank)"/>
    <s v="99 - MULTIPROVINCIAL"/>
    <n v="225015434"/>
    <n v="192733534"/>
    <n v="142081934.53999999"/>
  </r>
  <r>
    <s v="2025"/>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blank)"/>
    <s v="99 - MULTIPROVINCIAL"/>
    <n v="500000"/>
    <n v="519480"/>
    <n v="442204.57999999996"/>
  </r>
  <r>
    <s v="2025"/>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blank)"/>
    <s v="99 - MULTIPROVINCIAL"/>
    <n v="62588907"/>
    <n v="59888907"/>
    <n v="42587465.600000001"/>
  </r>
  <r>
    <s v="2025"/>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blank)"/>
    <s v="99 - MULTIPROVINCIAL"/>
    <n v="8000000"/>
    <n v="8638783.5"/>
    <n v="5265151.0199999996"/>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blank)"/>
    <s v="99 - MULTIPROVINCIAL"/>
    <n v="1920000"/>
    <n v="10841364.560000001"/>
    <n v="7996403.4799999995"/>
  </r>
  <r>
    <s v="2025"/>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blank)"/>
    <s v="99 - MULTIPROVINCIAL"/>
    <n v="0"/>
    <n v="1976600"/>
    <n v="1971500"/>
  </r>
  <r>
    <s v="2025"/>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blank)"/>
    <s v="99 - MULTIPROVINCIAL"/>
    <n v="156210742"/>
    <n v="380410182"/>
    <n v="310164063.15999997"/>
  </r>
  <r>
    <s v="2025"/>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blank)"/>
    <s v="99 - MULTIPROVINCIAL"/>
    <n v="161401085"/>
    <n v="244866085"/>
    <n v="107163763.6199999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blank)"/>
    <s v="99 - MULTIPROVINCIAL"/>
    <n v="4431000"/>
    <n v="2622000"/>
    <n v="1697917.59"/>
  </r>
  <r>
    <s v="2025"/>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463688530.25999999"/>
    <n v="78986670.180000007"/>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blank)"/>
    <s v="99 - MULTIPROVINCIAL"/>
    <n v="3546200"/>
    <n v="1216200"/>
    <n v="0"/>
  </r>
  <r>
    <s v="2025"/>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blank)"/>
    <s v="99 - MULTIPROVINCIAL"/>
    <n v="0"/>
    <n v="303292195.86000001"/>
    <n v="77054861.400000006"/>
  </r>
  <r>
    <s v="2025"/>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10 - FONDO GENERAL"/>
    <s v="(blank)"/>
    <s v="99 - MULTIPROVINCIAL"/>
    <n v="0"/>
    <n v="2120725.25"/>
    <n v="900000"/>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blank)"/>
    <s v="99 - MULTIPROVINCIAL"/>
    <n v="245200000"/>
    <n v="247402781.5"/>
    <n v="166190219.76999998"/>
  </r>
  <r>
    <s v="2025"/>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blank)"/>
    <s v="99 - MULTIPROVINCIAL"/>
    <n v="0"/>
    <n v="57528.98"/>
    <n v="54529.02"/>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blank)"/>
    <s v="99 - MULTIPROVINCIAL"/>
    <n v="10000000"/>
    <n v="23431395.199999999"/>
    <n v="23042910.699999999"/>
  </r>
  <r>
    <s v="2025"/>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blank)"/>
    <s v="99 - MULTIPROVINCIAL"/>
    <n v="0"/>
    <n v="6453009.2800000003"/>
    <n v="6440723.6400000006"/>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blank)"/>
    <s v="99 - MULTIPROVINCIAL"/>
    <n v="4400000"/>
    <n v="1270334.5"/>
    <n v="1270004.5"/>
  </r>
  <r>
    <s v="2025"/>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blank)"/>
    <s v="99 - MULTIPROVINCIAL"/>
    <n v="0"/>
    <n v="506820.1"/>
    <n v="495548.98"/>
  </r>
  <r>
    <s v="2025"/>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blank)"/>
    <s v="99 - MULTIPROVINCIAL"/>
    <n v="30000"/>
    <n v="0"/>
    <n v="0"/>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blank)"/>
    <s v="99 - MULTIPROVINCIAL"/>
    <n v="4200000"/>
    <n v="1523806.53"/>
    <n v="1102066.55"/>
  </r>
  <r>
    <s v="2025"/>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blank)"/>
    <s v="99 - MULTIPROVINCIAL"/>
    <n v="0"/>
    <n v="34966751.850000001"/>
    <n v="34276420.479999997"/>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blank)"/>
    <s v="99 - MULTIPROVINCIAL"/>
    <n v="6551000"/>
    <n v="3259888.33"/>
    <n v="2878132.74"/>
  </r>
  <r>
    <s v="2025"/>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blank)"/>
    <s v="99 - MULTIPROVINCIAL"/>
    <n v="0"/>
    <n v="5888807.1600000011"/>
    <n v="4786218.4800000004"/>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blank)"/>
    <s v="99 - MULTIPROVINCIAL"/>
    <n v="240150569"/>
    <n v="240210878.03"/>
    <n v="142451850.66999999"/>
  </r>
  <r>
    <s v="2025"/>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blank)"/>
    <s v="99 - MULTIPROVINCIAL"/>
    <n v="0"/>
    <n v="49492525.109999999"/>
    <n v="39100965.269999996"/>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blank)"/>
    <s v="99 - MULTIPROVINCIAL"/>
    <n v="18252327"/>
    <n v="22999238.66"/>
    <n v="22878478.750000004"/>
  </r>
  <r>
    <s v="2025"/>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blank)"/>
    <s v="99 - MULTIPROVINCIAL"/>
    <n v="1918256214"/>
    <n v="967686786.29000008"/>
    <n v="238811889.22"/>
  </r>
  <r>
    <s v="2025"/>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blank)"/>
    <s v="99 - MULTIPROVINCIAL"/>
    <n v="1456319181"/>
    <n v="1335156540"/>
    <n v="905551565.67999971"/>
  </r>
  <r>
    <s v="2025"/>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blank)"/>
    <s v="99 - MULTIPROVINCIAL"/>
    <n v="7332000"/>
    <n v="2443000"/>
    <n v="0"/>
  </r>
  <r>
    <s v="2025"/>
    <x v="0"/>
    <x v="0"/>
    <x v="0"/>
    <x v="0"/>
    <s v="2 - Poder Ejecutivo"/>
    <s v="0203 - MINISTERIO DE DEFENSA"/>
    <s v="0001 - MINISTERIO DE DEFENSA"/>
    <s v="1 - SERVICIOS  GENERALES"/>
    <s v="1.3 - Defensa nacional"/>
    <s v="1.3.01 - Defensa militar"/>
    <s v="2.1 - REMUNERACIONES Y CONTRIBUCIONES"/>
    <s v="2.1.2 - SOBRESUELDOS"/>
    <s v="N"/>
    <s v="00 - N/A"/>
    <s v="10 - FONDO GENERAL"/>
    <s v="(blank)"/>
    <s v="99 - MULTIPROVINCIAL"/>
    <n v="36715695"/>
    <n v="186759957"/>
    <n v="160884518.75"/>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blank)"/>
    <s v="99 - MULTIPROVINCIAL"/>
    <n v="14730605"/>
    <n v="16496120"/>
    <n v="11793552.670000006"/>
  </r>
  <r>
    <s v="2025"/>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blank)"/>
    <s v="99 - MULTIPROVINCIAL"/>
    <n v="561068"/>
    <n v="561068"/>
    <n v="0"/>
  </r>
  <r>
    <s v="2025"/>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blank)"/>
    <s v="99 - MULTIPROVINCIAL"/>
    <n v="165496780"/>
    <n v="167189780"/>
    <n v="119324287.32000002"/>
  </r>
  <r>
    <s v="2025"/>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blank)"/>
    <s v="99 - MULTIPROVINCIAL"/>
    <n v="4700000"/>
    <n v="6087107"/>
    <n v="4305731.0299999993"/>
  </r>
  <r>
    <s v="2025"/>
    <x v="0"/>
    <x v="0"/>
    <x v="0"/>
    <x v="0"/>
    <s v="2 - Poder Ejecutivo"/>
    <s v="0203 - MINISTERIO DE DEFENSA"/>
    <s v="0001 - MINISTERIO DE DEFENSA"/>
    <s v="1 - SERVICIOS  GENERALES"/>
    <s v="1.3 - Defensa nacional"/>
    <s v="1.3.01 - Defensa militar"/>
    <s v="2.2 - CONTRATACIÓN DE SERVICIOS"/>
    <s v="2.2.3 - VIÁTICOS"/>
    <s v="N"/>
    <s v="00 - N/A"/>
    <s v="10 - FONDO GENERAL"/>
    <s v="(blank)"/>
    <s v="99 - MULTIPROVINCIAL"/>
    <n v="165270800"/>
    <n v="165270800"/>
    <n v="112633432.59999999"/>
  </r>
  <r>
    <s v="2025"/>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blank)"/>
    <s v="99 - MULTIPROVINCIAL"/>
    <n v="10559220"/>
    <n v="10592220"/>
    <n v="7747127.3200000012"/>
  </r>
  <r>
    <s v="2025"/>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blank)"/>
    <s v="99 - MULTIPROVINCIAL"/>
    <n v="97240803"/>
    <n v="92784803"/>
    <n v="64913949.410000004"/>
  </r>
  <r>
    <s v="2025"/>
    <x v="0"/>
    <x v="0"/>
    <x v="0"/>
    <x v="0"/>
    <s v="2 - Poder Ejecutivo"/>
    <s v="0203 - MINISTERIO DE DEFENSA"/>
    <s v="0001 - MINISTERIO DE DEFENSA"/>
    <s v="1 - SERVICIOS  GENERALES"/>
    <s v="1.3 - Defensa nacional"/>
    <s v="1.3.01 - Defensa militar"/>
    <s v="2.2 - CONTRATACIÓN DE SERVICIOS"/>
    <s v="2.2.5 - ALQUILERES Y RENTAS"/>
    <s v="N"/>
    <s v="00 - N/A"/>
    <s v="20 - FONDOS CON DESTINO ESPECÍFICO"/>
    <s v="(blank)"/>
    <s v="99 - MULTIPROVINCIAL"/>
    <n v="0"/>
    <n v="427000"/>
    <n v="415950"/>
  </r>
  <r>
    <s v="2025"/>
    <x v="0"/>
    <x v="0"/>
    <x v="0"/>
    <x v="0"/>
    <s v="2 - Poder Ejecutivo"/>
    <s v="0203 - MINISTERIO DE DEFENSA"/>
    <s v="0001 - MINISTERIO DE DEFENSA"/>
    <s v="1 - SERVICIOS  GENERALES"/>
    <s v="1.3 - Defensa nacional"/>
    <s v="1.3.01 - Defensa militar"/>
    <s v="2.2 - CONTRATACIÓN DE SERVICIOS"/>
    <s v="2.2.6 - SEGUROS"/>
    <s v="N"/>
    <s v="00 - N/A"/>
    <s v="10 - FONDO GENERAL"/>
    <s v="(blank)"/>
    <s v="99 - MULTIPROVINCIAL"/>
    <n v="837686580"/>
    <n v="295049388"/>
    <n v="207152050.32000002"/>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blank)"/>
    <s v="99 - MULTIPROVINCIAL"/>
    <n v="137249128"/>
    <n v="107782401"/>
    <n v="53446621.949999988"/>
  </r>
  <r>
    <s v="2025"/>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531092"/>
    <n v="531092"/>
    <n v="0"/>
  </r>
  <r>
    <s v="2025"/>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blank)"/>
    <s v="99 - MULTIPROVINCIAL"/>
    <n v="26574596"/>
    <n v="61566596"/>
    <n v="25375130.110000007"/>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blank)"/>
    <s v="99 - MULTIPROVINCIAL"/>
    <n v="10000000"/>
    <n v="10424000"/>
    <n v="5533437.2700000005"/>
  </r>
  <r>
    <s v="2025"/>
    <x v="0"/>
    <x v="0"/>
    <x v="0"/>
    <x v="0"/>
    <s v="2 - Poder Ejecutivo"/>
    <s v="0203 - MINISTERIO DE DEFENSA"/>
    <s v="0001 - MINISTERIO DE DEFENSA"/>
    <s v="1 - SERVICIOS  GENERALES"/>
    <s v="1.3 - Defensa nacional"/>
    <s v="1.3.01 - Defensa militar"/>
    <s v="2.2 - CONTRATACIÓN DE SERVICIOS"/>
    <s v="2.2.9 - OTRAS CONTRATACIONES DE SERVICIOS"/>
    <s v="N"/>
    <s v="00 - N/A"/>
    <s v="20 - FONDOS CON DESTINO ESPECÍFICO"/>
    <s v="(blank)"/>
    <s v="99 - MULTIPROVINCIAL"/>
    <n v="200000"/>
    <n v="1200000"/>
    <n v="0"/>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blank)"/>
    <s v="99 - MULTIPROVINCIAL"/>
    <n v="244764551"/>
    <n v="228274143"/>
    <n v="134166429.27999996"/>
  </r>
  <r>
    <s v="2025"/>
    <x v="0"/>
    <x v="0"/>
    <x v="0"/>
    <x v="0"/>
    <s v="2 - Poder Ejecutivo"/>
    <s v="0203 - MINISTERIO DE DEFENSA"/>
    <s v="0001 - MINISTERIO DE DEFENSA"/>
    <s v="1 - SERVICIOS  GENERALES"/>
    <s v="1.3 - Defensa nacional"/>
    <s v="1.3.01 - Defensa militar"/>
    <s v="2.3 - MATERIALES Y SUMINISTROS"/>
    <s v="2.3.1 - ALIMENTOS Y PRODUCTOS AGROFORESTALES"/>
    <s v="N"/>
    <s v="00 - N/A"/>
    <s v="20 - FONDOS CON DESTINO ESPECÍFICO"/>
    <s v="(blank)"/>
    <s v="99 - MULTIPROVINCIAL"/>
    <n v="0"/>
    <n v="30000"/>
    <n v="25960"/>
  </r>
  <r>
    <s v="2025"/>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blank)"/>
    <s v="99 - MULTIPROVINCIAL"/>
    <n v="35420958"/>
    <n v="121931697"/>
    <n v="55195072.699999996"/>
  </r>
  <r>
    <s v="2025"/>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blank)"/>
    <s v="99 - MULTIPROVINCIAL"/>
    <n v="0"/>
    <n v="1192000"/>
    <n v="113733.12"/>
  </r>
  <r>
    <s v="2025"/>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blank)"/>
    <s v="99 - MULTIPROVINCIAL"/>
    <n v="25480276"/>
    <n v="16480276"/>
    <n v="6959079.5"/>
  </r>
  <r>
    <s v="2025"/>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blank)"/>
    <s v="99 - MULTIPROVINCIAL"/>
    <n v="550000"/>
    <n v="3142000"/>
    <n v="474265.22"/>
  </r>
  <r>
    <s v="2025"/>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blank)"/>
    <s v="99 - MULTIPROVINCIAL"/>
    <n v="11167400"/>
    <n v="7167400"/>
    <n v="2471221.6"/>
  </r>
  <r>
    <s v="2025"/>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blank)"/>
    <s v="99 - MULTIPROVINCIAL"/>
    <n v="17700000"/>
    <n v="18332201"/>
    <n v="3620700.57"/>
  </r>
  <r>
    <s v="2025"/>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blank)"/>
    <s v="99 - MULTIPROVINCIAL"/>
    <n v="300000"/>
    <n v="182000"/>
    <n v="116026.61"/>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blank)"/>
    <s v="99 - MULTIPROVINCIAL"/>
    <n v="39202652"/>
    <n v="59928253"/>
    <n v="21538059.319999997"/>
  </r>
  <r>
    <s v="2025"/>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20 - FONDOS CON DESTINO ESPECÍFICO"/>
    <s v="(blank)"/>
    <s v="99 - MULTIPROVINCIAL"/>
    <n v="0"/>
    <n v="2287000"/>
    <n v="1763445.92"/>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blank)"/>
    <s v="99 - MULTIPROVINCIAL"/>
    <n v="236996189"/>
    <n v="239134689"/>
    <n v="175883077.38000011"/>
  </r>
  <r>
    <s v="2025"/>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blank)"/>
    <s v="99 - MULTIPROVINCIAL"/>
    <n v="400000"/>
    <n v="3842000"/>
    <n v="836780.19"/>
  </r>
  <r>
    <s v="2025"/>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blank)"/>
    <s v="99 - MULTIPROVINCIAL"/>
    <n v="189790497"/>
    <n v="309268045"/>
    <n v="169688232.14999998"/>
  </r>
  <r>
    <s v="2025"/>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blank)"/>
    <s v="99 - MULTIPROVINCIAL"/>
    <n v="1470000"/>
    <n v="5407000"/>
    <n v="738395.98"/>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blank)"/>
    <s v="32 - SANTO DOMINGO"/>
    <n v="37782318"/>
    <n v="37782318"/>
    <n v="26156533.440000005"/>
  </r>
  <r>
    <s v="2025"/>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blank)"/>
    <s v="32 - SANTO DOMINGO"/>
    <n v="1093297"/>
    <n v="1093297"/>
    <n v="819811.96999999986"/>
  </r>
  <r>
    <s v="2025"/>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blank)"/>
    <s v="32 - SANTO DOMINGO"/>
    <n v="1310000"/>
    <n v="1315416"/>
    <n v="839513.1100000001"/>
  </r>
  <r>
    <s v="2025"/>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blank)"/>
    <s v="32 - SANTO DOMINGO"/>
    <n v="420000"/>
    <n v="414584"/>
    <n v="296775.05000000005"/>
  </r>
  <r>
    <s v="2025"/>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blank)"/>
    <s v="32 - SANTO DOMINGO"/>
    <n v="150000"/>
    <n v="1343940"/>
    <n v="428024.08999999997"/>
  </r>
  <r>
    <s v="2025"/>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blank)"/>
    <s v="32 - SANTO DOMINGO"/>
    <n v="0"/>
    <n v="1936798"/>
    <n v="1456794.8"/>
  </r>
  <r>
    <s v="2025"/>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blank)"/>
    <s v="32 - SANTO DOMINGO"/>
    <n v="17000000"/>
    <n v="7744041.8599999994"/>
    <n v="170735.6"/>
  </r>
  <r>
    <s v="2025"/>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blank)"/>
    <s v="32 - SANTO DOMINGO"/>
    <n v="4741200"/>
    <n v="5941200"/>
    <n v="3309717.2800000003"/>
  </r>
  <r>
    <s v="2025"/>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blank)"/>
    <s v="32 - SANTO DOMINGO"/>
    <n v="80000"/>
    <n v="3898194"/>
    <n v="2912558.5999999996"/>
  </r>
  <r>
    <s v="2025"/>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blank)"/>
    <s v="32 - SANTO DOMINGO"/>
    <n v="1000000"/>
    <n v="1781124.2"/>
    <n v="767378.2"/>
  </r>
  <r>
    <s v="2025"/>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blank)"/>
    <s v="32 - SANTO DOMINGO"/>
    <n v="1200000"/>
    <n v="1440009.5"/>
    <n v="899996.94000000006"/>
  </r>
  <r>
    <s v="2025"/>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blank)"/>
    <s v="32 - SANTO DOMINGO"/>
    <n v="450000"/>
    <n v="461012"/>
    <n v="162837.640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blank)"/>
    <s v="32 - SANTO DOMINGO"/>
    <n v="560000"/>
    <n v="8363427.5199999996"/>
    <n v="8050766.8700000001"/>
  </r>
  <r>
    <s v="2025"/>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blank)"/>
    <s v="32 - SANTO DOMINGO"/>
    <n v="6450000"/>
    <n v="9840552.6799999997"/>
    <n v="5873000.8100000024"/>
  </r>
  <r>
    <s v="2025"/>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blank)"/>
    <s v="32 - SANTO DOMINGO"/>
    <n v="1682480"/>
    <n v="1683920.2400000002"/>
    <n v="788546.5"/>
  </r>
  <r>
    <s v="2025"/>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blank)"/>
    <s v="99 - MULTIPROVINCIAL"/>
    <n v="33786297"/>
    <n v="33786297"/>
    <n v="23266953.25"/>
  </r>
  <r>
    <s v="2025"/>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blank)"/>
    <s v="99 - MULTIPROVINCIAL"/>
    <n v="273600"/>
    <n v="273600"/>
    <n v="205200"/>
  </r>
  <r>
    <s v="2025"/>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blank)"/>
    <s v="99 - MULTIPROVINCIAL"/>
    <n v="1107175"/>
    <n v="1170094.58"/>
    <n v="849157.36999999988"/>
  </r>
  <r>
    <s v="2025"/>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blank)"/>
    <s v="99 - MULTIPROVINCIAL"/>
    <n v="2273991"/>
    <n v="2211071.42"/>
    <n v="1365290.99"/>
  </r>
  <r>
    <s v="2025"/>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blank)"/>
    <s v="99 - MULTIPROVINCIAL"/>
    <n v="179000"/>
    <n v="179000"/>
    <n v="93713.88"/>
  </r>
  <r>
    <s v="2025"/>
    <x v="0"/>
    <x v="0"/>
    <x v="0"/>
    <x v="0"/>
    <s v="2 - Poder Ejecutivo"/>
    <s v="0203 - MINISTERIO DE DEFENSA"/>
    <s v="0002 - DIRECCION GENERAL DE DRAGAS, PRESAS Y BALIZAMIENTO, M.G"/>
    <s v="1 - SERVICIOS  GENERALES"/>
    <s v="1.3 - Defensa nacional"/>
    <s v="1.3.01 - Defensa militar"/>
    <s v="2.2 - CONTRATACIÓN DE SERVICIOS"/>
    <s v="2.2.3 - VIÁTICOS"/>
    <s v="N"/>
    <s v="00 - N/A"/>
    <s v="20 - FONDOS CON DESTINO ESPECÍFICO"/>
    <s v="(blank)"/>
    <s v="99 - MULTIPROVINCIAL"/>
    <n v="500000"/>
    <n v="0"/>
    <n v="0"/>
  </r>
  <r>
    <s v="2025"/>
    <x v="0"/>
    <x v="0"/>
    <x v="0"/>
    <x v="0"/>
    <s v="2 - Poder Ejecutivo"/>
    <s v="0203 - MINISTERIO DE DEFENSA"/>
    <s v="0002 - DIRECCION GENERAL DE DRAGAS, PRESAS Y BALIZAMIENTO, M.G"/>
    <s v="1 - SERVICIOS  GENERALES"/>
    <s v="1.3 - Defensa nacional"/>
    <s v="1.3.01 - Defensa militar"/>
    <s v="2.2 - CONTRATACIÓN DE SERVICIOS"/>
    <s v="2.2.4 - TRANSPORTE Y ALMACENAJE"/>
    <s v="N"/>
    <s v="00 - N/A"/>
    <s v="20 - FONDOS CON DESTINO ESPECÍFICO"/>
    <s v="(blank)"/>
    <s v="99 - MULTIPROVINCIAL"/>
    <n v="0"/>
    <n v="9440"/>
    <n v="9440"/>
  </r>
  <r>
    <s v="2025"/>
    <x v="0"/>
    <x v="0"/>
    <x v="0"/>
    <x v="0"/>
    <s v="2 - Poder Ejecutivo"/>
    <s v="0203 - MINISTERIO DE DEFENSA"/>
    <s v="0002 - DIRECCION GENERAL DE DRAGAS, PRESAS Y BALIZAMIENTO, M.G"/>
    <s v="1 - SERVICIOS  GENERALES"/>
    <s v="1.3 - Defensa nacional"/>
    <s v="1.3.01 - Defensa militar"/>
    <s v="2.2 - CONTRATACIÓN DE SERVICIOS"/>
    <s v="2.2.5 - ALQUILERES Y RENTAS"/>
    <s v="N"/>
    <s v="00 - N/A"/>
    <s v="20 - FONDOS CON DESTINO ESPECÍFICO"/>
    <s v="(blank)"/>
    <s v="99 - MULTIPROVINCIAL"/>
    <n v="0"/>
    <n v="78352"/>
    <n v="78352"/>
  </r>
  <r>
    <s v="2025"/>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blank)"/>
    <s v="99 - MULTIPROVINCIAL"/>
    <n v="174213"/>
    <n v="174213"/>
    <n v="167103.35999999999"/>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blank)"/>
    <s v="99 - MULTIPROVINCIAL"/>
    <n v="887792"/>
    <n v="887792"/>
    <n v="187457.53"/>
  </r>
  <r>
    <s v="2025"/>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20 - FONDOS CON DESTINO ESPECÍFICO"/>
    <s v="(blank)"/>
    <s v="99 - MULTIPROVINCIAL"/>
    <n v="100000"/>
    <n v="0"/>
    <n v="0"/>
  </r>
  <r>
    <s v="2025"/>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blank)"/>
    <s v="99 - MULTIPROVINCIAL"/>
    <n v="175000"/>
    <n v="175000"/>
    <n v="115640"/>
  </r>
  <r>
    <s v="2025"/>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blank)"/>
    <s v="99 - MULTIPROVINCIAL"/>
    <n v="4106000"/>
    <n v="4106000"/>
    <n v="2800912.22"/>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blank)"/>
    <s v="99 - MULTIPROVINCIAL"/>
    <n v="1100804"/>
    <n v="1100804"/>
    <n v="804227.35"/>
  </r>
  <r>
    <s v="2025"/>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20 - FONDOS CON DESTINO ESPECÍFICO"/>
    <s v="(blank)"/>
    <s v="99 - MULTIPROVINCIAL"/>
    <n v="111623"/>
    <n v="22012.300000000007"/>
    <n v="16331.2"/>
  </r>
  <r>
    <s v="2025"/>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blank)"/>
    <s v="99 - MULTIPROVINCIAL"/>
    <n v="400077"/>
    <n v="400077"/>
    <n v="126968"/>
  </r>
  <r>
    <s v="2025"/>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blank)"/>
    <s v="99 - MULTIPROVINCIAL"/>
    <n v="2381423"/>
    <n v="2381423"/>
    <n v="1719519.9200000002"/>
  </r>
  <r>
    <s v="2025"/>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blank)"/>
    <s v="99 - MULTIPROVINCIAL"/>
    <n v="735000"/>
    <n v="735000"/>
    <n v="317655.14999999997"/>
  </r>
  <r>
    <s v="2025"/>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blank)"/>
    <s v="99 - MULTIPROVINCIAL"/>
    <n v="1725000"/>
    <n v="1725000"/>
    <n v="735991.40999999992"/>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blank)"/>
    <s v="99 - MULTIPROVINCIAL"/>
    <n v="23807797"/>
    <n v="23807797"/>
    <n v="17841079.260000005"/>
  </r>
  <r>
    <s v="2025"/>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20 - FONDOS CON DESTINO ESPECÍFICO"/>
    <s v="(blank)"/>
    <s v="99 - MULTIPROVINCIAL"/>
    <n v="0"/>
    <n v="388917.2"/>
    <n v="388917.2"/>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blank)"/>
    <s v="99 - MULTIPROVINCIAL"/>
    <n v="3455000"/>
    <n v="3455000"/>
    <n v="2061320.4100000001"/>
  </r>
  <r>
    <s v="2025"/>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20 - FONDOS CON DESTINO ESPECÍFICO"/>
    <s v="(blank)"/>
    <s v="99 - MULTIPROVINCIAL"/>
    <n v="350000"/>
    <n v="23229.159999999989"/>
    <n v="0"/>
  </r>
  <r>
    <s v="2025"/>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blank)"/>
    <s v="99 - MULTIPROVINCIAL"/>
    <n v="343511275"/>
    <n v="362408144"/>
    <n v="249666477.27999994"/>
  </r>
  <r>
    <s v="2025"/>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blank)"/>
    <s v="99 - MULTIPROVINCIAL"/>
    <n v="6475200"/>
    <n v="7075200"/>
    <n v="5041400"/>
  </r>
  <r>
    <s v="2025"/>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blank)"/>
    <s v="99 - MULTIPROVINCIAL"/>
    <n v="15731618"/>
    <n v="16871573"/>
    <n v="12748516.529999999"/>
  </r>
  <r>
    <s v="2025"/>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blank)"/>
    <s v="99 - MULTIPROVINCIAL"/>
    <n v="32801040"/>
    <n v="32901040"/>
    <n v="21044198.540000003"/>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blank)"/>
    <s v="99 - MULTIPROVINCIAL"/>
    <n v="784347"/>
    <n v="784347"/>
    <n v="348214.64"/>
  </r>
  <r>
    <s v="2025"/>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blank)"/>
    <s v="99 - MULTIPROVINCIAL"/>
    <n v="244347"/>
    <n v="244347"/>
    <n v="0"/>
  </r>
  <r>
    <s v="2025"/>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blank)"/>
    <s v="99 - MULTIPROVINCIAL"/>
    <n v="3783600"/>
    <n v="3870600"/>
    <n v="2920924.36"/>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10 - FONDO GENERAL"/>
    <s v="(blank)"/>
    <s v="99 - MULTIPROVINCIAL"/>
    <n v="1280"/>
    <n v="111680"/>
    <n v="110394.01"/>
  </r>
  <r>
    <s v="2025"/>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blank)"/>
    <s v="99 - MULTIPROVINCIAL"/>
    <n v="1280"/>
    <n v="1280"/>
    <n v="0"/>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blank)"/>
    <s v="99 - MULTIPROVINCIAL"/>
    <n v="2590195"/>
    <n v="2052346"/>
    <n v="1218329.1000000001"/>
  </r>
  <r>
    <s v="2025"/>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blank)"/>
    <s v="99 - MULTIPROVINCIAL"/>
    <n v="144195"/>
    <n v="144195"/>
    <n v="0"/>
  </r>
  <r>
    <s v="2025"/>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blank)"/>
    <s v="99 - MULTIPROVINCIAL"/>
    <n v="5500000"/>
    <n v="20727560"/>
    <n v="8391751.5300000012"/>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blank)"/>
    <s v="99 - MULTIPROVINCIAL"/>
    <n v="1861521"/>
    <n v="29665147"/>
    <n v="10393206.950000001"/>
  </r>
  <r>
    <s v="2025"/>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blank)"/>
    <s v="99 - MULTIPROVINCIAL"/>
    <n v="282778"/>
    <n v="282778"/>
    <n v="0"/>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blank)"/>
    <s v="99 - MULTIPROVINCIAL"/>
    <n v="3134053"/>
    <n v="13084076"/>
    <n v="1901619.34"/>
  </r>
  <r>
    <s v="2025"/>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blank)"/>
    <s v="99 - MULTIPROVINCIAL"/>
    <n v="218933"/>
    <n v="218933"/>
    <n v="0"/>
  </r>
  <r>
    <s v="2025"/>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blank)"/>
    <s v="99 - MULTIPROVINCIAL"/>
    <n v="436217"/>
    <n v="6752217"/>
    <n v="6629527.1400000006"/>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blank)"/>
    <s v="99 - MULTIPROVINCIAL"/>
    <n v="86220359"/>
    <n v="92587704"/>
    <n v="70522891.349999994"/>
  </r>
  <r>
    <s v="2025"/>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blank)"/>
    <s v="99 - MULTIPROVINCIAL"/>
    <n v="197482"/>
    <n v="197482"/>
    <n v="0"/>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blank)"/>
    <s v="99 - MULTIPROVINCIAL"/>
    <n v="5778000"/>
    <n v="9242674"/>
    <n v="833317.3"/>
  </r>
  <r>
    <s v="2025"/>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blank)"/>
    <s v="99 - MULTIPROVINCIAL"/>
    <n v="106125"/>
    <n v="106125"/>
    <n v="0"/>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blank)"/>
    <s v="99 - MULTIPROVINCIAL"/>
    <n v="3280270"/>
    <n v="3133436"/>
    <n v="2715595.36"/>
  </r>
  <r>
    <s v="2025"/>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blank)"/>
    <s v="99 - MULTIPROVINCIAL"/>
    <n v="31270"/>
    <n v="31270"/>
    <n v="0"/>
  </r>
  <r>
    <s v="2025"/>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blank)"/>
    <s v="99 - MULTIPROVINCIAL"/>
    <n v="10844068"/>
    <n v="4943794"/>
    <n v="4943793.4799999995"/>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blank)"/>
    <s v="99 - MULTIPROVINCIAL"/>
    <n v="1734000"/>
    <n v="1499600"/>
    <n v="898135.53"/>
  </r>
  <r>
    <s v="2025"/>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blank)"/>
    <s v="99 - MULTIPROVINCIAL"/>
    <n v="110000"/>
    <n v="110000"/>
    <n v="0"/>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blank)"/>
    <s v="99 - MULTIPROVINCIAL"/>
    <n v="9500333"/>
    <n v="2091382"/>
    <n v="440933.23"/>
  </r>
  <r>
    <s v="2025"/>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blank)"/>
    <s v="99 - MULTIPROVINCIAL"/>
    <n v="152163"/>
    <n v="152163"/>
    <n v="0"/>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blank)"/>
    <s v="99 - MULTIPROVINCIAL"/>
    <n v="38670136"/>
    <n v="36966178.620000005"/>
    <n v="25331609.759999998"/>
  </r>
  <r>
    <s v="2025"/>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blank)"/>
    <s v="99 - MULTIPROVINCIAL"/>
    <n v="809374"/>
    <n v="809374"/>
    <n v="0"/>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blank)"/>
    <s v="99 - MULTIPROVINCIAL"/>
    <n v="19565994"/>
    <n v="14667508"/>
    <n v="9295113.7499999981"/>
  </r>
  <r>
    <s v="2025"/>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blank)"/>
    <s v="99 - MULTIPROVINCIAL"/>
    <n v="1086934"/>
    <n v="1086934"/>
    <n v="0"/>
  </r>
  <r>
    <s v="2025"/>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blank)"/>
    <s v="99 - MULTIPROVINCIAL"/>
    <n v="23992000"/>
    <n v="23992000"/>
    <n v="16688000"/>
  </r>
  <r>
    <s v="2025"/>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blank)"/>
    <s v="99 - MULTIPROVINCIAL"/>
    <n v="23144400"/>
    <n v="23744400"/>
    <n v="17890500"/>
  </r>
  <r>
    <s v="2025"/>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blank)"/>
    <s v="99 - MULTIPROVINCIAL"/>
    <n v="1961780"/>
    <n v="1961780"/>
    <n v="1375091.1999999997"/>
  </r>
  <r>
    <s v="2025"/>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blank)"/>
    <s v="99 - MULTIPROVINCIAL"/>
    <n v="840000"/>
    <n v="840000"/>
    <n v="627000"/>
  </r>
  <r>
    <s v="2025"/>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blank)"/>
    <s v="99 - MULTIPROVINCIAL"/>
    <n v="421064"/>
    <n v="0"/>
    <n v="0"/>
  </r>
  <r>
    <s v="2025"/>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blank)"/>
    <s v="99 - MULTIPROVINCIAL"/>
    <n v="150000"/>
    <n v="0"/>
    <n v="0"/>
  </r>
  <r>
    <s v="2025"/>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blank)"/>
    <s v="99 - MULTIPROVINCIAL"/>
    <n v="76000"/>
    <n v="0"/>
    <n v="0"/>
  </r>
  <r>
    <s v="2025"/>
    <x v="0"/>
    <x v="0"/>
    <x v="0"/>
    <x v="0"/>
    <s v="2 - Poder Ejecutivo"/>
    <s v="0203 - MINISTERIO DE DEFENSA"/>
    <s v="0002 - DIRECCION GENERAL DE ESCUELAS VOCACIONALES"/>
    <s v="4 - SERVICIOS SOCIALES"/>
    <s v="4.5 - Protección social"/>
    <s v="4.5.10 - Asistencia social"/>
    <s v="2.2 - CONTRATACIÓN DE SERVICIOS"/>
    <s v="2.2.9 - OTRAS CONTRATACIONES DE SERVICIOS"/>
    <s v="N"/>
    <s v="00 - N/A"/>
    <s v="10 - FONDO GENERAL"/>
    <s v="(blank)"/>
    <s v="99 - MULTIPROVINCIAL"/>
    <n v="1800000"/>
    <n v="1800000"/>
    <n v="0"/>
  </r>
  <r>
    <s v="2025"/>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blank)"/>
    <s v="99 - MULTIPROVINCIAL"/>
    <n v="12988000"/>
    <n v="14113296"/>
    <n v="9810027"/>
  </r>
  <r>
    <s v="2025"/>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blank)"/>
    <s v="99 - MULTIPROVINCIAL"/>
    <n v="1012154"/>
    <n v="1099077"/>
    <n v="1008288.0800000001"/>
  </r>
  <r>
    <s v="2025"/>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blank)"/>
    <s v="99 - MULTIPROVINCIAL"/>
    <n v="450000"/>
    <n v="66000"/>
    <n v="49388.9"/>
  </r>
  <r>
    <s v="2025"/>
    <x v="0"/>
    <x v="0"/>
    <x v="0"/>
    <x v="0"/>
    <s v="2 - Poder Ejecutivo"/>
    <s v="0203 - MINISTERIO DE DEFENSA"/>
    <s v="0002 - DIRECCION GENERAL DE ESCUELAS VOCACIONALES"/>
    <s v="4 - SERVICIOS SOCIALES"/>
    <s v="4.5 - Protección social"/>
    <s v="4.5.10 - Asistencia social"/>
    <s v="2.3 - MATERIALES Y SUMINISTROS"/>
    <s v="2.3.4 - PRODUCTOS FARMACÉUTICOS"/>
    <s v="N"/>
    <s v="00 - N/A"/>
    <s v="10 - FONDO GENERAL"/>
    <s v="(blank)"/>
    <s v="99 - MULTIPROVINCIAL"/>
    <n v="26000"/>
    <n v="26000"/>
    <n v="0"/>
  </r>
  <r>
    <s v="2025"/>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blank)"/>
    <s v="99 - MULTIPROVINCIAL"/>
    <n v="154944"/>
    <n v="140944"/>
    <n v="885"/>
  </r>
  <r>
    <s v="2025"/>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blank)"/>
    <s v="99 - MULTIPROVINCIAL"/>
    <n v="423025"/>
    <n v="416942"/>
    <n v="251297.46000000002"/>
  </r>
  <r>
    <s v="2025"/>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blank)"/>
    <s v="99 - MULTIPROVINCIAL"/>
    <n v="9550000"/>
    <n v="9552250"/>
    <n v="7233424.5199999996"/>
  </r>
  <r>
    <s v="2025"/>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blank)"/>
    <s v="99 - MULTIPROVINCIAL"/>
    <n v="2253000"/>
    <n v="1489678"/>
    <n v="813589.16999999993"/>
  </r>
  <r>
    <s v="2025"/>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blank)"/>
    <s v="99 - MULTIPROVINCIAL"/>
    <n v="882607322"/>
    <n v="882607322"/>
    <n v="610412076.68000019"/>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blank)"/>
    <s v="99 - MULTIPROVINCIAL"/>
    <n v="459360"/>
    <n v="459360"/>
    <n v="400980"/>
  </r>
  <r>
    <s v="2025"/>
    <x v="0"/>
    <x v="0"/>
    <x v="0"/>
    <x v="0"/>
    <s v="2 - Poder Ejecutivo"/>
    <s v="0203 - MINISTERIO DE DEFENSA"/>
    <s v="0002 - HOSPITAL MILITAR FAD DR RAMON DE LARA"/>
    <s v="4 - SERVICIOS SOCIALES"/>
    <s v="4.2 - Salud"/>
    <s v="4.2.02 - Servicios hospitalarios"/>
    <s v="2.1 - REMUNERACIONES Y CONTRIBUCIONES"/>
    <s v="2.1.2 - SOBRESUELDOS"/>
    <s v="N"/>
    <s v="00 - N/A"/>
    <s v="20 - FONDOS CON DESTINO ESPECÍFICO"/>
    <s v="(blank)"/>
    <s v="99 - MULTIPROVINCIAL"/>
    <n v="0"/>
    <n v="10000000"/>
    <n v="7899000"/>
  </r>
  <r>
    <s v="2025"/>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blank)"/>
    <s v="99 - MULTIPROVINCIAL"/>
    <n v="29592105"/>
    <n v="29592105"/>
    <n v="22297299.300000001"/>
  </r>
  <r>
    <s v="2025"/>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blank)"/>
    <s v="99 - MULTIPROVINCIAL"/>
    <n v="288000"/>
    <n v="305700"/>
    <n v="202189.38999999998"/>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10 - FONDO GENERAL"/>
    <s v="(blank)"/>
    <s v="99 - MULTIPROVINCIAL"/>
    <n v="0"/>
    <n v="154412"/>
    <n v="130811.5"/>
  </r>
  <r>
    <s v="2025"/>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blank)"/>
    <s v="99 - MULTIPROVINCIAL"/>
    <n v="0"/>
    <n v="375818"/>
    <n v="53862.399999999994"/>
  </r>
  <r>
    <s v="2025"/>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blank)"/>
    <s v="99 - MULTIPROVINCIAL"/>
    <n v="0"/>
    <n v="1895692"/>
    <n v="1285307.5"/>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blank)"/>
    <s v="99 - MULTIPROVINCIAL"/>
    <n v="0"/>
    <n v="1397879"/>
    <n v="906144.8"/>
  </r>
  <r>
    <s v="2025"/>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blank)"/>
    <s v="99 - MULTIPROVINCIAL"/>
    <n v="0"/>
    <n v="9111394"/>
    <n v="4495936.1100000003"/>
  </r>
  <r>
    <s v="2025"/>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blank)"/>
    <s v="99 - MULTIPROVINCIAL"/>
    <n v="0"/>
    <n v="1749520"/>
    <n v="949626.24"/>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blank)"/>
    <s v="99 - MULTIPROVINCIAL"/>
    <n v="10800000"/>
    <n v="11172639"/>
    <n v="8468828.0999999996"/>
  </r>
  <r>
    <s v="2025"/>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blank)"/>
    <s v="99 - MULTIPROVINCIAL"/>
    <n v="0"/>
    <n v="13275"/>
    <n v="0"/>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10 - FONDO GENERAL"/>
    <s v="(blank)"/>
    <s v="99 - MULTIPROVINCIAL"/>
    <n v="0"/>
    <n v="386122"/>
    <n v="359651.73"/>
  </r>
  <r>
    <s v="2025"/>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blank)"/>
    <s v="99 - MULTIPROVINCIAL"/>
    <n v="0"/>
    <n v="2759944"/>
    <n v="1211279.79"/>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10 - FONDO GENERAL"/>
    <s v="(blank)"/>
    <s v="99 - MULTIPROVINCIAL"/>
    <n v="0"/>
    <n v="2951523"/>
    <n v="2447367.1999999997"/>
  </r>
  <r>
    <s v="2025"/>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blank)"/>
    <s v="99 - MULTIPROVINCIAL"/>
    <n v="0"/>
    <n v="2532614"/>
    <n v="1399560.33"/>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blank)"/>
    <s v="99 - MULTIPROVINCIAL"/>
    <n v="72000000"/>
    <n v="72431323"/>
    <n v="45945283.149999991"/>
  </r>
  <r>
    <s v="2025"/>
    <x v="0"/>
    <x v="0"/>
    <x v="0"/>
    <x v="0"/>
    <s v="2 - Poder Ejecutivo"/>
    <s v="0203 - MINISTERIO DE DEFENSA"/>
    <s v="0002 - HOSPITAL MILITAR FAD DR RAMON DE LARA"/>
    <s v="4 - SERVICIOS SOCIALES"/>
    <s v="4.2 - Salud"/>
    <s v="4.2.02 - Servicios hospitalarios"/>
    <s v="2.3 - MATERIALES Y SUMINISTROS"/>
    <s v="2.3.4 - PRODUCTOS FARMACÉUTICOS"/>
    <s v="N"/>
    <s v="00 - N/A"/>
    <s v="20 - FONDOS CON DESTINO ESPECÍFICO"/>
    <s v="(blank)"/>
    <s v="99 - MULTIPROVINCIAL"/>
    <n v="0"/>
    <n v="3839900"/>
    <n v="2411991.7999999998"/>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10 - FONDO GENERAL"/>
    <s v="(blank)"/>
    <s v="99 - MULTIPROVINCIAL"/>
    <n v="0"/>
    <n v="19984"/>
    <n v="19983.060000000001"/>
  </r>
  <r>
    <s v="2025"/>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blank)"/>
    <s v="99 - MULTIPROVINCIAL"/>
    <n v="0"/>
    <n v="79355"/>
    <n v="67555"/>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10 - FONDO GENERAL"/>
    <s v="(blank)"/>
    <s v="99 - MULTIPROVINCIAL"/>
    <n v="0"/>
    <n v="547004"/>
    <n v="406236.79999999993"/>
  </r>
  <r>
    <s v="2025"/>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blank)"/>
    <s v="99 - MULTIPROVINCIAL"/>
    <n v="0"/>
    <n v="490764"/>
    <n v="134042.080000000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blank)"/>
    <s v="99 - MULTIPROVINCIAL"/>
    <n v="41280000"/>
    <n v="42392035"/>
    <n v="28092023.02"/>
  </r>
  <r>
    <s v="2025"/>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blank)"/>
    <s v="99 - MULTIPROVINCIAL"/>
    <n v="0"/>
    <n v="13984056"/>
    <n v="11008207.339999998"/>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blank)"/>
    <s v="99 - MULTIPROVINCIAL"/>
    <n v="85903061"/>
    <n v="72440414"/>
    <n v="38378607.020000003"/>
  </r>
  <r>
    <s v="2025"/>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blank)"/>
    <s v="99 - MULTIPROVINCIAL"/>
    <n v="163290984"/>
    <n v="91122289"/>
    <n v="7540211.319999999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blank)"/>
    <s v="99 - MULTIPROVINCIAL"/>
    <n v="15664483"/>
    <n v="17812421"/>
    <n v="11095753.320000004"/>
  </r>
  <r>
    <s v="2025"/>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blank)"/>
    <s v="99 - MULTIPROVINCIAL"/>
    <n v="265970"/>
    <n v="430338"/>
    <n v="180481.11000000002"/>
  </r>
  <r>
    <s v="2025"/>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blank)"/>
    <s v="99 - MULTIPROVINCIAL"/>
    <n v="300000"/>
    <n v="300000"/>
    <n v="74192.75"/>
  </r>
  <r>
    <s v="2025"/>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blank)"/>
    <s v="99 - MULTIPROVINCIAL"/>
    <n v="888000"/>
    <n v="888000"/>
    <n v="662140"/>
  </r>
  <r>
    <s v="2025"/>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blank)"/>
    <s v="99 - MULTIPROVINCIAL"/>
    <n v="120000"/>
    <n v="538820"/>
    <n v="325273.95"/>
  </r>
  <r>
    <s v="2025"/>
    <x v="0"/>
    <x v="0"/>
    <x v="0"/>
    <x v="0"/>
    <s v="2 - Poder Ejecutivo"/>
    <s v="0203 - MINISTERIO DE DEFENSA"/>
    <s v="0003 - DIRECCIÓN GENERAL DE COMUNIDADES FRONTERIZAS"/>
    <s v="2 - SERVICIOS ECONÓMICOS"/>
    <s v="2.2 - Agropecuaria, caza, pesca y silvicultura"/>
    <s v="2.2.01 - Agropecuaria"/>
    <s v="2.2 - CONTRATACIÓN DE SERVICIOS"/>
    <s v="2.2.9 - OTRAS CONTRATACIONES DE SERVICIOS"/>
    <s v="N"/>
    <s v="00 - N/A"/>
    <s v="10 - FONDO GENERAL"/>
    <s v="(blank)"/>
    <s v="99 - MULTIPROVINCIAL"/>
    <n v="153500"/>
    <n v="0"/>
    <n v="0"/>
  </r>
  <r>
    <s v="2025"/>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blank)"/>
    <s v="99 - MULTIPROVINCIAL"/>
    <n v="7888000"/>
    <n v="7888000"/>
    <n v="5914547.6100000003"/>
  </r>
  <r>
    <s v="2025"/>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blank)"/>
    <s v="99 - MULTIPROVINCIAL"/>
    <n v="126505"/>
    <n v="95739.739999999991"/>
    <n v="0"/>
  </r>
  <r>
    <s v="2025"/>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blank)"/>
    <s v="99 - MULTIPROVINCIAL"/>
    <n v="1642962"/>
    <n v="1642962"/>
    <n v="1232172"/>
  </r>
  <r>
    <s v="2025"/>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blank)"/>
    <s v="99 - MULTIPROVINCIAL"/>
    <n v="150000"/>
    <n v="89117"/>
    <n v="767"/>
  </r>
  <r>
    <s v="2025"/>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blank)"/>
    <s v="99 - MULTIPROVINCIAL"/>
    <n v="50000"/>
    <n v="117732"/>
    <n v="88599.12"/>
  </r>
  <r>
    <s v="2025"/>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blank)"/>
    <s v="99 - MULTIPROVINCIAL"/>
    <n v="5196500"/>
    <n v="4977588.5599999996"/>
    <n v="3709551"/>
  </r>
  <r>
    <s v="2025"/>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blank)"/>
    <s v="99 - MULTIPROVINCIAL"/>
    <n v="500000"/>
    <n v="742827.70000000007"/>
    <n v="525219.92000000004"/>
  </r>
  <r>
    <s v="2025"/>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blank)"/>
    <s v="32 - SANTO DOMINGO"/>
    <n v="28781900"/>
    <n v="28781900"/>
    <n v="19854050"/>
  </r>
  <r>
    <s v="2025"/>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blank)"/>
    <s v="32 - SANTO DOMINGO"/>
    <n v="495604"/>
    <n v="495604"/>
    <n v="361282.80000000005"/>
  </r>
  <r>
    <s v="2025"/>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blank)"/>
    <s v="32 - SANTO DOMINGO"/>
    <n v="300000"/>
    <n v="300000"/>
    <n v="154957.6"/>
  </r>
  <r>
    <s v="2025"/>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blank)"/>
    <s v="32 - SANTO DOMINGO"/>
    <n v="350000"/>
    <n v="350000"/>
    <n v="347750"/>
  </r>
  <r>
    <s v="2025"/>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blank)"/>
    <s v="32 - SANTO DOMINGO"/>
    <n v="4500000"/>
    <n v="3374999.8600000003"/>
    <n v="0"/>
  </r>
  <r>
    <s v="2025"/>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blank)"/>
    <s v="32 - SANTO DOMINGO"/>
    <n v="460000"/>
    <n v="460000"/>
    <n v="203904"/>
  </r>
  <r>
    <s v="2025"/>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blank)"/>
    <s v="32 - SANTO DOMINGO"/>
    <n v="2063965"/>
    <n v="2063965"/>
    <n v="1633368.33"/>
  </r>
  <r>
    <s v="2025"/>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blank)"/>
    <s v="32 - SANTO DOMINGO"/>
    <n v="2400000"/>
    <n v="2400000"/>
    <n v="656399.49"/>
  </r>
  <r>
    <s v="2025"/>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blank)"/>
    <s v="32 - SANTO DOMINGO"/>
    <n v="900000"/>
    <n v="900000"/>
    <n v="879549.58"/>
  </r>
  <r>
    <s v="2025"/>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blank)"/>
    <s v="32 - SANTO DOMINGO"/>
    <n v="5290000"/>
    <n v="5140000"/>
    <n v="3799370.99"/>
  </r>
  <r>
    <s v="2025"/>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blank)"/>
    <s v="32 - SANTO DOMINGO"/>
    <n v="420000"/>
    <n v="874500"/>
    <n v="873018.97"/>
  </r>
  <r>
    <s v="2025"/>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blank)"/>
    <s v="32 - SANTO DOMINGO"/>
    <n v="500000"/>
    <n v="250000"/>
    <n v="96842.62"/>
  </r>
  <r>
    <s v="2025"/>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blank)"/>
    <s v="32 - SANTO DOMINGO"/>
    <n v="200000"/>
    <n v="264000"/>
    <n v="263372.42"/>
  </r>
  <r>
    <s v="2025"/>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blank)"/>
    <s v="32 - SANTO DOMINGO"/>
    <n v="200000"/>
    <n v="203000"/>
    <n v="38328.800000000003"/>
  </r>
  <r>
    <s v="2025"/>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blank)"/>
    <s v="32 - SANTO DOMINGO"/>
    <n v="3530228"/>
    <n v="3954128.1399999997"/>
    <n v="143670.90000000002"/>
  </r>
  <r>
    <s v="2025"/>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blank)"/>
    <s v="32 - SANTO DOMINGO"/>
    <n v="2220000"/>
    <n v="2270000"/>
    <n v="1793278.7999999998"/>
  </r>
  <r>
    <s v="2025"/>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blank)"/>
    <s v="32 - SANTO DOMINGO"/>
    <n v="1470000"/>
    <n v="1999600"/>
    <n v="1653254.72"/>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blank)"/>
    <s v="99 - MULTIPROVINCIAL"/>
    <n v="113100721"/>
    <n v="113100721"/>
    <n v="77496057.529999986"/>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blank)"/>
    <s v="99 - MULTIPROVINCIAL"/>
    <n v="991725"/>
    <n v="991725"/>
    <n v="865057.5"/>
  </r>
  <r>
    <s v="2025"/>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blank)"/>
    <s v="99 - MULTIPROVINCIAL"/>
    <n v="7185539"/>
    <n v="7185539"/>
    <n v="5427566.8299999982"/>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blank)"/>
    <s v="99 - MULTIPROVINCIAL"/>
    <n v="844800"/>
    <n v="844800"/>
    <n v="629950"/>
  </r>
  <r>
    <s v="2025"/>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blank)"/>
    <s v="99 - MULTIPROVINCIAL"/>
    <n v="326657"/>
    <n v="326657"/>
    <n v="241019.92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blank)"/>
    <s v="99 - MULTIPROVINCIAL"/>
    <n v="80000"/>
    <n v="80000"/>
    <n v="14560.6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blank)"/>
    <s v="99 - MULTIPROVINCIAL"/>
    <n v="3259000"/>
    <n v="3512527.9400000004"/>
    <n v="2689644.8"/>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blank)"/>
    <s v="99 - MULTIPROVINCIAL"/>
    <n v="1732710"/>
    <n v="1457145.4100000001"/>
    <n v="861065.6100000001"/>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blank)"/>
    <s v="99 - MULTIPROVINCIAL"/>
    <n v="65000"/>
    <n v="664500"/>
    <n v="619500"/>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blank)"/>
    <s v="99 - MULTIPROVINCIAL"/>
    <n v="1595848"/>
    <n v="920948"/>
    <n v="380141.389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blank)"/>
    <s v="99 - MULTIPROVINCIAL"/>
    <n v="6479720"/>
    <n v="6442935.1200000001"/>
    <n v="4500083.5199999996"/>
  </r>
  <r>
    <s v="2025"/>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blank)"/>
    <s v="99 - MULTIPROVINCIAL"/>
    <n v="16218000"/>
    <n v="15967855.530000001"/>
    <n v="2079678.17"/>
  </r>
  <r>
    <s v="2025"/>
    <x v="0"/>
    <x v="0"/>
    <x v="0"/>
    <x v="0"/>
    <s v="2 - Poder Ejecutivo"/>
    <s v="0203 - MINISTERIO DE DEFENSA"/>
    <s v="0003 - SERVICIOS DE PESCA"/>
    <s v="1 - SERVICIOS  GENERALES"/>
    <s v="1.3 - Defensa nacional"/>
    <s v="1.3.01 - Defensa militar"/>
    <s v="2.1 - REMUNERACIONES Y CONTRIBUCIONES"/>
    <s v="2.1.1 - REMUNERACIONES"/>
    <s v="N"/>
    <s v="00 - N/A"/>
    <s v="10 - FONDO GENERAL"/>
    <s v="(blank)"/>
    <s v="99 - MULTIPROVINCIAL"/>
    <n v="20882583"/>
    <n v="20882583"/>
    <n v="14445000"/>
  </r>
  <r>
    <s v="2025"/>
    <x v="0"/>
    <x v="0"/>
    <x v="0"/>
    <x v="0"/>
    <s v="2 - Poder Ejecutivo"/>
    <s v="0203 - MINISTERIO DE DEFENSA"/>
    <s v="0003 - SERVICIOS DE PESCA"/>
    <s v="1 - SERVICIOS  GENERALES"/>
    <s v="1.3 - Defensa nacional"/>
    <s v="1.3.01 - Defensa militar"/>
    <s v="2.1 - REMUNERACIONES Y CONTRIBUCIONES"/>
    <s v="2.1.2 - SOBRESUELDOS"/>
    <s v="N"/>
    <s v="00 - N/A"/>
    <s v="10 - FONDO GENERAL"/>
    <s v="(blank)"/>
    <s v="99 - MULTIPROVINCIAL"/>
    <n v="270000"/>
    <n v="270000"/>
    <n v="200304"/>
  </r>
  <r>
    <s v="2025"/>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blank)"/>
    <s v="99 - MULTIPROVINCIAL"/>
    <n v="265300"/>
    <n v="265300"/>
    <n v="190255.5"/>
  </r>
  <r>
    <s v="2025"/>
    <x v="0"/>
    <x v="0"/>
    <x v="0"/>
    <x v="0"/>
    <s v="2 - Poder Ejecutivo"/>
    <s v="0203 - MINISTERIO DE DEFENSA"/>
    <s v="0003 - SERVICIOS DE PESCA"/>
    <s v="1 - SERVICIOS  GENERALES"/>
    <s v="1.3 - Defensa nacional"/>
    <s v="1.3.01 - Defensa militar"/>
    <s v="2.2 - CONTRATACIÓN DE SERVICIOS"/>
    <s v="2.2.1 - SERVICIOS BÁSICOS"/>
    <s v="N"/>
    <s v="00 - N/A"/>
    <s v="10 - FONDO GENERAL"/>
    <s v="(blank)"/>
    <s v="99 - MULTIPROVINCIAL"/>
    <n v="1225000"/>
    <n v="1225000"/>
    <n v="802450.38000000012"/>
  </r>
  <r>
    <s v="2025"/>
    <x v="0"/>
    <x v="0"/>
    <x v="0"/>
    <x v="0"/>
    <s v="2 - Poder Ejecutivo"/>
    <s v="0203 - MINISTERIO DE DEFENSA"/>
    <s v="0003 - SERVICIOS DE PESCA"/>
    <s v="1 - SERVICIOS  GENERALES"/>
    <s v="1.3 - Defensa nacional"/>
    <s v="1.3.01 - Defensa militar"/>
    <s v="2.2 - CONTRATACIÓN DE SERVICIOS"/>
    <s v="2.2.3 - VIÁTICOS"/>
    <s v="N"/>
    <s v="00 - N/A"/>
    <s v="10 - FONDO GENERAL"/>
    <s v="(blank)"/>
    <s v="99 - MULTIPROVINCIAL"/>
    <n v="400000"/>
    <n v="400000"/>
    <n v="293400"/>
  </r>
  <r>
    <s v="2025"/>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blank)"/>
    <s v="99 - MULTIPROVINCIAL"/>
    <n v="840000"/>
    <n v="840000"/>
    <n v="0"/>
  </r>
  <r>
    <s v="2025"/>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blank)"/>
    <s v="99 - MULTIPROVINCIAL"/>
    <n v="300000"/>
    <n v="300000"/>
    <n v="248000"/>
  </r>
  <r>
    <s v="2025"/>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blank)"/>
    <s v="99 - MULTIPROVINCIAL"/>
    <n v="2100000"/>
    <n v="2100000"/>
    <n v="1422742"/>
  </r>
  <r>
    <s v="2025"/>
    <x v="0"/>
    <x v="0"/>
    <x v="0"/>
    <x v="0"/>
    <s v="2 - Poder Ejecutivo"/>
    <s v="0203 - MINISTERIO DE DEFENSA"/>
    <s v="0003 - SERVICIOS DE PESCA"/>
    <s v="1 - SERVICIOS  GENERALES"/>
    <s v="1.3 - Defensa nacional"/>
    <s v="1.3.01 - Defensa militar"/>
    <s v="2.3 - MATERIALES Y SUMINISTROS"/>
    <s v="2.3.2 - TEXTILES Y VESTUARIOS"/>
    <s v="N"/>
    <s v="00 - N/A"/>
    <s v="10 - FONDO GENERAL"/>
    <s v="(blank)"/>
    <s v="99 - MULTIPROVINCIAL"/>
    <n v="950000"/>
    <n v="950000"/>
    <n v="429860.94999999995"/>
  </r>
  <r>
    <s v="2025"/>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blank)"/>
    <s v="99 - MULTIPROVINCIAL"/>
    <n v="350000"/>
    <n v="350000"/>
    <n v="15159.48"/>
  </r>
  <r>
    <s v="2025"/>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blank)"/>
    <s v="99 - MULTIPROVINCIAL"/>
    <n v="425000"/>
    <n v="425000"/>
    <n v="158592"/>
  </r>
  <r>
    <s v="2025"/>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blank)"/>
    <s v="99 - MULTIPROVINCIAL"/>
    <n v="75000"/>
    <n v="75000"/>
    <n v="0"/>
  </r>
  <r>
    <s v="2025"/>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blank)"/>
    <s v="99 - MULTIPROVINCIAL"/>
    <n v="10585000"/>
    <n v="10585000"/>
    <n v="7706669.2800000003"/>
  </r>
  <r>
    <s v="2025"/>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blank)"/>
    <s v="99 - MULTIPROVINCIAL"/>
    <n v="1536523"/>
    <n v="1536523"/>
    <n v="609098.9"/>
  </r>
  <r>
    <s v="2025"/>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blank)"/>
    <s v="99 - MULTIPROVINCIAL"/>
    <n v="67058873"/>
    <n v="80383184"/>
    <n v="54784900"/>
  </r>
  <r>
    <s v="2025"/>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blank)"/>
    <s v="99 - MULTIPROVINCIAL"/>
    <n v="1654853"/>
    <n v="2302615"/>
    <n v="1652163.8399999999"/>
  </r>
  <r>
    <s v="2025"/>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blank)"/>
    <s v="99 - MULTIPROVINCIAL"/>
    <n v="5040000"/>
    <n v="6326000"/>
    <n v="4024260.2100000004"/>
  </r>
  <r>
    <s v="2025"/>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blank)"/>
    <s v="99 - MULTIPROVINCIAL"/>
    <n v="1586165"/>
    <n v="1807665"/>
    <n v="1048574.4"/>
  </r>
  <r>
    <s v="2025"/>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blank)"/>
    <s v="99 - MULTIPROVINCIAL"/>
    <n v="9120000"/>
    <n v="9120000"/>
    <n v="6829020"/>
  </r>
  <r>
    <s v="2025"/>
    <x v="0"/>
    <x v="0"/>
    <x v="0"/>
    <x v="0"/>
    <s v="2 - Poder Ejecutivo"/>
    <s v="0203 - MINISTERIO DE DEFENSA"/>
    <s v="0004 - INSTITUTO DE SEGURIDAD SOCIAL DE LAS FUERZAS ARMADAS"/>
    <s v="4 - SERVICIOS SOCIALES"/>
    <s v="4.5 - Protección social"/>
    <s v="4.5.10 - Asistencia social"/>
    <s v="2.3 - MATERIALES Y SUMINISTROS"/>
    <s v="2.3.2 - TEXTILES Y VESTUARIOS"/>
    <s v="N"/>
    <s v="00 - N/A"/>
    <s v="10 - FONDO GENERAL"/>
    <s v="(blank)"/>
    <s v="99 - MULTIPROVINCIAL"/>
    <n v="0"/>
    <n v="7080"/>
    <n v="0"/>
  </r>
  <r>
    <s v="2025"/>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blank)"/>
    <s v="99 - MULTIPROVINCIAL"/>
    <n v="1205000"/>
    <n v="1184309.52"/>
    <n v="235768.72"/>
  </r>
  <r>
    <s v="2025"/>
    <x v="0"/>
    <x v="0"/>
    <x v="0"/>
    <x v="0"/>
    <s v="2 - Poder Ejecutivo"/>
    <s v="0203 - MINISTERIO DE DEFENSA"/>
    <s v="0004 - INSTITUTO DE SEGURIDAD SOCIAL DE LAS FUERZAS ARMADAS"/>
    <s v="4 - SERVICIOS SOCIALES"/>
    <s v="4.5 - Protección social"/>
    <s v="4.5.10 - Asistencia social"/>
    <s v="2.3 - MATERIALES Y SUMINISTROS"/>
    <s v="2.3.6 - PRODUCTOS DE MINERALES, METÁLICOS Y NO METÁLICOS"/>
    <s v="N"/>
    <s v="00 - N/A"/>
    <s v="10 - FONDO GENERAL"/>
    <s v="(blank)"/>
    <s v="99 - MULTIPROVINCIAL"/>
    <n v="0"/>
    <n v="5310"/>
    <n v="0"/>
  </r>
  <r>
    <s v="2025"/>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blank)"/>
    <s v="99 - MULTIPROVINCIAL"/>
    <n v="5538000"/>
    <n v="5748276"/>
    <n v="3704390"/>
  </r>
  <r>
    <s v="2025"/>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blank)"/>
    <s v="99 - MULTIPROVINCIAL"/>
    <n v="2000000"/>
    <n v="1798024.48"/>
    <n v="1034586.48"/>
  </r>
  <r>
    <s v="2025"/>
    <x v="0"/>
    <x v="0"/>
    <x v="0"/>
    <x v="0"/>
    <s v="2 - Poder Ejecutivo"/>
    <s v="0203 - MINISTERIO DE DEFENSA"/>
    <s v="0004 - PRIMER REGIMIENTO DE LA GUARDIA PRESIDENCIAL"/>
    <s v="1 - SERVICIOS  GENERALES"/>
    <s v="1.3 - Defensa nacional"/>
    <s v="1.3.01 - Defensa militar"/>
    <s v="2.1 - REMUNERACIONES Y CONTRIBUCIONES"/>
    <s v="2.1.1 - REMUNERACIONES"/>
    <s v="N"/>
    <s v="00 - N/A"/>
    <s v="10 - FONDO GENERAL"/>
    <s v="(blank)"/>
    <s v="01 - DISTRITO NACIONAL"/>
    <n v="142977600"/>
    <n v="231573600"/>
    <n v="148032700"/>
  </r>
  <r>
    <s v="2025"/>
    <x v="0"/>
    <x v="0"/>
    <x v="0"/>
    <x v="0"/>
    <s v="2 - Poder Ejecutivo"/>
    <s v="0203 - MINISTERIO DE DEFENSA"/>
    <s v="0004 - PRIMER REGIMIENTO DE LA GUARDIA PRESIDENCIAL"/>
    <s v="1 - SERVICIOS  GENERALES"/>
    <s v="1.3 - Defensa nacional"/>
    <s v="1.3.01 - Defensa militar"/>
    <s v="2.1 - REMUNERACIONES Y CONTRIBUCIONES"/>
    <s v="2.1.2 - SOBRESUELDOS"/>
    <s v="N"/>
    <s v="00 - N/A"/>
    <s v="10 - FONDO GENERAL"/>
    <s v="(blank)"/>
    <s v="01 - DISTRITO NACIONAL"/>
    <n v="137211675"/>
    <n v="59315675"/>
    <n v="27019635.5"/>
  </r>
  <r>
    <s v="2025"/>
    <x v="0"/>
    <x v="0"/>
    <x v="0"/>
    <x v="0"/>
    <s v="2 - Poder Ejecutivo"/>
    <s v="0203 - MINISTERIO DE DEFENSA"/>
    <s v="0004 - PRIMER REGIMIENTO DE LA GUARDIA PRESIDENCIAL"/>
    <s v="1 - SERVICIOS  GENERALES"/>
    <s v="1.3 - Defensa nacional"/>
    <s v="1.3.01 - Defensa militar"/>
    <s v="2.1 - REMUNERACIONES Y CONTRIBUCIONES"/>
    <s v="2.1.5 - CONTRIBUCIONES A LA SEGURIDAD SOCIAL"/>
    <s v="N"/>
    <s v="00 - N/A"/>
    <s v="10 - FONDO GENERAL"/>
    <s v="(blank)"/>
    <s v="01 - DISTRITO NACIONAL"/>
    <n v="994800"/>
    <n v="994800"/>
    <n v="764417.41"/>
  </r>
  <r>
    <s v="2025"/>
    <x v="0"/>
    <x v="0"/>
    <x v="0"/>
    <x v="0"/>
    <s v="2 - Poder Ejecutivo"/>
    <s v="0203 - MINISTERIO DE DEFENSA"/>
    <s v="0004 - PRIMER REGIMIENTO DE LA GUARDIA PRESIDENCIAL"/>
    <s v="1 - SERVICIOS  GENERALES"/>
    <s v="1.3 - Defensa nacional"/>
    <s v="1.3.01 - Defensa militar"/>
    <s v="2.2 - CONTRATACIÓN DE SERVICIOS"/>
    <s v="2.2.1 - SERVICIOS BÁSICOS"/>
    <s v="N"/>
    <s v="00 - N/A"/>
    <s v="10 - FONDO GENERAL"/>
    <s v="(blank)"/>
    <s v="01 - DISTRITO NACIONAL"/>
    <n v="25280000"/>
    <n v="1443000"/>
    <n v="507452.98999999993"/>
  </r>
  <r>
    <s v="2025"/>
    <x v="0"/>
    <x v="0"/>
    <x v="0"/>
    <x v="0"/>
    <s v="2 - Poder Ejecutivo"/>
    <s v="0203 - MINISTERIO DE DEFENSA"/>
    <s v="0004 - PRIMER REGIMIENTO DE LA GUARDIA PRESIDENCIAL"/>
    <s v="1 - SERVICIOS  GENERALES"/>
    <s v="1.3 - Defensa nacional"/>
    <s v="1.3.01 - Defensa militar"/>
    <s v="2.2 - CONTRATACIÓN DE SERVICIOS"/>
    <s v="2.2.2 - PUBLICIDAD, IMPRESIÓN Y ENCUADERNACIÓN"/>
    <s v="N"/>
    <s v="00 - N/A"/>
    <s v="10 - FONDO GENERAL"/>
    <s v="(blank)"/>
    <s v="01 - DISTRITO NACIONAL"/>
    <n v="450000"/>
    <n v="1050000"/>
    <n v="823958.6"/>
  </r>
  <r>
    <s v="2025"/>
    <x v="0"/>
    <x v="0"/>
    <x v="0"/>
    <x v="0"/>
    <s v="2 - Poder Ejecutivo"/>
    <s v="0203 - MINISTERIO DE DEFENSA"/>
    <s v="0004 - PRIMER REGIMIENTO DE LA GUARDIA PRESIDENCIAL"/>
    <s v="1 - SERVICIOS  GENERALES"/>
    <s v="1.3 - Defensa nacional"/>
    <s v="1.3.01 - Defensa militar"/>
    <s v="2.2 - CONTRATACIÓN DE SERVICIOS"/>
    <s v="2.2.3 - VIÁTICOS"/>
    <s v="N"/>
    <s v="00 - N/A"/>
    <s v="10 - FONDO GENERAL"/>
    <s v="(blank)"/>
    <s v="01 - DISTRITO NACIONAL"/>
    <n v="12000000"/>
    <n v="50000"/>
    <n v="0"/>
  </r>
  <r>
    <s v="2025"/>
    <x v="0"/>
    <x v="0"/>
    <x v="0"/>
    <x v="0"/>
    <s v="2 - Poder Ejecutivo"/>
    <s v="0203 - MINISTERIO DE DEFENSA"/>
    <s v="0004 - PRIMER REGIMIENTO DE LA GUARDIA PRESIDENCIAL"/>
    <s v="1 - SERVICIOS  GENERALES"/>
    <s v="1.3 - Defensa nacional"/>
    <s v="1.3.01 - Defensa militar"/>
    <s v="2.2 - CONTRATACIÓN DE SERVICIOS"/>
    <s v="2.2.5 - ALQUILERES Y RENTAS"/>
    <s v="N"/>
    <s v="00 - N/A"/>
    <s v="10 - FONDO GENERAL"/>
    <s v="(blank)"/>
    <s v="01 - DISTRITO NACIONAL"/>
    <n v="300000"/>
    <n v="567000"/>
    <n v="169855.63"/>
  </r>
  <r>
    <s v="2025"/>
    <x v="0"/>
    <x v="0"/>
    <x v="0"/>
    <x v="0"/>
    <s v="2 - Poder Ejecutivo"/>
    <s v="0203 - MINISTERIO DE DEFENSA"/>
    <s v="0004 - PRIMER REGIMIENTO DE LA GUARDIA PRESIDENCIAL"/>
    <s v="1 - SERVICIOS  GENERALES"/>
    <s v="1.3 - Defensa nacional"/>
    <s v="1.3.01 - Defensa militar"/>
    <s v="2.2 - CONTRATACIÓN DE SERVICIOS"/>
    <s v="2.2.6 - SEGUROS"/>
    <s v="N"/>
    <s v="00 - N/A"/>
    <s v="10 - FONDO GENERAL"/>
    <s v="(blank)"/>
    <s v="01 - DISTRITO NACIONAL"/>
    <n v="0"/>
    <n v="3000000"/>
    <n v="2841103.2"/>
  </r>
  <r>
    <s v="2025"/>
    <x v="0"/>
    <x v="0"/>
    <x v="0"/>
    <x v="0"/>
    <s v="2 - Poder Ejecutivo"/>
    <s v="0203 - MINISTERIO DE DEFENSA"/>
    <s v="0004 - PRIMER REGIMIENTO DE LA GUARDIA PRESIDENCIAL"/>
    <s v="1 - SERVICIOS  GENERALES"/>
    <s v="1.3 - Defensa nacional"/>
    <s v="1.3.01 - Defensa militar"/>
    <s v="2.2 - CONTRATACIÓN DE SERVICIOS"/>
    <s v="2.2.7 - SERVICIOS DE CONSERVACIÓN, REPARACIONES MENORES E INSTALACIONES TEMPORALES"/>
    <s v="N"/>
    <s v="00 - N/A"/>
    <s v="10 - FONDO GENERAL"/>
    <s v="(blank)"/>
    <s v="01 - DISTRITO NACIONAL"/>
    <n v="6620000"/>
    <n v="11170000"/>
    <n v="2364187.5300000003"/>
  </r>
  <r>
    <s v="2025"/>
    <x v="0"/>
    <x v="0"/>
    <x v="0"/>
    <x v="0"/>
    <s v="2 - Poder Ejecutivo"/>
    <s v="0203 - MINISTERIO DE DEFENSA"/>
    <s v="0004 - PRIMER REGIMIENTO DE LA GUARDIA PRESIDENCIAL"/>
    <s v="1 - SERVICIOS  GENERALES"/>
    <s v="1.3 - Defensa nacional"/>
    <s v="1.3.01 - Defensa militar"/>
    <s v="2.2 - CONTRATACIÓN DE SERVICIOS"/>
    <s v="2.2.8 - OTROS SERVICIOS NO INCLUIDOS EN CONCEPTOS ANTERIORES"/>
    <s v="N"/>
    <s v="00 - N/A"/>
    <s v="10 - FONDO GENERAL"/>
    <s v="(blank)"/>
    <s v="01 - DISTRITO NACIONAL"/>
    <n v="3200000"/>
    <n v="4613000"/>
    <n v="2112476.7999999998"/>
  </r>
  <r>
    <s v="2025"/>
    <x v="0"/>
    <x v="0"/>
    <x v="0"/>
    <x v="0"/>
    <s v="2 - Poder Ejecutivo"/>
    <s v="0203 - MINISTERIO DE DEFENSA"/>
    <s v="0004 - PRIMER REGIMIENTO DE LA GUARDIA PRESIDENCIAL"/>
    <s v="1 - SERVICIOS  GENERALES"/>
    <s v="1.3 - Defensa nacional"/>
    <s v="1.3.01 - Defensa militar"/>
    <s v="2.2 - CONTRATACIÓN DE SERVICIOS"/>
    <s v="2.2.9 - OTRAS CONTRATACIONES DE SERVICIOS"/>
    <s v="N"/>
    <s v="00 - N/A"/>
    <s v="10 - FONDO GENERAL"/>
    <s v="(blank)"/>
    <s v="01 - DISTRITO NACIONAL"/>
    <n v="0"/>
    <n v="2000000"/>
    <n v="571188"/>
  </r>
  <r>
    <s v="2025"/>
    <x v="0"/>
    <x v="0"/>
    <x v="0"/>
    <x v="0"/>
    <s v="2 - Poder Ejecutivo"/>
    <s v="0203 - MINISTERIO DE DEFENSA"/>
    <s v="0004 - PRIMER REGIMIENTO DE LA GUARDIA PRESIDENCIAL"/>
    <s v="1 - SERVICIOS  GENERALES"/>
    <s v="1.3 - Defensa nacional"/>
    <s v="1.3.01 - Defensa militar"/>
    <s v="2.3 - MATERIALES Y SUMINISTROS"/>
    <s v="2.3.1 - ALIMENTOS Y PRODUCTOS AGROFORESTALES"/>
    <s v="N"/>
    <s v="00 - N/A"/>
    <s v="10 - FONDO GENERAL"/>
    <s v="(blank)"/>
    <s v="01 - DISTRITO NACIONAL"/>
    <n v="18500000"/>
    <n v="18288000"/>
    <n v="13507830"/>
  </r>
  <r>
    <s v="2025"/>
    <x v="0"/>
    <x v="0"/>
    <x v="0"/>
    <x v="0"/>
    <s v="2 - Poder Ejecutivo"/>
    <s v="0203 - MINISTERIO DE DEFENSA"/>
    <s v="0004 - PRIMER REGIMIENTO DE LA GUARDIA PRESIDENCIAL"/>
    <s v="1 - SERVICIOS  GENERALES"/>
    <s v="1.3 - Defensa nacional"/>
    <s v="1.3.01 - Defensa militar"/>
    <s v="2.3 - MATERIALES Y SUMINISTROS"/>
    <s v="2.3.2 - TEXTILES Y VESTUARIOS"/>
    <s v="N"/>
    <s v="00 - N/A"/>
    <s v="10 - FONDO GENERAL"/>
    <s v="(blank)"/>
    <s v="01 - DISTRITO NACIONAL"/>
    <n v="8953600"/>
    <n v="6153600"/>
    <n v="2891398.84"/>
  </r>
  <r>
    <s v="2025"/>
    <x v="0"/>
    <x v="0"/>
    <x v="0"/>
    <x v="0"/>
    <s v="2 - Poder Ejecutivo"/>
    <s v="0203 - MINISTERIO DE DEFENSA"/>
    <s v="0004 - PRIMER REGIMIENTO DE LA GUARDIA PRESIDENCIAL"/>
    <s v="1 - SERVICIOS  GENERALES"/>
    <s v="1.3 - Defensa nacional"/>
    <s v="1.3.01 - Defensa militar"/>
    <s v="2.3 - MATERIALES Y SUMINISTROS"/>
    <s v="2.3.3 - PAPEL, CARTÓN E IMPRESOS"/>
    <s v="N"/>
    <s v="00 - N/A"/>
    <s v="10 - FONDO GENERAL"/>
    <s v="(blank)"/>
    <s v="01 - DISTRITO NACIONAL"/>
    <n v="3893465"/>
    <n v="1593465"/>
    <n v="1064040.93"/>
  </r>
  <r>
    <s v="2025"/>
    <x v="0"/>
    <x v="0"/>
    <x v="0"/>
    <x v="0"/>
    <s v="2 - Poder Ejecutivo"/>
    <s v="0203 - MINISTERIO DE DEFENSA"/>
    <s v="0004 - PRIMER REGIMIENTO DE LA GUARDIA PRESIDENCIAL"/>
    <s v="1 - SERVICIOS  GENERALES"/>
    <s v="1.3 - Defensa nacional"/>
    <s v="1.3.01 - Defensa militar"/>
    <s v="2.3 - MATERIALES Y SUMINISTROS"/>
    <s v="2.3.4 - PRODUCTOS FARMACÉUTICOS"/>
    <s v="N"/>
    <s v="00 - N/A"/>
    <s v="10 - FONDO GENERAL"/>
    <s v="(blank)"/>
    <s v="01 - DISTRITO NACIONAL"/>
    <n v="500000"/>
    <n v="500000"/>
    <n v="250762.5"/>
  </r>
  <r>
    <s v="2025"/>
    <x v="0"/>
    <x v="0"/>
    <x v="0"/>
    <x v="0"/>
    <s v="2 - Poder Ejecutivo"/>
    <s v="0203 - MINISTERIO DE DEFENSA"/>
    <s v="0004 - PRIMER REGIMIENTO DE LA GUARDIA PRESIDENCIAL"/>
    <s v="1 - SERVICIOS  GENERALES"/>
    <s v="1.3 - Defensa nacional"/>
    <s v="1.3.01 - Defensa militar"/>
    <s v="2.3 - MATERIALES Y SUMINISTROS"/>
    <s v="2.3.5 - CUERO, CAUCHO Y PLÁSTICO"/>
    <s v="N"/>
    <s v="00 - N/A"/>
    <s v="10 - FONDO GENERAL"/>
    <s v="(blank)"/>
    <s v="01 - DISTRITO NACIONAL"/>
    <n v="1300000"/>
    <n v="2200000"/>
    <n v="1114691.2"/>
  </r>
  <r>
    <s v="2025"/>
    <x v="0"/>
    <x v="0"/>
    <x v="0"/>
    <x v="0"/>
    <s v="2 - Poder Ejecutivo"/>
    <s v="0203 - MINISTERIO DE DEFENSA"/>
    <s v="0004 - PRIMER REGIMIENTO DE LA GUARDIA PRESIDENCIAL"/>
    <s v="1 - SERVICIOS  GENERALES"/>
    <s v="1.3 - Defensa nacional"/>
    <s v="1.3.01 - Defensa militar"/>
    <s v="2.3 - MATERIALES Y SUMINISTROS"/>
    <s v="2.3.6 - PRODUCTOS DE MINERALES, METÁLICOS Y NO METÁLICOS"/>
    <s v="N"/>
    <s v="00 - N/A"/>
    <s v="10 - FONDO GENERAL"/>
    <s v="(blank)"/>
    <s v="01 - DISTRITO NACIONAL"/>
    <n v="1764800"/>
    <n v="1114800"/>
    <n v="459204.44999999995"/>
  </r>
  <r>
    <s v="2025"/>
    <x v="0"/>
    <x v="0"/>
    <x v="0"/>
    <x v="0"/>
    <s v="2 - Poder Ejecutivo"/>
    <s v="0203 - MINISTERIO DE DEFENSA"/>
    <s v="0004 - PRIMER REGIMIENTO DE LA GUARDIA PRESIDENCIAL"/>
    <s v="1 - SERVICIOS  GENERALES"/>
    <s v="1.3 - Defensa nacional"/>
    <s v="1.3.01 - Defensa militar"/>
    <s v="2.3 - MATERIALES Y SUMINISTROS"/>
    <s v="2.3.7 - COMBUSTIBLES, LUBRICANTES, PRODUCTOS QUÍMICOS Y CONEXOS"/>
    <s v="N"/>
    <s v="00 - N/A"/>
    <s v="10 - FONDO GENERAL"/>
    <s v="(blank)"/>
    <s v="01 - DISTRITO NACIONAL"/>
    <n v="19400000"/>
    <n v="19400000"/>
    <n v="9751920.040000001"/>
  </r>
  <r>
    <s v="2025"/>
    <x v="0"/>
    <x v="0"/>
    <x v="0"/>
    <x v="0"/>
    <s v="2 - Poder Ejecutivo"/>
    <s v="0203 - MINISTERIO DE DEFENSA"/>
    <s v="0004 - PRIMER REGIMIENTO DE LA GUARDIA PRESIDENCIAL"/>
    <s v="1 - SERVICIOS  GENERALES"/>
    <s v="1.3 - Defensa nacional"/>
    <s v="1.3.01 - Defensa militar"/>
    <s v="2.3 - MATERIALES Y SUMINISTROS"/>
    <s v="2.3.9 - PRODUCTOS Y ÚTILES VARIOS"/>
    <s v="N"/>
    <s v="00 - N/A"/>
    <s v="10 - FONDO GENERAL"/>
    <s v="(blank)"/>
    <s v="01 - DISTRITO NACIONAL"/>
    <n v="9120000"/>
    <n v="6689000"/>
    <n v="3714062.32"/>
  </r>
  <r>
    <s v="2025"/>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blank)"/>
    <s v="99 - MULTIPROVINCIAL"/>
    <n v="737293347"/>
    <n v="818595230"/>
    <n v="563159524.7299999"/>
  </r>
  <r>
    <s v="2025"/>
    <x v="0"/>
    <x v="0"/>
    <x v="0"/>
    <x v="0"/>
    <s v="2 - Poder Ejecutivo"/>
    <s v="0203 - MINISTERIO DE DEFENSA"/>
    <s v="0005 - HOSPITAL CENTRAL FUERZAS  ARMADAS"/>
    <s v="4 - SERVICIOS SOCIALES"/>
    <s v="4.2 - Salud"/>
    <s v="4.2.02 - Servicios hospitalarios"/>
    <s v="2.1 - REMUNERACIONES Y CONTRIBUCIONES"/>
    <s v="2.1.2 - SOBRESUELDOS"/>
    <s v="N"/>
    <s v="00 - N/A"/>
    <s v="20 - FONDOS CON DESTINO ESPECÍFICO"/>
    <s v="(blank)"/>
    <s v="99 - MULTIPROVINCIAL"/>
    <n v="16712606"/>
    <n v="0"/>
    <n v="0"/>
  </r>
  <r>
    <s v="2025"/>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blank)"/>
    <s v="99 - MULTIPROVINCIAL"/>
    <n v="15213237"/>
    <n v="19430186"/>
    <n v="14861966.300000001"/>
  </r>
  <r>
    <s v="2025"/>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blank)"/>
    <s v="99 - MULTIPROVINCIAL"/>
    <n v="34170212"/>
    <n v="35948903"/>
    <n v="26115529.25"/>
  </r>
  <r>
    <s v="2025"/>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blank)"/>
    <s v="99 - MULTIPROVINCIAL"/>
    <n v="250000"/>
    <n v="478000"/>
    <n v="478000"/>
  </r>
  <r>
    <s v="2025"/>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blank)"/>
    <s v="99 - MULTIPROVINCIAL"/>
    <n v="4972075"/>
    <n v="772595"/>
    <n v="520891.42000000004"/>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blank)"/>
    <s v="99 - MULTIPROVINCIAL"/>
    <n v="60000"/>
    <n v="0"/>
    <n v="0"/>
  </r>
  <r>
    <s v="2025"/>
    <x v="0"/>
    <x v="0"/>
    <x v="0"/>
    <x v="0"/>
    <s v="2 - Poder Ejecutivo"/>
    <s v="0203 - MINISTERIO DE DEFENSA"/>
    <s v="0005 - HOSPITAL CENTRAL FUERZAS  ARMADAS"/>
    <s v="4 - SERVICIOS SOCIALES"/>
    <s v="4.2 - Salud"/>
    <s v="4.2.02 - Servicios hospitalarios"/>
    <s v="2.2 - CONTRATACIÓN DE SERVICIOS"/>
    <s v="2.2.4 - TRANSPORTE Y ALMACENAJE"/>
    <s v="N"/>
    <s v="00 - N/A"/>
    <s v="20 - FONDOS CON DESTINO ESPECÍFICO"/>
    <s v="(blank)"/>
    <s v="99 - MULTIPROVINCIAL"/>
    <n v="0"/>
    <n v="149480"/>
    <n v="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blank)"/>
    <s v="99 - MULTIPROVINCIAL"/>
    <n v="1640000"/>
    <n v="1640000"/>
    <n v="874380"/>
  </r>
  <r>
    <s v="2025"/>
    <x v="0"/>
    <x v="0"/>
    <x v="0"/>
    <x v="0"/>
    <s v="2 - Poder Ejecutivo"/>
    <s v="0203 - MINISTERIO DE DEFENSA"/>
    <s v="0005 - HOSPITAL CENTRAL FUERZAS  ARMADAS"/>
    <s v="4 - SERVICIOS SOCIALES"/>
    <s v="4.2 - Salud"/>
    <s v="4.2.02 - Servicios hospitalarios"/>
    <s v="2.2 - CONTRATACIÓN DE SERVICIOS"/>
    <s v="2.2.5 - ALQUILERES Y RENTAS"/>
    <s v="N"/>
    <s v="00 - N/A"/>
    <s v="20 - FONDOS CON DESTINO ESPECÍFICO"/>
    <s v="(blank)"/>
    <s v="99 - MULTIPROVINCIAL"/>
    <n v="231368"/>
    <n v="876368"/>
    <n v="873700"/>
  </r>
  <r>
    <s v="2025"/>
    <x v="0"/>
    <x v="0"/>
    <x v="0"/>
    <x v="0"/>
    <s v="2 - Poder Ejecutivo"/>
    <s v="0203 - MINISTERIO DE DEFENSA"/>
    <s v="0005 - HOSPITAL CENTRAL FUERZAS  ARMADAS"/>
    <s v="4 - SERVICIOS SOCIALES"/>
    <s v="4.2 - Salud"/>
    <s v="4.2.02 - Servicios hospitalarios"/>
    <s v="2.2 - CONTRATACIÓN DE SERVICIOS"/>
    <s v="2.2.6 - SEGUROS"/>
    <s v="N"/>
    <s v="00 - N/A"/>
    <s v="10 - FONDO GENERAL"/>
    <s v="(blank)"/>
    <s v="99 - MULTIPROVINCIAL"/>
    <n v="100000"/>
    <n v="9610780"/>
    <n v="6340873.6799999997"/>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blank)"/>
    <s v="99 - MULTIPROVINCIAL"/>
    <n v="2747000"/>
    <n v="2484055"/>
    <n v="1727757.88"/>
  </r>
  <r>
    <s v="2025"/>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blank)"/>
    <s v="99 - MULTIPROVINCIAL"/>
    <n v="7054475"/>
    <n v="4526919.1500000004"/>
    <n v="4077440.3099999996"/>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blank)"/>
    <s v="99 - MULTIPROVINCIAL"/>
    <n v="738800"/>
    <n v="2058870"/>
    <n v="1740603.81"/>
  </r>
  <r>
    <s v="2025"/>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blank)"/>
    <s v="99 - MULTIPROVINCIAL"/>
    <n v="2014240"/>
    <n v="2843107.49"/>
    <n v="1300604.99"/>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blank)"/>
    <s v="99 - MULTIPROVINCIAL"/>
    <n v="885816"/>
    <n v="0"/>
    <n v="0"/>
  </r>
  <r>
    <s v="2025"/>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blank)"/>
    <s v="99 - MULTIPROVINCIAL"/>
    <n v="1424676"/>
    <n v="884676"/>
    <n v="40238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blank)"/>
    <s v="99 - MULTIPROVINCIAL"/>
    <n v="28218421"/>
    <n v="28003583.5"/>
    <n v="20058840"/>
  </r>
  <r>
    <s v="2025"/>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blank)"/>
    <s v="99 - MULTIPROVINCIAL"/>
    <n v="600051"/>
    <n v="2351113.5100000002"/>
    <n v="1715350"/>
  </r>
  <r>
    <s v="2025"/>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blank)"/>
    <s v="99 - MULTIPROVINCIAL"/>
    <n v="1950000"/>
    <n v="129394.97000000009"/>
    <n v="129394.97"/>
  </r>
  <r>
    <s v="2025"/>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blank)"/>
    <s v="99 - MULTIPROVINCIAL"/>
    <n v="384031"/>
    <n v="624559.87000000011"/>
    <n v="446866.8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blank)"/>
    <s v="99 - MULTIPROVINCIAL"/>
    <n v="3570000"/>
    <n v="3847950.5"/>
    <n v="3244026.5"/>
  </r>
  <r>
    <s v="2025"/>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blank)"/>
    <s v="99 - MULTIPROVINCIAL"/>
    <n v="4616810"/>
    <n v="2065590"/>
    <n v="1758790"/>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blank)"/>
    <s v="99 - MULTIPROVINCIAL"/>
    <n v="30300000"/>
    <n v="25195185.82"/>
    <n v="24016142.460000001"/>
  </r>
  <r>
    <s v="2025"/>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blank)"/>
    <s v="99 - MULTIPROVINCIAL"/>
    <n v="6697880"/>
    <n v="15630974.110000001"/>
    <n v="7532283.3499999996"/>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blank)"/>
    <s v="99 - MULTIPROVINCIAL"/>
    <n v="100000"/>
    <n v="0"/>
    <n v="0"/>
  </r>
  <r>
    <s v="2025"/>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blank)"/>
    <s v="99 - MULTIPROVINCIAL"/>
    <n v="54941"/>
    <n v="25261.829999999958"/>
    <n v="24411.840000000004"/>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blank)"/>
    <s v="99 - MULTIPROVINCIAL"/>
    <n v="1520000"/>
    <n v="601170.78"/>
    <n v="591085.09000000008"/>
  </r>
  <r>
    <s v="2025"/>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blank)"/>
    <s v="99 - MULTIPROVINCIAL"/>
    <n v="397796"/>
    <n v="2549905.7400000002"/>
    <n v="2401465.9600000004"/>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blank)"/>
    <s v="99 - MULTIPROVINCIAL"/>
    <n v="32131541"/>
    <n v="34815317.649999999"/>
    <n v="26104579.979999997"/>
  </r>
  <r>
    <s v="2025"/>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blank)"/>
    <s v="99 - MULTIPROVINCIAL"/>
    <n v="3825799"/>
    <n v="6286156.7599999998"/>
    <n v="4582758.03"/>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blank)"/>
    <s v="99 - MULTIPROVINCIAL"/>
    <n v="32231406"/>
    <n v="37295465.759999998"/>
    <n v="34945201.390000008"/>
  </r>
  <r>
    <s v="2025"/>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blank)"/>
    <s v="99 - MULTIPROVINCIAL"/>
    <n v="8582396"/>
    <n v="19001737.690000001"/>
    <n v="11169571.1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blank)"/>
    <s v="01 - DISTRITO NACIONAL"/>
    <n v="29005787"/>
    <n v="29640161"/>
    <n v="20374369.50999999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blank)"/>
    <s v="01 - DISTRITO NACIONAL"/>
    <n v="0"/>
    <n v="1680000"/>
    <n v="12400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01 - DISTRITO NACIONAL"/>
    <n v="456112"/>
    <n v="504657"/>
    <n v="376582.88"/>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blank)"/>
    <s v="01 - DISTRITO NACIONAL"/>
    <n v="0"/>
    <n v="138432"/>
    <n v="10217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blank)"/>
    <s v="01 - DISTRITO NACIONAL"/>
    <n v="1095120"/>
    <n v="1095120"/>
    <n v="588673.1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20 - FONDOS CON DESTINO ESPECÍFICO"/>
    <s v="(blank)"/>
    <s v="01 - DISTRITO NACIONAL"/>
    <n v="0"/>
    <n v="126379"/>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blank)"/>
    <s v="01 - DISTRITO NACIONAL"/>
    <n v="1596000"/>
    <n v="2096000"/>
    <n v="16922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blank)"/>
    <s v="01 - DISTRITO NACIONAL"/>
    <n v="40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5 - ALQUILERES Y RENTAS"/>
    <s v="N"/>
    <s v="00 - N/A"/>
    <s v="10 - FONDO GENERAL"/>
    <s v="(blank)"/>
    <s v="01 - DISTRITO NACIONAL"/>
    <n v="0"/>
    <n v="215854"/>
    <n v="185352.40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10 - FONDO GENERAL"/>
    <s v="(blank)"/>
    <s v="01 - DISTRITO NACIONAL"/>
    <n v="0"/>
    <n v="387800"/>
    <n v="186707.08000000002"/>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blank)"/>
    <s v="01 - DISTRITO NACIONAL"/>
    <n v="30000"/>
    <n v="3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01 - DISTRITO NACIONAL"/>
    <n v="150000"/>
    <n v="977350"/>
    <n v="88441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20 - FONDOS CON DESTINO ESPECÍFICO"/>
    <s v="(blank)"/>
    <s v="01 - DISTRITO NACIONAL"/>
    <n v="50000"/>
    <n v="70914"/>
    <n v="70913.279999999999"/>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01 - DISTRITO NACIONAL"/>
    <n v="100000"/>
    <n v="1357000"/>
    <n v="1311999.5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20 - FONDOS CON DESTINO ESPECÍFICO"/>
    <s v="(blank)"/>
    <s v="01 - DISTRITO NACIONAL"/>
    <n v="50000"/>
    <n v="419988"/>
    <n v="36557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01 - DISTRITO NACIONAL"/>
    <n v="1032403"/>
    <n v="482403"/>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20 - FONDOS CON DESTINO ESPECÍFICO"/>
    <s v="(blank)"/>
    <s v="01 - DISTRITO NACIONAL"/>
    <n v="90000"/>
    <n v="9000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01 - DISTRITO NACIONAL"/>
    <n v="2400000"/>
    <n v="2542388"/>
    <n v="179360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blank)"/>
    <s v="01 - DISTRITO NACIONAL"/>
    <n v="40000"/>
    <n v="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blank)"/>
    <s v="01 - DISTRITO NACIONAL"/>
    <n v="490000"/>
    <n v="306406"/>
    <n v="190272.8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20 - FONDOS CON DESTINO ESPECÍFICO"/>
    <s v="(blank)"/>
    <s v="01 - DISTRITO NACIONAL"/>
    <n v="0"/>
    <n v="236380"/>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01 - DISTRITO NACIONAL"/>
    <n v="750000"/>
    <n v="667924"/>
    <n v="477836"/>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20 - FONDOS CON DESTINO ESPECÍFICO"/>
    <s v="(blank)"/>
    <s v="01 - DISTRITO NACIONAL"/>
    <n v="0"/>
    <n v="87202"/>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blank)"/>
    <s v="01 - DISTRITO NACIONAL"/>
    <n v="160000"/>
    <n v="157100"/>
    <n v="77455.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20 - FONDOS CON DESTINO ESPECÍFICO"/>
    <s v="(blank)"/>
    <s v="01 - DISTRITO NACIONAL"/>
    <n v="0"/>
    <n v="4602"/>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01 - DISTRITO NACIONAL"/>
    <n v="50000"/>
    <n v="57196"/>
    <n v="22862.5"/>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01 - DISTRITO NACIONAL"/>
    <n v="0"/>
    <n v="107001"/>
    <n v="74296.34"/>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01 - DISTRITO NACIONAL"/>
    <n v="3240000"/>
    <n v="3713695"/>
    <n v="2898493.7800000003"/>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blank)"/>
    <s v="01 - DISTRITO NACIONAL"/>
    <n v="0"/>
    <n v="4484"/>
    <n v="0"/>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01 - DISTRITO NACIONAL"/>
    <n v="2955874"/>
    <n v="2006177"/>
    <n v="1464291.6599999997"/>
  </r>
  <r>
    <s v="2025"/>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blank)"/>
    <s v="01 - DISTRITO NACIONAL"/>
    <n v="0"/>
    <n v="439747"/>
    <n v="76287"/>
  </r>
  <r>
    <s v="2025"/>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blank)"/>
    <s v="99 - MULTIPROVINCIAL"/>
    <n v="20214808"/>
    <n v="26974067"/>
    <n v="18618239.84"/>
  </r>
  <r>
    <s v="2025"/>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blank)"/>
    <s v="99 - MULTIPROVINCIAL"/>
    <n v="960000"/>
    <n v="3960000"/>
    <n v="2890000"/>
  </r>
  <r>
    <s v="2025"/>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blank)"/>
    <s v="99 - MULTIPROVINCIAL"/>
    <n v="441336"/>
    <n v="570604"/>
    <n v="438652.0199999999"/>
  </r>
  <r>
    <s v="2025"/>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blank)"/>
    <s v="99 - MULTIPROVINCIAL"/>
    <n v="344000"/>
    <n v="20800"/>
    <n v="20800"/>
  </r>
  <r>
    <s v="2025"/>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blank)"/>
    <s v="99 - MULTIPROVINCIAL"/>
    <n v="305000"/>
    <n v="1620400"/>
    <n v="1370362.25"/>
  </r>
  <r>
    <s v="2025"/>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blank)"/>
    <s v="99 - MULTIPROVINCIAL"/>
    <n v="2500000"/>
    <n v="1559600"/>
    <n v="1559597.97"/>
  </r>
  <r>
    <s v="2025"/>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blank)"/>
    <s v="99 - MULTIPROVINCIAL"/>
    <n v="2324000"/>
    <n v="2243000"/>
    <n v="1416544"/>
  </r>
  <r>
    <s v="2025"/>
    <x v="0"/>
    <x v="0"/>
    <x v="0"/>
    <x v="0"/>
    <s v="2 - Poder Ejecutivo"/>
    <s v="0203 - MINISTERIO DE DEFENSA"/>
    <s v="0007 - ESC DE GRAD.DE COM.Y ESTADO MAYOR CONJ.'GRAL DE DIV. GREGORIO LUPERON'"/>
    <s v="4 - SERVICIOS SOCIALES"/>
    <s v="4.4 - Educación"/>
    <s v="4.4.04 - Educación superior"/>
    <s v="2.2 - CONTRATACIÓN DE SERVICIOS"/>
    <s v="2.2.6 - SEGUROS"/>
    <s v="N"/>
    <s v="00 - N/A"/>
    <s v="10 - FONDO GENERAL"/>
    <s v="(blank)"/>
    <s v="99 - MULTIPROVINCIAL"/>
    <n v="0"/>
    <n v="418040"/>
    <n v="319191"/>
  </r>
  <r>
    <s v="2025"/>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blank)"/>
    <s v="99 - MULTIPROVINCIAL"/>
    <n v="1502949"/>
    <n v="2104187"/>
    <n v="1639377.7999999998"/>
  </r>
  <r>
    <s v="2025"/>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blank)"/>
    <s v="99 - MULTIPROVINCIAL"/>
    <n v="2660000"/>
    <n v="2520650"/>
    <n v="1294150"/>
  </r>
  <r>
    <s v="2025"/>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blank)"/>
    <s v="99 - MULTIPROVINCIAL"/>
    <n v="3100000"/>
    <n v="2023200"/>
    <n v="1328916.01"/>
  </r>
  <r>
    <s v="2025"/>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blank)"/>
    <s v="99 - MULTIPROVINCIAL"/>
    <n v="3784734"/>
    <n v="4739734"/>
    <n v="3356600"/>
  </r>
  <r>
    <s v="2025"/>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blank)"/>
    <s v="99 - MULTIPROVINCIAL"/>
    <n v="483000"/>
    <n v="953135"/>
    <n v="953134.95"/>
  </r>
  <r>
    <s v="2025"/>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blank)"/>
    <s v="99 - MULTIPROVINCIAL"/>
    <n v="2495000"/>
    <n v="247511"/>
    <n v="223461.34"/>
  </r>
  <r>
    <s v="2025"/>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blank)"/>
    <s v="99 - MULTIPROVINCIAL"/>
    <n v="1760269"/>
    <n v="1760269"/>
    <n v="1280194.96"/>
  </r>
  <r>
    <s v="2025"/>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blank)"/>
    <s v="99 - MULTIPROVINCIAL"/>
    <n v="90000"/>
    <n v="0"/>
    <n v="0"/>
  </r>
  <r>
    <s v="2025"/>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blank)"/>
    <s v="99 - MULTIPROVINCIAL"/>
    <n v="105000"/>
    <n v="127955"/>
    <n v="102955.99"/>
  </r>
  <r>
    <s v="2025"/>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blank)"/>
    <s v="99 - MULTIPROVINCIAL"/>
    <n v="3214060"/>
    <n v="3284431"/>
    <n v="2471714.2399999998"/>
  </r>
  <r>
    <s v="2025"/>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blank)"/>
    <s v="99 - MULTIPROVINCIAL"/>
    <n v="934000"/>
    <n v="2592614"/>
    <n v="232256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blank)"/>
    <s v="01 - DISTRITO NACIONAL"/>
    <n v="14171558"/>
    <n v="14261063"/>
    <n v="9869450.399999998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blank)"/>
    <s v="01 - DISTRITO NACIONAL"/>
    <n v="55000"/>
    <n v="61850"/>
    <n v="27978.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blank)"/>
    <s v="01 - DISTRITO NACIONAL"/>
    <n v="330000"/>
    <n v="330000"/>
    <n v="223691.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5 - ALQUILERES Y RENTAS"/>
    <s v="N"/>
    <s v="00 - N/A"/>
    <s v="20 - FONDOS CON DESTINO ESPECÍFICO"/>
    <s v="(blank)"/>
    <s v="01 - DISTRITO NACIONAL"/>
    <n v="2100000"/>
    <n v="649845"/>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6 - SEGUROS"/>
    <s v="N"/>
    <s v="00 - N/A"/>
    <s v="10 - FONDO GENERAL"/>
    <s v="(blank)"/>
    <s v="01 - DISTRITO NACIONAL"/>
    <n v="0"/>
    <n v="35620"/>
    <n v="3517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7 - SERVICIOS DE CONSERVACIÓN, REPARACIONES MENORES E INSTALACIONES TEMPORALES"/>
    <s v="N"/>
    <s v="00 - N/A"/>
    <s v="20 - FONDOS CON DESTINO ESPECÍFICO"/>
    <s v="(blank)"/>
    <s v="01 - DISTRITO NACIONAL"/>
    <n v="0"/>
    <n v="354810"/>
    <n v="354807.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8 - OTROS SERVICIOS NO INCLUIDOS EN CONCEPTOS ANTERIORES"/>
    <s v="N"/>
    <s v="00 - N/A"/>
    <s v="20 - FONDOS CON DESTINO ESPECÍFICO"/>
    <s v="(blank)"/>
    <s v="01 - DISTRITO NACIONAL"/>
    <n v="800000"/>
    <n v="253500"/>
    <n v="25281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20 - FONDOS CON DESTINO ESPECÍFICO"/>
    <s v="(blank)"/>
    <s v="01 - DISTRITO NACIONAL"/>
    <n v="500000"/>
    <n v="510500"/>
    <n v="510477.5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blank)"/>
    <s v="01 - DISTRITO NACIONAL"/>
    <n v="2625000"/>
    <n v="2625000"/>
    <n v="1968654.2799999998"/>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20 - FONDOS CON DESTINO ESPECÍFICO"/>
    <s v="(blank)"/>
    <s v="01 - DISTRITO NACIONAL"/>
    <n v="0"/>
    <n v="18450"/>
    <n v="18411.5"/>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blank)"/>
    <s v="01 - DISTRITO NACIONAL"/>
    <n v="700000"/>
    <n v="7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20 - FONDOS CON DESTINO ESPECÍFICO"/>
    <s v="(blank)"/>
    <s v="01 - DISTRITO NACIONAL"/>
    <n v="100000"/>
    <n v="947595"/>
    <n v="484400.2"/>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blank)"/>
    <s v="01 - DISTRITO NACIONAL"/>
    <n v="130003"/>
    <n v="130003"/>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20 - FONDOS CON DESTINO ESPECÍFICO"/>
    <s v="(blank)"/>
    <s v="01 - DISTRITO NACIONAL"/>
    <n v="300000"/>
    <n v="167040"/>
    <n v="10153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blank)"/>
    <s v="01 - DISTRITO NACIONAL"/>
    <n v="300000"/>
    <n v="3000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10 - FONDO GENERAL"/>
    <s v="(blank)"/>
    <s v="01 - DISTRITO NACIONAL"/>
    <n v="0"/>
    <n v="25000"/>
    <n v="24156.95999999999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6 - PRODUCTOS DE MINERALES, METÁLICOS Y NO METÁLICOS"/>
    <s v="N"/>
    <s v="00 - N/A"/>
    <s v="20 - FONDOS CON DESTINO ESPECÍFICO"/>
    <s v="(blank)"/>
    <s v="01 - DISTRITO NACIONAL"/>
    <n v="0"/>
    <n v="24200"/>
    <n v="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blank)"/>
    <s v="01 - DISTRITO NACIONAL"/>
    <n v="2200000"/>
    <n v="2200000"/>
    <n v="1648800"/>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blank)"/>
    <s v="01 - DISTRITO NACIONAL"/>
    <n v="1618890"/>
    <n v="1556890"/>
    <n v="1040636.29"/>
  </r>
  <r>
    <s v="2025"/>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20 - FONDOS CON DESTINO ESPECÍFICO"/>
    <s v="(blank)"/>
    <s v="01 - DISTRITO NACIONAL"/>
    <n v="0"/>
    <n v="874060"/>
    <n v="871722.6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blank)"/>
    <s v="99 - MULTIPROVINCIAL"/>
    <n v="18771636"/>
    <n v="25066283.559999999"/>
    <n v="16792416.62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blank)"/>
    <s v="99 - MULTIPROVINCIAL"/>
    <n v="511200"/>
    <n v="4200000"/>
    <n v="30000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blank)"/>
    <s v="99 - MULTIPROVINCIAL"/>
    <n v="204411"/>
    <n v="511771.44"/>
    <n v="372127.4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blank)"/>
    <s v="99 - MULTIPROVINCIAL"/>
    <n v="2340000"/>
    <n v="2340000"/>
    <n v="1469150.660000000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blank)"/>
    <s v="99 - MULTIPROVINCIAL"/>
    <n v="900000"/>
    <n v="900000"/>
    <n v="460489.42"/>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blank)"/>
    <s v="99 - MULTIPROVINCIAL"/>
    <n v="4898800"/>
    <n v="4179000"/>
    <n v="2454384.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blank)"/>
    <s v="99 - MULTIPROVINCIAL"/>
    <n v="65000"/>
    <n v="257960"/>
    <n v="22252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blank)"/>
    <s v="99 - MULTIPROVINCIAL"/>
    <n v="625934"/>
    <n v="1588934"/>
    <n v="1316593.0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blank)"/>
    <s v="99 - MULTIPROVINCIAL"/>
    <n v="2600000"/>
    <n v="7768472"/>
    <n v="150010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blank)"/>
    <s v="99 - MULTIPROVINCIAL"/>
    <n v="150000"/>
    <n v="1663500"/>
    <n v="1438859.97"/>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blank)"/>
    <s v="99 - MULTIPROVINCIAL"/>
    <n v="3200006"/>
    <n v="3350006"/>
    <n v="2347186.88"/>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blank)"/>
    <s v="99 - MULTIPROVINCIAL"/>
    <n v="500000"/>
    <n v="850000"/>
    <n v="749923.75"/>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blank)"/>
    <s v="99 - MULTIPROVINCIAL"/>
    <n v="535535"/>
    <n v="1000535"/>
    <n v="335006.13"/>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blank)"/>
    <s v="99 - MULTIPROVINCIAL"/>
    <n v="210000"/>
    <n v="210000"/>
    <n v="0"/>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blank)"/>
    <s v="99 - MULTIPROVINCIAL"/>
    <n v="499677"/>
    <n v="699677"/>
    <n v="499671"/>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blank)"/>
    <s v="99 - MULTIPROVINCIAL"/>
    <n v="2767123"/>
    <n v="2767123"/>
    <n v="2071270.3999999999"/>
  </r>
  <r>
    <s v="2025"/>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blank)"/>
    <s v="99 - MULTIPROVINCIAL"/>
    <n v="10390000"/>
    <n v="3117485"/>
    <n v="1196826.7699999998"/>
  </r>
  <r>
    <s v="2025"/>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blank)"/>
    <s v="99 - MULTIPROVINCIAL"/>
    <n v="18145656"/>
    <n v="27272167"/>
    <n v="18808953"/>
  </r>
  <r>
    <s v="2025"/>
    <x v="0"/>
    <x v="0"/>
    <x v="0"/>
    <x v="0"/>
    <s v="2 - Poder Ejecutivo"/>
    <s v="0203 - MINISTERIO DE DEFENSA"/>
    <s v="0010 - 'ESCUELA DE GRADUADOS DE ALTOS ESTUDIOS ESTRATÉGICOS' (EGAEE)"/>
    <s v="4 - SERVICIOS SOCIALES"/>
    <s v="4.4 - Educación"/>
    <s v="4.4.04 - Educación superior"/>
    <s v="2.1 - REMUNERACIONES Y CONTRIBUCIONES"/>
    <s v="2.1.2 - SOBRESUELDOS"/>
    <s v="N"/>
    <s v="00 - N/A"/>
    <s v="10 - FONDO GENERAL"/>
    <s v="(blank)"/>
    <s v="99 - MULTIPROVINCIAL"/>
    <n v="0"/>
    <n v="3600000"/>
    <n v="2000000"/>
  </r>
  <r>
    <s v="2025"/>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blank)"/>
    <s v="99 - MULTIPROVINCIAL"/>
    <n v="405566"/>
    <n v="597942"/>
    <n v="430453.72000000003"/>
  </r>
  <r>
    <s v="2025"/>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blank)"/>
    <s v="99 - MULTIPROVINCIAL"/>
    <n v="50000"/>
    <n v="50000"/>
    <n v="0"/>
  </r>
  <r>
    <s v="2025"/>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blank)"/>
    <s v="99 - MULTIPROVINCIAL"/>
    <n v="952800"/>
    <n v="952800"/>
    <n v="324346"/>
  </r>
  <r>
    <s v="2025"/>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blank)"/>
    <s v="99 - MULTIPROVINCIAL"/>
    <n v="389780"/>
    <n v="1000000"/>
    <n v="419196"/>
  </r>
  <r>
    <s v="2025"/>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blank)"/>
    <s v="99 - MULTIPROVINCIAL"/>
    <n v="2680000"/>
    <n v="6880000"/>
    <n v="3104063.5900000008"/>
  </r>
  <r>
    <s v="2025"/>
    <x v="0"/>
    <x v="0"/>
    <x v="0"/>
    <x v="0"/>
    <s v="2 - Poder Ejecutivo"/>
    <s v="0203 - MINISTERIO DE DEFENSA"/>
    <s v="0010 - 'ESCUELA DE GRADUADOS DE ALTOS ESTUDIOS ESTRATÉGICOS' (EGAEE)"/>
    <s v="4 - SERVICIOS SOCIALES"/>
    <s v="4.4 - Educación"/>
    <s v="4.4.04 - Educación superior"/>
    <s v="2.2 - CONTRATACIÓN DE SERVICIOS"/>
    <s v="2.2.6 - SEGUROS"/>
    <s v="N"/>
    <s v="00 - N/A"/>
    <s v="10 - FONDO GENERAL"/>
    <s v="(blank)"/>
    <s v="99 - MULTIPROVINCIAL"/>
    <n v="0"/>
    <n v="192960"/>
    <n v="144720"/>
  </r>
  <r>
    <s v="2025"/>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blank)"/>
    <s v="99 - MULTIPROVINCIAL"/>
    <n v="690000"/>
    <n v="300000"/>
    <n v="116135.73"/>
  </r>
  <r>
    <s v="2025"/>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blank)"/>
    <s v="99 - MULTIPROVINCIAL"/>
    <n v="3260000"/>
    <n v="3039780"/>
    <n v="1327700"/>
  </r>
  <r>
    <s v="2025"/>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blank)"/>
    <s v="99 - MULTIPROVINCIAL"/>
    <n v="500000"/>
    <n v="500000"/>
    <n v="500000"/>
  </r>
  <r>
    <s v="2025"/>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blank)"/>
    <s v="99 - MULTIPROVINCIAL"/>
    <n v="2820000"/>
    <n v="3105770"/>
    <n v="2374421.9500000002"/>
  </r>
  <r>
    <s v="2025"/>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blank)"/>
    <s v="99 - MULTIPROVINCIAL"/>
    <n v="395000"/>
    <n v="279000"/>
    <n v="228053.13"/>
  </r>
  <r>
    <s v="2025"/>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blank)"/>
    <s v="99 - MULTIPROVINCIAL"/>
    <n v="350000"/>
    <n v="239151"/>
    <n v="238295.22"/>
  </r>
  <r>
    <s v="2025"/>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blank)"/>
    <s v="99 - MULTIPROVINCIAL"/>
    <n v="150000"/>
    <n v="100000"/>
    <n v="0"/>
  </r>
  <r>
    <s v="2025"/>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blank)"/>
    <s v="99 - MULTIPROVINCIAL"/>
    <n v="260000"/>
    <n v="301079"/>
    <n v="151354.31"/>
  </r>
  <r>
    <s v="2025"/>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blank)"/>
    <s v="99 - MULTIPROVINCIAL"/>
    <n v="2375000"/>
    <n v="2225000"/>
    <n v="1611320.75"/>
  </r>
  <r>
    <s v="2025"/>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blank)"/>
    <s v="99 - MULTIPROVINCIAL"/>
    <n v="1204857"/>
    <n v="1104857"/>
    <n v="492506.8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blank)"/>
    <s v="99 - MULTIPROVINCIAL"/>
    <n v="15737800"/>
    <n v="18869216"/>
    <n v="1303920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blank)"/>
    <s v="99 - MULTIPROVINCIAL"/>
    <n v="103812"/>
    <n v="136416"/>
    <n v="105585.4800000000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blank)"/>
    <s v="99 - MULTIPROVINCIAL"/>
    <n v="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blank)"/>
    <s v="99 - MULTIPROVINCIAL"/>
    <n v="401427"/>
    <n v="401427"/>
    <n v="353423.57999999996"/>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6 - SEGUROS"/>
    <s v="N"/>
    <s v="00 - N/A"/>
    <s v="10 - FONDO GENERAL"/>
    <s v="(blank)"/>
    <s v="99 - MULTIPROVINCIAL"/>
    <n v="0"/>
    <n v="72360"/>
    <n v="5226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blank)"/>
    <s v="99 - MULTIPROVINCIAL"/>
    <n v="578000"/>
    <n v="695460"/>
    <n v="511959.99"/>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blank)"/>
    <s v="99 - MULTIPROVINCIAL"/>
    <n v="228573"/>
    <n v="111113"/>
    <n v="49000.68"/>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blank)"/>
    <s v="99 - MULTIPROVINCIAL"/>
    <n v="600000"/>
    <n v="600000"/>
    <n v="304900.2"/>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blank)"/>
    <s v="99 - MULTIPROVINCIAL"/>
    <n v="2080716"/>
    <n v="2307859"/>
    <n v="1774017.1"/>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blank)"/>
    <s v="99 - MULTIPROVINCIAL"/>
    <n v="625000"/>
    <n v="625000"/>
    <n v="400763.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blank)"/>
    <s v="99 - MULTIPROVINCIAL"/>
    <n v="350000"/>
    <n v="355000"/>
    <n v="155085.0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blank)"/>
    <s v="99 - MULTIPROVINCIAL"/>
    <n v="150000"/>
    <n v="50000"/>
    <n v="0"/>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blank)"/>
    <s v="99 - MULTIPROVINCIAL"/>
    <n v="310000"/>
    <n v="277944"/>
    <n v="177944"/>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blank)"/>
    <s v="99 - MULTIPROVINCIAL"/>
    <n v="3235000"/>
    <n v="3213680"/>
    <n v="2284383.4299999997"/>
  </r>
  <r>
    <s v="2025"/>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blank)"/>
    <s v="99 - MULTIPROVINCIAL"/>
    <n v="1307107"/>
    <n v="1228340"/>
    <n v="660862.19000000006"/>
  </r>
  <r>
    <s v="2025"/>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blank)"/>
    <s v="99 - MULTIPROVINCIAL"/>
    <n v="211884250"/>
    <n v="219059866.44"/>
    <n v="151126820"/>
  </r>
  <r>
    <s v="2025"/>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blank)"/>
    <s v="99 - MULTIPROVINCIAL"/>
    <n v="73196220"/>
    <n v="71962001.280000001"/>
    <n v="53863595.5"/>
  </r>
  <r>
    <s v="2025"/>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blank)"/>
    <s v="99 - MULTIPROVINCIAL"/>
    <n v="1365434"/>
    <n v="1424036.28"/>
    <n v="1065457.31"/>
  </r>
  <r>
    <s v="2025"/>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blank)"/>
    <s v="99 - MULTIPROVINCIAL"/>
    <n v="10600000"/>
    <n v="10600000"/>
    <n v="5827475.7599999998"/>
  </r>
  <r>
    <s v="2025"/>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blank)"/>
    <s v="99 - MULTIPROVINCIAL"/>
    <n v="150000"/>
    <n v="150000"/>
    <n v="141747.5"/>
  </r>
  <r>
    <s v="2025"/>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blank)"/>
    <s v="99 - MULTIPROVINCIAL"/>
    <n v="3604800"/>
    <n v="3627100"/>
    <n v="2725191"/>
  </r>
  <r>
    <s v="2025"/>
    <x v="0"/>
    <x v="0"/>
    <x v="0"/>
    <x v="0"/>
    <s v="2 - Poder Ejecutivo"/>
    <s v="0203 - MINISTERIO DE DEFENSA"/>
    <s v="0012 - CUERPO ESPECIALIZADO DE SEGURIDAD FRONTERIZA TERRESTRE"/>
    <s v="1 - SERVICIOS  GENERALES"/>
    <s v="1.3 - Defensa nacional"/>
    <s v="1.3.01 - Defensa militar"/>
    <s v="2.2 - CONTRATACIÓN DE SERVICIOS"/>
    <s v="2.2.4 - TRANSPORTE Y ALMACENAJE"/>
    <s v="N"/>
    <s v="00 - N/A"/>
    <s v="10 - FONDO GENERAL"/>
    <s v="(blank)"/>
    <s v="99 - MULTIPROVINCIAL"/>
    <n v="0"/>
    <n v="109578"/>
    <n v="109400"/>
  </r>
  <r>
    <s v="2025"/>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blank)"/>
    <s v="99 - MULTIPROVINCIAL"/>
    <n v="1500000"/>
    <n v="1500000"/>
    <n v="984898.79999999993"/>
  </r>
  <r>
    <s v="2025"/>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blank)"/>
    <s v="99 - MULTIPROVINCIAL"/>
    <n v="2500000"/>
    <n v="2368122"/>
    <n v="2249889.06"/>
  </r>
  <r>
    <s v="2025"/>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blank)"/>
    <s v="99 - MULTIPROVINCIAL"/>
    <n v="7050600"/>
    <n v="8745201.4199999999"/>
    <n v="5570354.9199999999"/>
  </r>
  <r>
    <s v="2025"/>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blank)"/>
    <s v="99 - MULTIPROVINCIAL"/>
    <n v="5900000"/>
    <n v="4900000"/>
    <n v="2780183.25"/>
  </r>
  <r>
    <s v="2025"/>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blank)"/>
    <s v="99 - MULTIPROVINCIAL"/>
    <n v="1300000"/>
    <n v="1300000"/>
    <n v="271990"/>
  </r>
  <r>
    <s v="2025"/>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blank)"/>
    <s v="99 - MULTIPROVINCIAL"/>
    <n v="56500000"/>
    <n v="56040977"/>
    <n v="40650356.420000002"/>
  </r>
  <r>
    <s v="2025"/>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blank)"/>
    <s v="99 - MULTIPROVINCIAL"/>
    <n v="14400000"/>
    <n v="20781817.579999998"/>
    <n v="19911249.199999999"/>
  </r>
  <r>
    <s v="2025"/>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blank)"/>
    <s v="99 - MULTIPROVINCIAL"/>
    <n v="2036082"/>
    <n v="1926191"/>
    <n v="1762389"/>
  </r>
  <r>
    <s v="2025"/>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blank)"/>
    <s v="99 - MULTIPROVINCIAL"/>
    <n v="1000000"/>
    <n v="0"/>
    <n v="0"/>
  </r>
  <r>
    <s v="2025"/>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blank)"/>
    <s v="99 - MULTIPROVINCIAL"/>
    <n v="5400000"/>
    <n v="550000"/>
    <n v="161241.56999999998"/>
  </r>
  <r>
    <s v="2025"/>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blank)"/>
    <s v="99 - MULTIPROVINCIAL"/>
    <n v="5300000"/>
    <n v="2107547"/>
    <n v="1706917.2400000002"/>
  </r>
  <r>
    <s v="2025"/>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blank)"/>
    <s v="99 - MULTIPROVINCIAL"/>
    <n v="50100000"/>
    <n v="48322530"/>
    <n v="36331832.809999995"/>
  </r>
  <r>
    <s v="2025"/>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blank)"/>
    <s v="99 - MULTIPROVINCIAL"/>
    <n v="17600000"/>
    <n v="15212826"/>
    <n v="13613291.330000002"/>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blank)"/>
    <s v="99 - MULTIPROVINCIAL"/>
    <n v="42277627"/>
    <n v="44165981"/>
    <n v="29417316.539999999"/>
  </r>
  <r>
    <s v="2025"/>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blank)"/>
    <s v="99 - MULTIPROVINCIAL"/>
    <n v="2522198"/>
    <n v="2666702"/>
    <n v="1940693.8300000003"/>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blank)"/>
    <s v="99 - MULTIPROVINCIAL"/>
    <n v="3354000"/>
    <n v="3337521"/>
    <n v="2059199.71"/>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5 - ALQUILERES Y RENTAS"/>
    <s v="N"/>
    <s v="00 - N/A"/>
    <s v="10 - FONDO GENERAL"/>
    <s v="(blank)"/>
    <s v="99 - MULTIPROVINCIAL"/>
    <n v="0"/>
    <n v="162000"/>
    <n v="0"/>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blank)"/>
    <s v="99 - MULTIPROVINCIAL"/>
    <n v="714903"/>
    <n v="2738740"/>
    <n v="1919663.84"/>
  </r>
  <r>
    <s v="2025"/>
    <x v="0"/>
    <x v="0"/>
    <x v="0"/>
    <x v="0"/>
    <s v="2 - Poder Ejecutivo"/>
    <s v="0203 - MINISTERIO DE DEFENSA"/>
    <s v="0014 - DIRECCION GENERAL DE LA RESERVA DE LAS FUERZAS ARMADAS Y POLICIA NACIONAL"/>
    <s v="1 - SERVICIOS  GENERALES"/>
    <s v="1.3 - Defensa nacional"/>
    <s v="1.3.01 - Defensa militar"/>
    <s v="2.2 - CONTRATACIÓN DE SERVICIOS"/>
    <s v="2.2.8 - OTROS SERVICIOS NO INCLUIDOS EN CONCEPTOS ANTERIORES"/>
    <s v="N"/>
    <s v="00 - N/A"/>
    <s v="10 - FONDO GENERAL"/>
    <s v="(blank)"/>
    <s v="99 - MULTIPROVINCIAL"/>
    <n v="8000000"/>
    <n v="8000000"/>
    <n v="8000000"/>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blank)"/>
    <s v="99 - MULTIPROVINCIAL"/>
    <n v="1901120"/>
    <n v="1018404"/>
    <n v="704558.47"/>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blank)"/>
    <s v="99 - MULTIPROVINCIAL"/>
    <n v="648990"/>
    <n v="648990"/>
    <n v="357997.26"/>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blank)"/>
    <s v="99 - MULTIPROVINCIAL"/>
    <n v="4999600"/>
    <n v="5072604"/>
    <n v="4079864"/>
  </r>
  <r>
    <s v="2025"/>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blank)"/>
    <s v="99 - MULTIPROVINCIAL"/>
    <n v="2242020"/>
    <n v="1311787"/>
    <n v="891555.51"/>
  </r>
  <r>
    <s v="2025"/>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blank)"/>
    <s v="99 - MULTIPROVINCIAL"/>
    <n v="77364800"/>
    <n v="93144577"/>
    <n v="64823400"/>
  </r>
  <r>
    <s v="2025"/>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blank)"/>
    <s v="99 - MULTIPROVINCIAL"/>
    <n v="4675200"/>
    <n v="4675200"/>
    <n v="3466849.5"/>
  </r>
  <r>
    <s v="2025"/>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blank)"/>
    <s v="99 - MULTIPROVINCIAL"/>
    <n v="124428"/>
    <n v="135202"/>
    <n v="100723.5"/>
  </r>
  <r>
    <s v="2025"/>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blank)"/>
    <s v="99 - MULTIPROVINCIAL"/>
    <n v="2940000"/>
    <n v="2940000"/>
    <n v="1370522.1900000002"/>
  </r>
  <r>
    <s v="2025"/>
    <x v="0"/>
    <x v="0"/>
    <x v="0"/>
    <x v="0"/>
    <s v="2 - Poder Ejecutivo"/>
    <s v="0203 - MINISTERIO DE DEFENSA"/>
    <s v="0015 - CUERPOS ESPECIALIZADOS DE SEGURIDAD PORTUARIA"/>
    <s v="1 - SERVICIOS  GENERALES"/>
    <s v="1.3 - Defensa nacional"/>
    <s v="1.3.01 - Defensa militar"/>
    <s v="2.2 - CONTRATACIÓN DE SERVICIOS"/>
    <s v="2.2.2 - PUBLICIDAD, IMPRESIÓN Y ENCUADERNACIÓN"/>
    <s v="N"/>
    <s v="00 - N/A"/>
    <s v="20 - FONDOS CON DESTINO ESPECÍFICO"/>
    <s v="(blank)"/>
    <s v="99 - MULTIPROVINCIAL"/>
    <n v="0"/>
    <n v="145430"/>
    <n v="85963"/>
  </r>
  <r>
    <s v="2025"/>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blank)"/>
    <s v="99 - MULTIPROVINCIAL"/>
    <n v="3600000"/>
    <n v="3600000"/>
    <n v="2695850"/>
  </r>
  <r>
    <s v="2025"/>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blank)"/>
    <s v="99 - MULTIPROVINCIAL"/>
    <n v="540000"/>
    <n v="540000"/>
    <n v="324020.20999999996"/>
  </r>
  <r>
    <s v="2025"/>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blank)"/>
    <s v="99 - MULTIPROVINCIAL"/>
    <n v="550000"/>
    <n v="712660"/>
    <n v="663165.68000000005"/>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blank)"/>
    <s v="99 - MULTIPROVINCIAL"/>
    <n v="180000"/>
    <n v="150000"/>
    <n v="0"/>
  </r>
  <r>
    <s v="2025"/>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819646"/>
    <n v="3891642"/>
    <n v="3642912.33"/>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10 - FONDO GENERAL"/>
    <s v="(blank)"/>
    <s v="99 - MULTIPROVINCIAL"/>
    <n v="0"/>
    <n v="179290"/>
    <n v="171100"/>
  </r>
  <r>
    <s v="2025"/>
    <x v="0"/>
    <x v="0"/>
    <x v="0"/>
    <x v="0"/>
    <s v="2 - Poder Ejecutivo"/>
    <s v="0203 - MINISTERIO DE DEFENSA"/>
    <s v="0015 - CUERPOS ESPECIALIZADOS DE SEGURIDAD PORTUARIA"/>
    <s v="1 - SERVICIOS  GENERALES"/>
    <s v="1.3 - Defensa nacional"/>
    <s v="1.3.01 - Defensa militar"/>
    <s v="2.2 - CONTRATACIÓN DE SERVICIOS"/>
    <s v="2.2.8 - OTROS SERVICIOS NO INCLUIDOS EN CONCEPTOS ANTERIORES"/>
    <s v="N"/>
    <s v="00 - N/A"/>
    <s v="20 - FONDOS CON DESTINO ESPECÍFICO"/>
    <s v="(blank)"/>
    <s v="99 - MULTIPROVINCIAL"/>
    <n v="0"/>
    <n v="1520739"/>
    <n v="1510580.5"/>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10 - FONDO GENERAL"/>
    <s v="(blank)"/>
    <s v="99 - MULTIPROVINCIAL"/>
    <n v="0"/>
    <n v="106200"/>
    <n v="106200"/>
  </r>
  <r>
    <s v="2025"/>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blank)"/>
    <s v="99 - MULTIPROVINCIAL"/>
    <n v="0"/>
    <n v="703970"/>
    <n v="624619.27"/>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blank)"/>
    <s v="99 - MULTIPROVINCIAL"/>
    <n v="9600000"/>
    <n v="9600000"/>
    <n v="7186480"/>
  </r>
  <r>
    <s v="2025"/>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blank)"/>
    <s v="99 - MULTIPROVINCIAL"/>
    <n v="0"/>
    <n v="190116"/>
    <n v="178573.62"/>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blank)"/>
    <s v="99 - MULTIPROVINCIAL"/>
    <n v="1000000"/>
    <n v="257527"/>
    <n v="0"/>
  </r>
  <r>
    <s v="2025"/>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blank)"/>
    <s v="99 - MULTIPROVINCIAL"/>
    <n v="4100000"/>
    <n v="2200000"/>
    <n v="978931.54"/>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blank)"/>
    <s v="99 - MULTIPROVINCIAL"/>
    <n v="180000"/>
    <n v="120000"/>
    <n v="0"/>
  </r>
  <r>
    <s v="2025"/>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blank)"/>
    <s v="99 - MULTIPROVINCIAL"/>
    <n v="8500000"/>
    <n v="1124498"/>
    <n v="593481"/>
  </r>
  <r>
    <s v="2025"/>
    <x v="0"/>
    <x v="0"/>
    <x v="0"/>
    <x v="0"/>
    <s v="2 - Poder Ejecutivo"/>
    <s v="0203 - MINISTERIO DE DEFENSA"/>
    <s v="0015 - CUERPOS ESPECIALIZADOS DE SEGURIDAD PORTUARIA"/>
    <s v="1 - SERVICIOS  GENERALES"/>
    <s v="1.3 - Defensa nacional"/>
    <s v="1.3.01 - Defensa militar"/>
    <s v="2.3 - MATERIALES Y SUMINISTROS"/>
    <s v="2.3.4 - PRODUCTOS FARMACÉUTICOS"/>
    <s v="N"/>
    <s v="00 - N/A"/>
    <s v="10 - FONDO GENERAL"/>
    <s v="(blank)"/>
    <s v="99 - MULTIPROVINCIAL"/>
    <n v="0"/>
    <n v="9285"/>
    <n v="9284.82"/>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blank)"/>
    <s v="99 - MULTIPROVINCIAL"/>
    <n v="0"/>
    <n v="17700"/>
    <n v="17700"/>
  </r>
  <r>
    <s v="2025"/>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blank)"/>
    <s v="99 - MULTIPROVINCIAL"/>
    <n v="0"/>
    <n v="10000"/>
    <n v="165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blank)"/>
    <s v="99 - MULTIPROVINCIAL"/>
    <n v="0"/>
    <n v="26137"/>
    <n v="25124.100000000002"/>
  </r>
  <r>
    <s v="2025"/>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blank)"/>
    <s v="99 - MULTIPROVINCIAL"/>
    <n v="0"/>
    <n v="37260"/>
    <n v="27259.93"/>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blank)"/>
    <s v="99 - MULTIPROVINCIAL"/>
    <n v="10380000"/>
    <n v="10633202"/>
    <n v="7894652.8399999999"/>
  </r>
  <r>
    <s v="2025"/>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blank)"/>
    <s v="99 - MULTIPROVINCIAL"/>
    <n v="0"/>
    <n v="533647"/>
    <n v="502073.25000000006"/>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blank)"/>
    <s v="99 - MULTIPROVINCIAL"/>
    <n v="366074"/>
    <n v="542173"/>
    <n v="316755.11"/>
  </r>
  <r>
    <s v="2025"/>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blank)"/>
    <s v="99 - MULTIPROVINCIAL"/>
    <n v="4000000"/>
    <n v="3725335"/>
    <n v="2562771.7799999998"/>
  </r>
  <r>
    <s v="2025"/>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blank)"/>
    <s v="99 - MULTIPROVINCIAL"/>
    <n v="30083748"/>
    <n v="32337597"/>
    <n v="22509039.799999997"/>
  </r>
  <r>
    <s v="2025"/>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blank)"/>
    <s v="99 - MULTIPROVINCIAL"/>
    <n v="294199"/>
    <n v="332373"/>
    <n v="232502.55999999994"/>
  </r>
  <r>
    <s v="2025"/>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blank)"/>
    <s v="99 - MULTIPROVINCIAL"/>
    <n v="1525878"/>
    <n v="1532878"/>
    <n v="1041607.1199999999"/>
  </r>
  <r>
    <s v="2025"/>
    <x v="0"/>
    <x v="0"/>
    <x v="0"/>
    <x v="0"/>
    <s v="2 - Poder Ejecutivo"/>
    <s v="0203 - MINISTERIO DE DEFENSA"/>
    <s v="0017 - SERVICIO MILITAR VOLUNTARIO"/>
    <s v="1 - SERVICIOS  GENERALES"/>
    <s v="1.3 - Defensa nacional"/>
    <s v="1.3.01 - Defensa militar"/>
    <s v="2.2 - CONTRATACIÓN DE SERVICIOS"/>
    <s v="2.2.3 - VIÁTICOS"/>
    <s v="N"/>
    <s v="00 - N/A"/>
    <s v="10 - FONDO GENERAL"/>
    <s v="(blank)"/>
    <s v="99 - MULTIPROVINCIAL"/>
    <n v="250000"/>
    <n v="250000"/>
    <n v="0"/>
  </r>
  <r>
    <s v="2025"/>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blank)"/>
    <s v="99 - MULTIPROVINCIAL"/>
    <n v="160000"/>
    <n v="153000"/>
    <n v="0"/>
  </r>
  <r>
    <s v="2025"/>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blank)"/>
    <s v="99 - MULTIPROVINCIAL"/>
    <n v="2067767"/>
    <n v="2067767"/>
    <n v="1427403.9399999992"/>
  </r>
  <r>
    <s v="2025"/>
    <x v="0"/>
    <x v="0"/>
    <x v="0"/>
    <x v="0"/>
    <s v="2 - Poder Ejecutivo"/>
    <s v="0203 - MINISTERIO DE DEFENSA"/>
    <s v="0017 - SERVICIO MILITAR VOLUNTARIO"/>
    <s v="1 - SERVICIOS  GENERALES"/>
    <s v="1.3 - Defensa nacional"/>
    <s v="1.3.01 - Defensa militar"/>
    <s v="2.2 - CONTRATACIÓN DE SERVICIOS"/>
    <s v="2.2.6 - SEGUROS"/>
    <s v="N"/>
    <s v="00 - N/A"/>
    <s v="10 - FONDO GENERAL"/>
    <s v="(blank)"/>
    <s v="99 - MULTIPROVINCIAL"/>
    <n v="0"/>
    <n v="340585"/>
    <n v="194852.24"/>
  </r>
  <r>
    <s v="2025"/>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blank)"/>
    <s v="99 - MULTIPROVINCIAL"/>
    <n v="80000"/>
    <n v="430894"/>
    <n v="350676.2"/>
  </r>
  <r>
    <s v="2025"/>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blank)"/>
    <s v="99 - MULTIPROVINCIAL"/>
    <n v="1950517"/>
    <n v="2658017"/>
    <n v="2656999.2199999997"/>
  </r>
  <r>
    <s v="2025"/>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blank)"/>
    <s v="99 - MULTIPROVINCIAL"/>
    <n v="500000"/>
    <n v="689585.51"/>
    <n v="298584.99"/>
  </r>
  <r>
    <s v="2025"/>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blank)"/>
    <s v="99 - MULTIPROVINCIAL"/>
    <n v="5576000"/>
    <n v="6371314"/>
    <n v="4731332.63"/>
  </r>
  <r>
    <s v="2025"/>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blank)"/>
    <s v="99 - MULTIPROVINCIAL"/>
    <n v="6027182"/>
    <n v="3224085.49"/>
    <n v="1004400.9199999999"/>
  </r>
  <r>
    <s v="2025"/>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blank)"/>
    <s v="99 - MULTIPROVINCIAL"/>
    <n v="380443"/>
    <n v="519542"/>
    <n v="505073.66000000003"/>
  </r>
  <r>
    <s v="2025"/>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blank)"/>
    <s v="99 - MULTIPROVINCIAL"/>
    <n v="1200000"/>
    <n v="1200000"/>
    <n v="900000"/>
  </r>
  <r>
    <s v="2025"/>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blank)"/>
    <s v="99 - MULTIPROVINCIAL"/>
    <n v="0"/>
    <n v="28147"/>
    <n v="27815.730000000003"/>
  </r>
  <r>
    <s v="2025"/>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blank)"/>
    <s v="99 - MULTIPROVINCIAL"/>
    <n v="4400000"/>
    <n v="4407725"/>
    <n v="3107458.7800000003"/>
  </r>
  <r>
    <s v="2025"/>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blank)"/>
    <s v="99 - MULTIPROVINCIAL"/>
    <n v="900000"/>
    <n v="1406707"/>
    <n v="1385885.17"/>
  </r>
  <r>
    <s v="2025"/>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blank)"/>
    <s v="99 - MULTIPROVINCIAL"/>
    <n v="39052450"/>
    <n v="39365666"/>
    <n v="27028600"/>
  </r>
  <r>
    <s v="2025"/>
    <x v="0"/>
    <x v="0"/>
    <x v="0"/>
    <x v="0"/>
    <s v="2 - Poder Ejecutivo"/>
    <s v="0203 - MINISTERIO DE DEFENSA"/>
    <s v="0019 - SUPERINTENDENCIA DE VIGILANCIA Y SEGURIDAD PRIVADA"/>
    <s v="1 - SERVICIOS  GENERALES"/>
    <s v="1.3 - Defensa nacional"/>
    <s v="1.3.01 - Defensa militar"/>
    <s v="2.1 - REMUNERACIONES Y CONTRIBUCIONES"/>
    <s v="2.1.2 - SOBRESUELDOS"/>
    <s v="N"/>
    <s v="00 - N/A"/>
    <s v="10 - FONDO GENERAL"/>
    <s v="(blank)"/>
    <s v="99 - MULTIPROVINCIAL"/>
    <n v="360000"/>
    <n v="1000"/>
    <n v="0"/>
  </r>
  <r>
    <s v="2025"/>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blank)"/>
    <s v="99 - MULTIPROVINCIAL"/>
    <n v="441000"/>
    <n v="482417"/>
    <n v="340179.84000000008"/>
  </r>
  <r>
    <s v="2025"/>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blank)"/>
    <s v="99 - MULTIPROVINCIAL"/>
    <n v="2890000"/>
    <n v="3230000"/>
    <n v="1943859.18"/>
  </r>
  <r>
    <s v="2025"/>
    <x v="0"/>
    <x v="0"/>
    <x v="0"/>
    <x v="0"/>
    <s v="2 - Poder Ejecutivo"/>
    <s v="0203 - MINISTERIO DE DEFENSA"/>
    <s v="0019 - SUPERINTENDENCIA DE VIGILANCIA Y SEGURIDAD PRIVADA"/>
    <s v="1 - SERVICIOS  GENERALES"/>
    <s v="1.3 - Defensa nacional"/>
    <s v="1.3.01 - Defensa militar"/>
    <s v="2.2 - CONTRATACIÓN DE SERVICIOS"/>
    <s v="2.2.2 - PUBLICIDAD, IMPRESIÓN Y ENCUADERNACIÓN"/>
    <s v="N"/>
    <s v="00 - N/A"/>
    <s v="20 - FONDOS CON DESTINO ESPECÍFICO"/>
    <s v="(blank)"/>
    <s v="99 - MULTIPROVINCIAL"/>
    <n v="0"/>
    <n v="270000"/>
    <n v="265854"/>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blank)"/>
    <s v="99 - MULTIPROVINCIAL"/>
    <n v="1296000"/>
    <n v="4132200"/>
    <n v="3097700"/>
  </r>
  <r>
    <s v="2025"/>
    <x v="0"/>
    <x v="0"/>
    <x v="0"/>
    <x v="0"/>
    <s v="2 - Poder Ejecutivo"/>
    <s v="0203 - MINISTERIO DE DEFENSA"/>
    <s v="0019 - SUPERINTENDENCIA DE VIGILANCIA Y SEGURIDAD PRIVADA"/>
    <s v="1 - SERVICIOS  GENERALES"/>
    <s v="1.3 - Defensa nacional"/>
    <s v="1.3.01 - Defensa militar"/>
    <s v="2.2 - CONTRATACIÓN DE SERVICIOS"/>
    <s v="2.2.3 - VIÁTICOS"/>
    <s v="N"/>
    <s v="00 - N/A"/>
    <s v="20 - FONDOS CON DESTINO ESPECÍFICO"/>
    <s v="(blank)"/>
    <s v="99 - MULTIPROVINCIAL"/>
    <n v="2000000"/>
    <n v="1440000"/>
    <n v="0"/>
  </r>
  <r>
    <s v="2025"/>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blank)"/>
    <s v="99 - MULTIPROVINCIAL"/>
    <n v="4416000"/>
    <n v="4214000"/>
    <n v="3172520"/>
  </r>
  <r>
    <s v="2025"/>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blank)"/>
    <s v="99 - MULTIPROVINCIAL"/>
    <n v="450000"/>
    <n v="743560"/>
    <n v="562641.32000000007"/>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blank)"/>
    <s v="99 - MULTIPROVINCIAL"/>
    <n v="850000"/>
    <n v="490000"/>
    <n v="440237.94000000006"/>
  </r>
  <r>
    <s v="2025"/>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400000"/>
    <n v="960000"/>
    <n v="456542"/>
  </r>
  <r>
    <s v="2025"/>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blank)"/>
    <s v="99 - MULTIPROVINCIAL"/>
    <n v="729230"/>
    <n v="879230"/>
    <n v="453415"/>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blank)"/>
    <s v="99 - MULTIPROVINCIAL"/>
    <n v="6180000"/>
    <n v="3912000"/>
    <n v="2921901.89"/>
  </r>
  <r>
    <s v="2025"/>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blank)"/>
    <s v="99 - MULTIPROVINCIAL"/>
    <n v="3000000"/>
    <n v="2227000"/>
    <n v="0"/>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blank)"/>
    <s v="99 - MULTIPROVINCIAL"/>
    <n v="200000"/>
    <n v="11800"/>
    <n v="11280.8"/>
  </r>
  <r>
    <s v="2025"/>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blank)"/>
    <s v="99 - MULTIPROVINCIAL"/>
    <n v="1110000"/>
    <n v="1110000"/>
    <n v="7788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blank)"/>
    <s v="99 - MULTIPROVINCIAL"/>
    <n v="950000"/>
    <n v="399000"/>
    <n v="0"/>
  </r>
  <r>
    <s v="2025"/>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blank)"/>
    <s v="99 - MULTIPROVINCIAL"/>
    <n v="450000"/>
    <n v="650000"/>
    <n v="95504.010000000009"/>
  </r>
  <r>
    <s v="2025"/>
    <x v="0"/>
    <x v="0"/>
    <x v="0"/>
    <x v="0"/>
    <s v="2 - Poder Ejecutivo"/>
    <s v="0203 - MINISTERIO DE DEFENSA"/>
    <s v="0019 - SUPERINTENDENCIA DE VIGILANCIA Y SEGURIDAD PRIVADA"/>
    <s v="1 - SERVICIOS  GENERALES"/>
    <s v="1.3 - Defensa nacional"/>
    <s v="1.3.01 - Defensa militar"/>
    <s v="2.3 - MATERIALES Y SUMINISTROS"/>
    <s v="2.3.4 - PRODUCTOS FARMACÉUTICOS"/>
    <s v="N"/>
    <s v="00 - N/A"/>
    <s v="10 - FONDO GENERAL"/>
    <s v="(blank)"/>
    <s v="99 - MULTIPROVINCIAL"/>
    <n v="0"/>
    <n v="170000"/>
    <n v="13037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blank)"/>
    <s v="99 - MULTIPROVINCIAL"/>
    <n v="400000"/>
    <n v="300000"/>
    <n v="0"/>
  </r>
  <r>
    <s v="2025"/>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20 - FONDOS CON DESTINO ESPECÍFICO"/>
    <s v="(blank)"/>
    <s v="99 - MULTIPROVINCIAL"/>
    <n v="350000"/>
    <n v="350000"/>
    <n v="108560"/>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blank)"/>
    <s v="99 - MULTIPROVINCIAL"/>
    <n v="0"/>
    <n v="100000"/>
    <n v="11652.5"/>
  </r>
  <r>
    <s v="2025"/>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20 - FONDOS CON DESTINO ESPECÍFICO"/>
    <s v="(blank)"/>
    <s v="99 - MULTIPROVINCIAL"/>
    <n v="550000"/>
    <n v="553000"/>
    <n v="18592.080000000002"/>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blank)"/>
    <s v="99 - MULTIPROVINCIAL"/>
    <n v="5822000"/>
    <n v="5522000"/>
    <n v="3654000"/>
  </r>
  <r>
    <s v="2025"/>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blank)"/>
    <s v="99 - MULTIPROVINCIAL"/>
    <n v="500000"/>
    <n v="600000"/>
    <n v="285198.92"/>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blank)"/>
    <s v="99 - MULTIPROVINCIAL"/>
    <n v="2350000"/>
    <n v="1689143"/>
    <n v="242800.34"/>
  </r>
  <r>
    <s v="2025"/>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blank)"/>
    <s v="99 - MULTIPROVINCIAL"/>
    <n v="1640000"/>
    <n v="1840000"/>
    <n v="863621.7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blank)"/>
    <s v="99 - MULTIPROVINCIAL"/>
    <n v="279570150"/>
    <n v="283554267.03999996"/>
    <n v="196376129.5"/>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blank)"/>
    <s v="99 - MULTIPROVINCIAL"/>
    <n v="2400000"/>
    <n v="2400000"/>
    <n v="1772900"/>
  </r>
  <r>
    <s v="2025"/>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blank)"/>
    <s v="99 - MULTIPROVINCIAL"/>
    <n v="5773769"/>
    <n v="4892883.96"/>
    <n v="3630594.31"/>
  </r>
  <r>
    <s v="2025"/>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blank)"/>
    <s v="99 - MULTIPROVINCIAL"/>
    <n v="9600000"/>
    <n v="8353854"/>
    <n v="5256654.120000001"/>
  </r>
  <r>
    <s v="2025"/>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blank)"/>
    <s v="99 - MULTIPROVINCIAL"/>
    <n v="562300"/>
    <n v="562300"/>
    <n v="62540"/>
  </r>
  <r>
    <s v="2025"/>
    <x v="0"/>
    <x v="0"/>
    <x v="0"/>
    <x v="0"/>
    <s v="2 - Poder Ejecutivo"/>
    <s v="0203 - MINISTERIO DE DEFENSA"/>
    <s v="0020 - CUERPO ESPECIALIZADO PARA LA SEGURIDAD DEL METRO DE SANTO DOMINGO"/>
    <s v="1 - SERVICIOS  GENERALES"/>
    <s v="1.3 - Defensa nacional"/>
    <s v="1.3.01 - Defensa militar"/>
    <s v="2.2 - CONTRATACIÓN DE SERVICIOS"/>
    <s v="2.2.3 - VIÁTICOS"/>
    <s v="N"/>
    <s v="00 - N/A"/>
    <s v="10 - FONDO GENERAL"/>
    <s v="(blank)"/>
    <s v="99 - MULTIPROVINCIAL"/>
    <n v="1200000"/>
    <n v="1800000"/>
    <n v="1198000"/>
  </r>
  <r>
    <s v="2025"/>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blank)"/>
    <s v="99 - MULTIPROVINCIAL"/>
    <n v="640000"/>
    <n v="640000"/>
    <n v="326487.12000000005"/>
  </r>
  <r>
    <s v="2025"/>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blank)"/>
    <s v="99 - MULTIPROVINCIAL"/>
    <n v="500000"/>
    <n v="2795692"/>
    <n v="1781405.94"/>
  </r>
  <r>
    <s v="2025"/>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blank)"/>
    <s v="99 - MULTIPROVINCIAL"/>
    <n v="1054300"/>
    <n v="2717768"/>
    <n v="1886379.07"/>
  </r>
  <r>
    <s v="2025"/>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blank)"/>
    <s v="99 - MULTIPROVINCIAL"/>
    <n v="1703064"/>
    <n v="919136.04"/>
    <n v="439800"/>
  </r>
  <r>
    <s v="2025"/>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blank)"/>
    <s v="99 - MULTIPROVINCIAL"/>
    <n v="700000"/>
    <n v="700000"/>
    <n v="633660"/>
  </r>
  <r>
    <s v="2025"/>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blank)"/>
    <s v="99 - MULTIPROVINCIAL"/>
    <n v="43322760"/>
    <n v="44522760"/>
    <n v="33964041.019999996"/>
  </r>
  <r>
    <s v="2025"/>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blank)"/>
    <s v="99 - MULTIPROVINCIAL"/>
    <n v="2741997"/>
    <n v="4505070.96"/>
    <n v="4488062.6800000006"/>
  </r>
  <r>
    <s v="2025"/>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blank)"/>
    <s v="99 - MULTIPROVINCIAL"/>
    <n v="780000"/>
    <n v="730000"/>
    <n v="450742.54"/>
  </r>
  <r>
    <s v="2025"/>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blank)"/>
    <s v="99 - MULTIPROVINCIAL"/>
    <n v="250000"/>
    <n v="200000"/>
    <n v="0"/>
  </r>
  <r>
    <s v="2025"/>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blank)"/>
    <s v="99 - MULTIPROVINCIAL"/>
    <n v="505000"/>
    <n v="305000"/>
    <n v="55280.520000000004"/>
  </r>
  <r>
    <s v="2025"/>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blank)"/>
    <s v="99 - MULTIPROVINCIAL"/>
    <n v="1675739"/>
    <n v="1425739"/>
    <n v="812978.2"/>
  </r>
  <r>
    <s v="2025"/>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blank)"/>
    <s v="99 - MULTIPROVINCIAL"/>
    <n v="14050000"/>
    <n v="13650000"/>
    <n v="9398902.1899999995"/>
  </r>
  <r>
    <s v="2025"/>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blank)"/>
    <s v="99 - MULTIPROVINCIAL"/>
    <n v="3345000"/>
    <n v="2705000"/>
    <n v="2671916.1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blank)"/>
    <s v="99 - MULTIPROVINCIAL"/>
    <n v="39845000"/>
    <n v="44845000"/>
    <n v="29405000"/>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blank)"/>
    <s v="99 - MULTIPROVINCIAL"/>
    <n v="1102044052"/>
    <n v="1091884223"/>
    <n v="601865089"/>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blank)"/>
    <s v="99 - MULTIPROVINCIAL"/>
    <n v="52559446"/>
    <n v="64942125"/>
    <n v="44870818.75"/>
  </r>
  <r>
    <s v="2025"/>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blank)"/>
    <s v="99 - MULTIPROVINCIAL"/>
    <n v="60627424"/>
    <n v="58404574"/>
    <n v="18418237.98000000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blank)"/>
    <s v="99 - MULTIPROVINCIAL"/>
    <n v="30500000"/>
    <n v="29500000"/>
    <n v="18638453.72000000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blank)"/>
    <s v="99 - MULTIPROVINCIAL"/>
    <n v="5000000"/>
    <n v="7442072"/>
    <n v="7008524.920000000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blank)"/>
    <s v="99 - MULTIPROVINCIAL"/>
    <n v="16000000"/>
    <n v="16000000"/>
    <n v="544465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blank)"/>
    <s v="99 - MULTIPROVINCIAL"/>
    <n v="8500000"/>
    <n v="9000000"/>
    <n v="3755767.309999999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10 - FONDO GENERAL"/>
    <s v="(blank)"/>
    <s v="99 - MULTIPROVINCIAL"/>
    <n v="0"/>
    <n v="3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blank)"/>
    <s v="99 - MULTIPROVINCIAL"/>
    <n v="21400000"/>
    <n v="20144724.5"/>
    <n v="8496631.879999999"/>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10 - FONDO GENERAL"/>
    <s v="(blank)"/>
    <s v="99 - MULTIPROVINCIAL"/>
    <n v="0"/>
    <n v="15292080"/>
    <n v="6730315"/>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blank)"/>
    <s v="99 - MULTIPROVINCIAL"/>
    <n v="6000000"/>
    <n v="6000000"/>
    <n v="2905770.23"/>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22700000"/>
    <n v="12790846.140000001"/>
    <n v="4145355.24"/>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blank)"/>
    <s v="99 - MULTIPROVINCIAL"/>
    <n v="7120000"/>
    <n v="15109000.1"/>
    <n v="7752631.6800000006"/>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10 - FONDO GENERAL"/>
    <s v="(blank)"/>
    <s v="99 - MULTIPROVINCIAL"/>
    <n v="0"/>
    <n v="500000"/>
    <n v="0"/>
  </r>
  <r>
    <s v="2025"/>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blank)"/>
    <s v="99 - MULTIPROVINCIAL"/>
    <n v="10200000"/>
    <n v="10300000"/>
    <n v="835000"/>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blank)"/>
    <s v="99 - MULTIPROVINCIAL"/>
    <n v="103200000"/>
    <n v="100700000"/>
    <n v="66211819.159999996"/>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blank)"/>
    <s v="99 - MULTIPROVINCIAL"/>
    <n v="60200000"/>
    <n v="59098034.82"/>
    <n v="47292581.6299999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blank)"/>
    <s v="99 - MULTIPROVINCIAL"/>
    <n v="14502167"/>
    <n v="7306179.2400000002"/>
    <n v="5595006.4199999999"/>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blank)"/>
    <s v="99 - MULTIPROVINCIAL"/>
    <n v="8000000"/>
    <n v="6661901"/>
    <n v="4565835.13"/>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blank)"/>
    <s v="99 - MULTIPROVINCIAL"/>
    <n v="10250000"/>
    <n v="6281102.3700000001"/>
    <n v="2868265.8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blank)"/>
    <s v="99 - MULTIPROVINCIAL"/>
    <n v="7430000"/>
    <n v="7853660"/>
    <n v="5700949.4699999997"/>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blank)"/>
    <s v="99 - MULTIPROVINCIAL"/>
    <n v="97500000"/>
    <n v="80218494.660000011"/>
    <n v="34146917.579999998"/>
  </r>
  <r>
    <s v="2025"/>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blank)"/>
    <s v="99 - MULTIPROVINCIAL"/>
    <n v="173565614"/>
    <n v="103073360.03"/>
    <n v="83941045.229999974"/>
  </r>
  <r>
    <s v="2025"/>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blank)"/>
    <s v="99 - MULTIPROVINCIAL"/>
    <n v="9685000"/>
    <n v="9685000"/>
    <n v="6705000"/>
  </r>
  <r>
    <s v="2025"/>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blank)"/>
    <s v="99 - MULTIPROVINCIAL"/>
    <n v="17400000"/>
    <n v="17400000"/>
    <n v="12893867.199999999"/>
  </r>
  <r>
    <s v="2025"/>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blank)"/>
    <s v="99 - MULTIPROVINCIAL"/>
    <n v="846012"/>
    <n v="846012"/>
    <n v="722471.52"/>
  </r>
  <r>
    <s v="2025"/>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blank)"/>
    <s v="99 - MULTIPROVINCIAL"/>
    <n v="2400000"/>
    <n v="2400000"/>
    <n v="1787245"/>
  </r>
  <r>
    <s v="2025"/>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blank)"/>
    <s v="99 - MULTIPROVINCIAL"/>
    <n v="3600000"/>
    <n v="3600000"/>
    <n v="2700000"/>
  </r>
  <r>
    <s v="2025"/>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blank)"/>
    <s v="99 - MULTIPROVINCIAL"/>
    <n v="975111"/>
    <n v="975111"/>
    <n v="365757.52"/>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1 - REMUNERACIONES"/>
    <s v="N"/>
    <s v="00 - N/A"/>
    <s v="10 - FONDO GENERAL"/>
    <s v="(blank)"/>
    <s v="99 - MULTIPROVINCIAL"/>
    <n v="96120865"/>
    <n v="96532720"/>
    <n v="6319740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2 - SOBRESUELDOS"/>
    <s v="N"/>
    <s v="00 - N/A"/>
    <s v="10 - FONDO GENERAL"/>
    <s v="(blank)"/>
    <s v="99 - MULTIPROVINCIAL"/>
    <n v="0"/>
    <n v="650000"/>
    <n v="0"/>
  </r>
  <r>
    <s v="2025"/>
    <x v="0"/>
    <x v="0"/>
    <x v="0"/>
    <x v="0"/>
    <s v="2 - Poder Ejecutivo"/>
    <s v="0203 - MINISTERIO DE DEFENSA"/>
    <s v="0028 - UNIVERSIDAD NACIONAL PARA LA DEFENSA GENERAL JUAN PABLO DUARTE Y DIEZ (UNADE)"/>
    <s v="4 - SERVICIOS SOCIALES"/>
    <s v="4.4 - Educación"/>
    <s v="4.4.04 - Educación superior"/>
    <s v="2.1 - REMUNERACIONES Y CONTRIBUCIONES"/>
    <s v="2.1.5 - CONTRIBUCIONES A LA SEGURIDAD SOCIAL"/>
    <s v="N"/>
    <s v="00 - N/A"/>
    <s v="10 - FONDO GENERAL"/>
    <s v="(blank)"/>
    <s v="99 - MULTIPROVINCIAL"/>
    <n v="4461855"/>
    <n v="3400000"/>
    <n v="1874385.759999999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1 - SERVICIOS BÁSICOS"/>
    <s v="N"/>
    <s v="00 - N/A"/>
    <s v="10 - FONDO GENERAL"/>
    <s v="(blank)"/>
    <s v="99 - MULTIPROVINCIAL"/>
    <n v="540000"/>
    <n v="420000"/>
    <n v="223812.1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2 - PUBLICIDAD, IMPRESIÓN Y ENCUADERNACIÓN"/>
    <s v="N"/>
    <s v="00 - N/A"/>
    <s v="10 - FONDO GENERAL"/>
    <s v="(blank)"/>
    <s v="99 - MULTIPROVINCIAL"/>
    <n v="420000"/>
    <n v="105012"/>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3 - VIÁTICOS"/>
    <s v="N"/>
    <s v="00 - N/A"/>
    <s v="10 - FONDO GENERAL"/>
    <s v="(blank)"/>
    <s v="99 - MULTIPROVINCIAL"/>
    <n v="200000"/>
    <n v="200000"/>
    <n v="11384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4 - TRANSPORTE Y ALMACENAJE"/>
    <s v="N"/>
    <s v="00 - N/A"/>
    <s v="10 - FONDO GENERAL"/>
    <s v="(blank)"/>
    <s v="99 - MULTIPROVINCIAL"/>
    <n v="300000"/>
    <n v="627700"/>
    <n v="398421.8399999999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10 - FONDO GENERAL"/>
    <s v="(blank)"/>
    <s v="99 - MULTIPROVINCIAL"/>
    <n v="964752"/>
    <n v="1026290"/>
    <n v="744320.47"/>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5 - ALQUILERES Y RENTAS"/>
    <s v="N"/>
    <s v="00 - N/A"/>
    <s v="20 - FONDOS CON DESTINO ESPECÍFICO"/>
    <s v="(blank)"/>
    <s v="99 - MULTIPROVINCIAL"/>
    <n v="0"/>
    <n v="5507431"/>
    <n v="384047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10 - FONDO GENERAL"/>
    <s v="(blank)"/>
    <s v="99 - MULTIPROVINCIAL"/>
    <n v="0"/>
    <n v="615060"/>
    <n v="441195"/>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6 - SEGUROS"/>
    <s v="N"/>
    <s v="00 - N/A"/>
    <s v="20 - FONDOS CON DESTINO ESPECÍFICO"/>
    <s v="(blank)"/>
    <s v="99 - MULTIPROVINCIAL"/>
    <n v="0"/>
    <n v="32762"/>
    <n v="2650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10 - FONDO GENERAL"/>
    <s v="(blank)"/>
    <s v="99 - MULTIPROVINCIAL"/>
    <n v="225000"/>
    <n v="482610"/>
    <n v="332363"/>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7 - SERVICIOS DE CONSERVACIÓN, REPARACIONES MENORES E INSTALACIONES TEMPORALES"/>
    <s v="N"/>
    <s v="00 - N/A"/>
    <s v="20 - FONDOS CON DESTINO ESPECÍFICO"/>
    <s v="(blank)"/>
    <s v="99 - MULTIPROVINCIAL"/>
    <n v="0"/>
    <n v="5737887.4199999999"/>
    <n v="4730420.4999999991"/>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10 - FONDO GENERAL"/>
    <s v="(blank)"/>
    <s v="99 - MULTIPROVINCIAL"/>
    <n v="3100000"/>
    <n v="3051000"/>
    <n v="1554455.38"/>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8 - OTROS SERVICIOS NO INCLUIDOS EN CONCEPTOS ANTERIORES"/>
    <s v="N"/>
    <s v="00 - N/A"/>
    <s v="20 - FONDOS CON DESTINO ESPECÍFICO"/>
    <s v="(blank)"/>
    <s v="99 - MULTIPROVINCIAL"/>
    <n v="0"/>
    <n v="5099820"/>
    <n v="4935675.6800000006"/>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10 - FONDO GENERAL"/>
    <s v="(blank)"/>
    <s v="99 - MULTIPROVINCIAL"/>
    <n v="850396"/>
    <n v="637797"/>
    <n v="0"/>
  </r>
  <r>
    <s v="2025"/>
    <x v="0"/>
    <x v="0"/>
    <x v="0"/>
    <x v="0"/>
    <s v="2 - Poder Ejecutivo"/>
    <s v="0203 - MINISTERIO DE DEFENSA"/>
    <s v="0028 - UNIVERSIDAD NACIONAL PARA LA DEFENSA GENERAL JUAN PABLO DUARTE Y DIEZ (UNADE)"/>
    <s v="4 - SERVICIOS SOCIALES"/>
    <s v="4.4 - Educación"/>
    <s v="4.4.04 - Educación superior"/>
    <s v="2.2 - CONTRATACIÓN DE SERVICIOS"/>
    <s v="2.2.9 - OTRAS CONTRATACIONES DE SERVICIOS"/>
    <s v="N"/>
    <s v="00 - N/A"/>
    <s v="20 - FONDOS CON DESTINO ESPECÍFICO"/>
    <s v="(blank)"/>
    <s v="99 - MULTIPROVINCIAL"/>
    <n v="0"/>
    <n v="610777"/>
    <n v="506909.70999999996"/>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10 - FONDO GENERAL"/>
    <s v="(blank)"/>
    <s v="99 - MULTIPROVINCIAL"/>
    <n v="4800000"/>
    <n v="7358000"/>
    <n v="541786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1 - ALIMENTOS Y PRODUCTOS AGROFORESTALES"/>
    <s v="N"/>
    <s v="00 - N/A"/>
    <s v="20 - FONDOS CON DESTINO ESPECÍFICO"/>
    <s v="(blank)"/>
    <s v="99 - MULTIPROVINCIAL"/>
    <n v="0"/>
    <n v="1046718.5800000001"/>
    <n v="590423.75"/>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10 - FONDO GENERAL"/>
    <s v="(blank)"/>
    <s v="99 - MULTIPROVINCIAL"/>
    <n v="715000"/>
    <n v="486350"/>
    <n v="6892.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2 - TEXTILES Y VESTUARIOS"/>
    <s v="N"/>
    <s v="00 - N/A"/>
    <s v="20 - FONDOS CON DESTINO ESPECÍFICO"/>
    <s v="(blank)"/>
    <s v="99 - MULTIPROVINCIAL"/>
    <n v="1000000"/>
    <n v="602040"/>
    <n v="353929.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10 - FONDO GENERAL"/>
    <s v="(blank)"/>
    <s v="99 - MULTIPROVINCIAL"/>
    <n v="3972657"/>
    <n v="1472271"/>
    <n v="363168.93"/>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3 - PAPEL, CARTÓN E IMPRESOS"/>
    <s v="N"/>
    <s v="00 - N/A"/>
    <s v="20 - FONDOS CON DESTINO ESPECÍFICO"/>
    <s v="(blank)"/>
    <s v="99 - MULTIPROVINCIAL"/>
    <n v="0"/>
    <n v="1585817"/>
    <n v="764536.59"/>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5 - CUERO, CAUCHO Y PLÁSTICO"/>
    <s v="N"/>
    <s v="00 - N/A"/>
    <s v="20 - FONDOS CON DESTINO ESPECÍFICO"/>
    <s v="(blank)"/>
    <s v="99 - MULTIPROVINCIAL"/>
    <n v="0"/>
    <n v="164422"/>
    <n v="163829.8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10 - FONDO GENERAL"/>
    <s v="(blank)"/>
    <s v="99 - MULTIPROVINCIAL"/>
    <n v="162949"/>
    <n v="122212"/>
    <n v="97940"/>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6 - PRODUCTOS DE MINERALES, METÁLICOS Y NO METÁLICOS"/>
    <s v="N"/>
    <s v="00 - N/A"/>
    <s v="20 - FONDOS CON DESTINO ESPECÍFICO"/>
    <s v="(blank)"/>
    <s v="99 - MULTIPROVINCIAL"/>
    <n v="0"/>
    <n v="120396"/>
    <n v="120059.93000000001"/>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10 - FONDO GENERAL"/>
    <s v="(blank)"/>
    <s v="99 - MULTIPROVINCIAL"/>
    <n v="6231552"/>
    <n v="6173664"/>
    <n v="4666369.7"/>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7 - COMBUSTIBLES, LUBRICANTES, PRODUCTOS QUÍMICOS Y CONEXOS"/>
    <s v="N"/>
    <s v="00 - N/A"/>
    <s v="20 - FONDOS CON DESTINO ESPECÍFICO"/>
    <s v="(blank)"/>
    <s v="99 - MULTIPROVINCIAL"/>
    <n v="0"/>
    <n v="244628"/>
    <n v="238185.36000000002"/>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10 - FONDO GENERAL"/>
    <s v="(blank)"/>
    <s v="99 - MULTIPROVINCIAL"/>
    <n v="500000"/>
    <n v="509300"/>
    <n v="379087.38"/>
  </r>
  <r>
    <s v="2025"/>
    <x v="0"/>
    <x v="0"/>
    <x v="0"/>
    <x v="0"/>
    <s v="2 - Poder Ejecutivo"/>
    <s v="0203 - MINISTERIO DE DEFENSA"/>
    <s v="0028 - UNIVERSIDAD NACIONAL PARA LA DEFENSA GENERAL JUAN PABLO DUARTE Y DIEZ (UNADE)"/>
    <s v="4 - SERVICIOS SOCIALES"/>
    <s v="4.4 - Educación"/>
    <s v="4.4.04 - Educación superior"/>
    <s v="2.3 - MATERIALES Y SUMINISTROS"/>
    <s v="2.3.9 - PRODUCTOS Y ÚTILES VARIOS"/>
    <s v="N"/>
    <s v="00 - N/A"/>
    <s v="20 - FONDOS CON DESTINO ESPECÍFICO"/>
    <s v="(blank)"/>
    <s v="99 - MULTIPROVINCIAL"/>
    <n v="0"/>
    <n v="1551472"/>
    <n v="1304825.96999999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112156000"/>
    <n v="116901000"/>
    <n v="8100849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3000000"/>
    <n v="3000000"/>
    <n v="222812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2478000"/>
    <n v="2478000"/>
    <n v="146981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3980000"/>
    <n v="6759600"/>
    <n v="4157106.120000000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470000"/>
    <n v="470000"/>
    <n v="12331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blank)"/>
    <s v="99 - MULTIPROVINCIAL"/>
    <n v="5200000"/>
    <n v="5200000"/>
    <n v="3861755"/>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150000"/>
    <n v="150000"/>
    <n v="13200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460204"/>
    <n v="460204"/>
    <n v="37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802066"/>
    <n v="2552480"/>
    <n v="1897687.27"/>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253020"/>
    <n v="1564500"/>
    <n v="1501776.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83753"/>
    <n v="223425"/>
    <n v="138803"/>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2583885"/>
    <n v="2583885"/>
    <n v="687250.6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1970223"/>
    <n v="11920223"/>
    <n v="880827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2500000"/>
    <n v="3374281"/>
    <n v="3344253.34"/>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450000"/>
    <n v="275920"/>
    <n v="273403.5200000000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blank)"/>
    <s v="99 - MULTIPROVINCIAL"/>
    <n v="13092"/>
    <n v="1000"/>
    <n v="0"/>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2700000"/>
    <n v="571260"/>
    <n v="349789.32999999996"/>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700000"/>
    <n v="831091"/>
    <n v="537583.94999999972"/>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12913563"/>
    <n v="13290490"/>
    <n v="10131826.619999999"/>
  </r>
  <r>
    <s v="2025"/>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4310000"/>
    <n v="3737387"/>
    <n v="3608999.4199999995"/>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blank)"/>
    <s v="99 - MULTIPROVINCIAL"/>
    <n v="41580500"/>
    <n v="44103584"/>
    <n v="29969769.62999999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blank)"/>
    <s v="99 - MULTIPROVINCIAL"/>
    <n v="1871000"/>
    <n v="2542000"/>
    <n v="1684150.44"/>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blank)"/>
    <s v="99 - MULTIPROVINCIAL"/>
    <n v="1917778"/>
    <n v="1917778"/>
    <n v="1414523.9"/>
  </r>
  <r>
    <s v="2025"/>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blank)"/>
    <s v="99 - MULTIPROVINCIAL"/>
    <n v="100674"/>
    <n v="133296"/>
    <n v="98886.300000000017"/>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10 - FONDO GENERAL"/>
    <s v="(blank)"/>
    <s v="99 - MULTIPROVINCIAL"/>
    <n v="0"/>
    <n v="1280341"/>
    <n v="1280340.42"/>
  </r>
  <r>
    <s v="2025"/>
    <x v="0"/>
    <x v="0"/>
    <x v="0"/>
    <x v="0"/>
    <s v="2 - Poder Ejecutivo"/>
    <s v="0203 - MINISTERIO DE DEFENSA"/>
    <s v="0031 - DIRECCIÓN GENERAL DE LA INDUSTRIA MILITAR DE LAS FUERZAS ARMADAS"/>
    <s v="1 - SERVICIOS  GENERALES"/>
    <s v="1.3 - Defensa nacional"/>
    <s v="1.3.01 - Defensa militar"/>
    <s v="2.2 - CONTRATACIÓN DE SERVICIOS"/>
    <s v="2.2.2 - PUBLICIDAD, IMPRESIÓN Y ENCUADERNACIÓN"/>
    <s v="N"/>
    <s v="00 - N/A"/>
    <s v="20 - FONDOS CON DESTINO ESPECÍFICO"/>
    <s v="(blank)"/>
    <s v="99 - MULTIPROVINCIAL"/>
    <n v="8000000"/>
    <n v="4941038"/>
    <n v="1767484.24"/>
  </r>
  <r>
    <s v="2025"/>
    <x v="0"/>
    <x v="0"/>
    <x v="0"/>
    <x v="0"/>
    <s v="2 - Poder Ejecutivo"/>
    <s v="0203 - MINISTERIO DE DEFENSA"/>
    <s v="0031 - DIRECCIÓN GENERAL DE LA INDUSTRIA MILITAR DE LAS FUERZAS ARMADAS"/>
    <s v="1 - SERVICIOS  GENERALES"/>
    <s v="1.3 - Defensa nacional"/>
    <s v="1.3.01 - Defensa militar"/>
    <s v="2.2 - CONTRATACIÓN DE SERVICIOS"/>
    <s v="2.2.4 - TRANSPORTE Y ALMACENAJE"/>
    <s v="N"/>
    <s v="00 - N/A"/>
    <s v="20 - FONDOS CON DESTINO ESPECÍFICO"/>
    <s v="(blank)"/>
    <s v="99 - MULTIPROVINCIAL"/>
    <n v="0"/>
    <n v="123000"/>
    <n v="0"/>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blank)"/>
    <s v="99 - MULTIPROVINCIAL"/>
    <n v="1512000"/>
    <n v="1607580"/>
    <n v="550055.4"/>
  </r>
  <r>
    <s v="2025"/>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20 - FONDOS CON DESTINO ESPECÍFICO"/>
    <s v="(blank)"/>
    <s v="99 - MULTIPROVINCIAL"/>
    <n v="0"/>
    <n v="177590"/>
    <n v="17759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10 - FONDO GENERAL"/>
    <s v="(blank)"/>
    <s v="99 - MULTIPROVINCIAL"/>
    <n v="0"/>
    <n v="1603980"/>
    <n v="747720"/>
  </r>
  <r>
    <s v="2025"/>
    <x v="0"/>
    <x v="0"/>
    <x v="0"/>
    <x v="0"/>
    <s v="2 - Poder Ejecutivo"/>
    <s v="0203 - MINISTERIO DE DEFENSA"/>
    <s v="0031 - DIRECCIÓN GENERAL DE LA INDUSTRIA MILITAR DE LAS FUERZAS ARMADAS"/>
    <s v="1 - SERVICIOS  GENERALES"/>
    <s v="1.3 - Defensa nacional"/>
    <s v="1.3.01 - Defensa militar"/>
    <s v="2.2 - CONTRATACIÓN DE SERVICIOS"/>
    <s v="2.2.6 - SEGUROS"/>
    <s v="N"/>
    <s v="00 - N/A"/>
    <s v="20 - FONDOS CON DESTINO ESPECÍFICO"/>
    <s v="(blank)"/>
    <s v="99 - MULTIPROVINCIAL"/>
    <n v="0"/>
    <n v="2328124"/>
    <n v="2328123.5700000003"/>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10 - FONDO GENERAL"/>
    <s v="(blank)"/>
    <s v="99 - MULTIPROVINCIAL"/>
    <n v="0"/>
    <n v="2275000"/>
    <n v="502846.62"/>
  </r>
  <r>
    <s v="2025"/>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blank)"/>
    <s v="99 - MULTIPROVINCIAL"/>
    <n v="0"/>
    <n v="2915147"/>
    <n v="1102963.98"/>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10 - FONDO GENERAL"/>
    <s v="(blank)"/>
    <s v="99 - MULTIPROVINCIAL"/>
    <n v="0"/>
    <n v="1260400"/>
    <n v="795487.5"/>
  </r>
  <r>
    <s v="2025"/>
    <x v="0"/>
    <x v="0"/>
    <x v="0"/>
    <x v="0"/>
    <s v="2 - Poder Ejecutivo"/>
    <s v="0203 - MINISTERIO DE DEFENSA"/>
    <s v="0031 - DIRECCIÓN GENERAL DE LA INDUSTRIA MILITAR DE LAS FUERZAS ARMADAS"/>
    <s v="1 - SERVICIOS  GENERALES"/>
    <s v="1.3 - Defensa nacional"/>
    <s v="1.3.01 - Defensa militar"/>
    <s v="2.2 - CONTRATACIÓN DE SERVICIOS"/>
    <s v="2.2.8 - OTROS SERVICIOS NO INCLUIDOS EN CONCEPTOS ANTERIORES"/>
    <s v="N"/>
    <s v="00 - N/A"/>
    <s v="20 - FONDOS CON DESTINO ESPECÍFICO"/>
    <s v="(blank)"/>
    <s v="99 - MULTIPROVINCIAL"/>
    <n v="8000000"/>
    <n v="9124070"/>
    <n v="5036137.0599999996"/>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10 - FONDO GENERAL"/>
    <s v="(blank)"/>
    <s v="99 - MULTIPROVINCIAL"/>
    <n v="0"/>
    <n v="746142"/>
    <n v="746141.98"/>
  </r>
  <r>
    <s v="2025"/>
    <x v="0"/>
    <x v="0"/>
    <x v="0"/>
    <x v="0"/>
    <s v="2 - Poder Ejecutivo"/>
    <s v="0203 - MINISTERIO DE DEFENSA"/>
    <s v="0031 - DIRECCIÓN GENERAL DE LA INDUSTRIA MILITAR DE LAS FUERZAS ARMADAS"/>
    <s v="1 - SERVICIOS  GENERALES"/>
    <s v="1.3 - Defensa nacional"/>
    <s v="1.3.01 - Defensa militar"/>
    <s v="2.2 - CONTRATACIÓN DE SERVICIOS"/>
    <s v="2.2.9 - OTRAS CONTRATACIONES DE SERVICIOS"/>
    <s v="N"/>
    <s v="00 - N/A"/>
    <s v="20 - FONDOS CON DESTINO ESPECÍFICO"/>
    <s v="(blank)"/>
    <s v="99 - MULTIPROVINCIAL"/>
    <n v="8000000"/>
    <n v="8000000"/>
    <n v="5888096.46"/>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blank)"/>
    <s v="99 - MULTIPROVINCIAL"/>
    <n v="5165640"/>
    <n v="5165640"/>
    <n v="3867480"/>
  </r>
  <r>
    <s v="2025"/>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20 - FONDOS CON DESTINO ESPECÍFICO"/>
    <s v="(blank)"/>
    <s v="99 - MULTIPROVINCIAL"/>
    <n v="0"/>
    <n v="2060000"/>
    <n v="117600"/>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blank)"/>
    <s v="99 - MULTIPROVINCIAL"/>
    <n v="2300000"/>
    <n v="191737948"/>
    <n v="4049557.03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blank)"/>
    <s v="99 - MULTIPROVINCIAL"/>
    <n v="223546875"/>
    <n v="142288461"/>
    <n v="50739964.030000001"/>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blank)"/>
    <s v="99 - MULTIPROVINCIAL"/>
    <n v="600000"/>
    <n v="475000"/>
    <n v="225302.84"/>
  </r>
  <r>
    <s v="2025"/>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blank)"/>
    <s v="99 - MULTIPROVINCIAL"/>
    <n v="0"/>
    <n v="135000"/>
    <n v="81029.78999999999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10 - FONDO GENERAL"/>
    <s v="(blank)"/>
    <s v="99 - MULTIPROVINCIAL"/>
    <n v="0"/>
    <n v="61903"/>
    <n v="61902.44"/>
  </r>
  <r>
    <s v="2025"/>
    <x v="0"/>
    <x v="0"/>
    <x v="0"/>
    <x v="0"/>
    <s v="2 - Poder Ejecutivo"/>
    <s v="0203 - MINISTERIO DE DEFENSA"/>
    <s v="0031 - DIRECCIÓN GENERAL DE LA INDUSTRIA MILITAR DE LAS FUERZAS ARMADAS"/>
    <s v="1 - SERVICIOS  GENERALES"/>
    <s v="1.3 - Defensa nacional"/>
    <s v="1.3.01 - Defensa militar"/>
    <s v="2.3 - MATERIALES Y SUMINISTROS"/>
    <s v="2.3.4 - PRODUCTOS FARMACÉUTICOS"/>
    <s v="N"/>
    <s v="00 - N/A"/>
    <s v="20 - FONDOS CON DESTINO ESPECÍFICO"/>
    <s v="(blank)"/>
    <s v="99 - MULTIPROVINCIAL"/>
    <n v="0"/>
    <n v="50000"/>
    <n v="675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10 - FONDO GENERAL"/>
    <s v="(blank)"/>
    <s v="99 - MULTIPROVINCIAL"/>
    <n v="0"/>
    <n v="65000"/>
    <n v="0"/>
  </r>
  <r>
    <s v="2025"/>
    <x v="0"/>
    <x v="0"/>
    <x v="0"/>
    <x v="0"/>
    <s v="2 - Poder Ejecutivo"/>
    <s v="0203 - MINISTERIO DE DEFENSA"/>
    <s v="0031 - DIRECCIÓN GENERAL DE LA INDUSTRIA MILITAR DE LAS FUERZAS ARMADAS"/>
    <s v="1 - SERVICIOS  GENERALES"/>
    <s v="1.3 - Defensa nacional"/>
    <s v="1.3.01 - Defensa militar"/>
    <s v="2.3 - MATERIALES Y SUMINISTROS"/>
    <s v="2.3.5 - CUERO, CAUCHO Y PLÁSTICO"/>
    <s v="N"/>
    <s v="00 - N/A"/>
    <s v="20 - FONDOS CON DESTINO ESPECÍFICO"/>
    <s v="(blank)"/>
    <s v="99 - MULTIPROVINCIAL"/>
    <n v="0"/>
    <n v="2205041"/>
    <n v="95040.01"/>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blank)"/>
    <s v="99 - MULTIPROVINCIAL"/>
    <n v="0"/>
    <n v="635191"/>
    <n v="614125.94999999995"/>
  </r>
  <r>
    <s v="2025"/>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20 - FONDOS CON DESTINO ESPECÍFICO"/>
    <s v="(blank)"/>
    <s v="99 - MULTIPROVINCIAL"/>
    <n v="0"/>
    <n v="2123018"/>
    <n v="333386.70999999996"/>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blank)"/>
    <s v="99 - MULTIPROVINCIAL"/>
    <n v="1722000"/>
    <n v="1907575"/>
    <n v="1450098.9800000002"/>
  </r>
  <r>
    <s v="2025"/>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20 - FONDOS CON DESTINO ESPECÍFICO"/>
    <s v="(blank)"/>
    <s v="99 - MULTIPROVINCIAL"/>
    <n v="0"/>
    <n v="1684967"/>
    <n v="833880.45000000007"/>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blank)"/>
    <s v="99 - MULTIPROVINCIAL"/>
    <n v="1188362"/>
    <n v="4276716"/>
    <n v="3855333.2"/>
  </r>
  <r>
    <s v="2025"/>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20 - FONDOS CON DESTINO ESPECÍFICO"/>
    <s v="(blank)"/>
    <s v="99 - MULTIPROVINCIAL"/>
    <n v="27453125"/>
    <n v="28633922"/>
    <n v="12153074.27"/>
  </r>
  <r>
    <s v="2025"/>
    <x v="0"/>
    <x v="0"/>
    <x v="0"/>
    <x v="0"/>
    <s v="2 - Poder Ejecutivo"/>
    <s v="0203 - MINISTERIO DE DEFENSA"/>
    <s v="0032 - CUERPO DE SEGURIDAD PRESIDENCIAL (CUSEP)"/>
    <s v="1 - SERVICIOS  GENERALES"/>
    <s v="1.3 - Defensa nacional"/>
    <s v="1.3.01 - Defensa militar"/>
    <s v="2.1 - REMUNERACIONES Y CONTRIBUCIONES"/>
    <s v="2.1.1 - REMUNERACIONES"/>
    <s v="N"/>
    <s v="00 - N/A"/>
    <s v="10 - FONDO GENERAL"/>
    <s v="(blank)"/>
    <s v="99 - MULTIPROVINCIAL"/>
    <n v="377459518"/>
    <n v="388681600"/>
    <n v="287493800"/>
  </r>
  <r>
    <s v="2025"/>
    <x v="0"/>
    <x v="0"/>
    <x v="0"/>
    <x v="0"/>
    <s v="2 - Poder Ejecutivo"/>
    <s v="0203 - MINISTERIO DE DEFENSA"/>
    <s v="0032 - CUERPO DE SEGURIDAD PRESIDENCIAL (CUSEP)"/>
    <s v="1 - SERVICIOS  GENERALES"/>
    <s v="1.3 - Defensa nacional"/>
    <s v="1.3.01 - Defensa militar"/>
    <s v="2.1 - REMUNERACIONES Y CONTRIBUCIONES"/>
    <s v="2.1.2 - SOBRESUELDOS"/>
    <s v="N"/>
    <s v="00 - N/A"/>
    <s v="10 - FONDO GENERAL"/>
    <s v="(blank)"/>
    <s v="99 - MULTIPROVINCIAL"/>
    <n v="256722881"/>
    <n v="380974000.96000004"/>
    <n v="265326000"/>
  </r>
  <r>
    <s v="2025"/>
    <x v="0"/>
    <x v="0"/>
    <x v="0"/>
    <x v="0"/>
    <s v="2 - Poder Ejecutivo"/>
    <s v="0203 - MINISTERIO DE DEFENSA"/>
    <s v="0032 - CUERPO DE SEGURIDAD PRESIDENCIAL (CUSEP)"/>
    <s v="1 - SERVICIOS  GENERALES"/>
    <s v="1.3 - Defensa nacional"/>
    <s v="1.3.01 - Defensa militar"/>
    <s v="2.1 - REMUNERACIONES Y CONTRIBUCIONES"/>
    <s v="2.1.5 - CONTRIBUCIONES A LA SEGURIDAD SOCIAL"/>
    <s v="N"/>
    <s v="00 - N/A"/>
    <s v="10 - FONDO GENERAL"/>
    <s v="(blank)"/>
    <s v="99 - MULTIPROVINCIAL"/>
    <n v="3083143"/>
    <n v="4274854.3599999994"/>
    <n v="2312561.8199999994"/>
  </r>
  <r>
    <s v="2025"/>
    <x v="0"/>
    <x v="0"/>
    <x v="0"/>
    <x v="0"/>
    <s v="2 - Poder Ejecutivo"/>
    <s v="0203 - MINISTERIO DE DEFENSA"/>
    <s v="0032 - CUERPO DE SEGURIDAD PRESIDENCIAL (CUSEP)"/>
    <s v="1 - SERVICIOS  GENERALES"/>
    <s v="1.3 - Defensa nacional"/>
    <s v="1.3.01 - Defensa militar"/>
    <s v="2.2 - CONTRATACIÓN DE SERVICIOS"/>
    <s v="2.2.1 - SERVICIOS BÁSICOS"/>
    <s v="N"/>
    <s v="00 - N/A"/>
    <s v="10 - FONDO GENERAL"/>
    <s v="(blank)"/>
    <s v="99 - MULTIPROVINCIAL"/>
    <n v="13613004"/>
    <n v="13267289.75"/>
    <n v="9467065.620000001"/>
  </r>
  <r>
    <s v="2025"/>
    <x v="0"/>
    <x v="0"/>
    <x v="0"/>
    <x v="0"/>
    <s v="2 - Poder Ejecutivo"/>
    <s v="0203 - MINISTERIO DE DEFENSA"/>
    <s v="0032 - CUERPO DE SEGURIDAD PRESIDENCIAL (CUSEP)"/>
    <s v="1 - SERVICIOS  GENERALES"/>
    <s v="1.3 - Defensa nacional"/>
    <s v="1.3.01 - Defensa militar"/>
    <s v="2.2 - CONTRATACIÓN DE SERVICIOS"/>
    <s v="2.2.2 - PUBLICIDAD, IMPRESIÓN Y ENCUADERNACIÓN"/>
    <s v="N"/>
    <s v="00 - N/A"/>
    <s v="10 - FONDO GENERAL"/>
    <s v="(blank)"/>
    <s v="99 - MULTIPROVINCIAL"/>
    <n v="744402"/>
    <n v="169796.09999999998"/>
    <n v="0"/>
  </r>
  <r>
    <s v="2025"/>
    <x v="0"/>
    <x v="0"/>
    <x v="0"/>
    <x v="0"/>
    <s v="2 - Poder Ejecutivo"/>
    <s v="0203 - MINISTERIO DE DEFENSA"/>
    <s v="0032 - CUERPO DE SEGURIDAD PRESIDENCIAL (CUSEP)"/>
    <s v="1 - SERVICIOS  GENERALES"/>
    <s v="1.3 - Defensa nacional"/>
    <s v="1.3.01 - Defensa militar"/>
    <s v="2.2 - CONTRATACIÓN DE SERVICIOS"/>
    <s v="2.2.3 - VIÁTICOS"/>
    <s v="N"/>
    <s v="00 - N/A"/>
    <s v="10 - FONDO GENERAL"/>
    <s v="(blank)"/>
    <s v="99 - MULTIPROVINCIAL"/>
    <n v="10802806"/>
    <n v="30412000"/>
    <n v="19570850"/>
  </r>
  <r>
    <s v="2025"/>
    <x v="0"/>
    <x v="0"/>
    <x v="0"/>
    <x v="0"/>
    <s v="2 - Poder Ejecutivo"/>
    <s v="0203 - MINISTERIO DE DEFENSA"/>
    <s v="0032 - CUERPO DE SEGURIDAD PRESIDENCIAL (CUSEP)"/>
    <s v="1 - SERVICIOS  GENERALES"/>
    <s v="1.3 - Defensa nacional"/>
    <s v="1.3.01 - Defensa militar"/>
    <s v="2.2 - CONTRATACIÓN DE SERVICIOS"/>
    <s v="2.2.5 - ALQUILERES Y RENTAS"/>
    <s v="N"/>
    <s v="00 - N/A"/>
    <s v="10 - FONDO GENERAL"/>
    <s v="(blank)"/>
    <s v="99 - MULTIPROVINCIAL"/>
    <n v="2149234"/>
    <n v="3090951"/>
    <n v="1245195"/>
  </r>
  <r>
    <s v="2025"/>
    <x v="0"/>
    <x v="0"/>
    <x v="0"/>
    <x v="0"/>
    <s v="2 - Poder Ejecutivo"/>
    <s v="0203 - MINISTERIO DE DEFENSA"/>
    <s v="0032 - CUERPO DE SEGURIDAD PRESIDENCIAL (CUSEP)"/>
    <s v="1 - SERVICIOS  GENERALES"/>
    <s v="1.3 - Defensa nacional"/>
    <s v="1.3.01 - Defensa militar"/>
    <s v="2.2 - CONTRATACIÓN DE SERVICIOS"/>
    <s v="2.2.6 - SEGUROS"/>
    <s v="N"/>
    <s v="00 - N/A"/>
    <s v="10 - FONDO GENERAL"/>
    <s v="(blank)"/>
    <s v="99 - MULTIPROVINCIAL"/>
    <n v="6007278"/>
    <n v="8438597.0800000001"/>
    <n v="8438544.0800000001"/>
  </r>
  <r>
    <s v="2025"/>
    <x v="0"/>
    <x v="0"/>
    <x v="0"/>
    <x v="0"/>
    <s v="2 - Poder Ejecutivo"/>
    <s v="0203 - MINISTERIO DE DEFENSA"/>
    <s v="0032 - CUERPO DE SEGURIDAD PRESIDENCIAL (CUSEP)"/>
    <s v="1 - SERVICIOS  GENERALES"/>
    <s v="1.3 - Defensa nacional"/>
    <s v="1.3.01 - Defensa militar"/>
    <s v="2.2 - CONTRATACIÓN DE SERVICIOS"/>
    <s v="2.2.7 - SERVICIOS DE CONSERVACIÓN, REPARACIONES MENORES E INSTALACIONES TEMPORALES"/>
    <s v="N"/>
    <s v="00 - N/A"/>
    <s v="10 - FONDO GENERAL"/>
    <s v="(blank)"/>
    <s v="99 - MULTIPROVINCIAL"/>
    <n v="10867602"/>
    <n v="6374839.9299999997"/>
    <n v="5063831.6499999994"/>
  </r>
  <r>
    <s v="2025"/>
    <x v="0"/>
    <x v="0"/>
    <x v="0"/>
    <x v="0"/>
    <s v="2 - Poder Ejecutivo"/>
    <s v="0203 - MINISTERIO DE DEFENSA"/>
    <s v="0032 - CUERPO DE SEGURIDAD PRESIDENCIAL (CUSEP)"/>
    <s v="1 - SERVICIOS  GENERALES"/>
    <s v="1.3 - Defensa nacional"/>
    <s v="1.3.01 - Defensa militar"/>
    <s v="2.2 - CONTRATACIÓN DE SERVICIOS"/>
    <s v="2.2.8 - OTROS SERVICIOS NO INCLUIDOS EN CONCEPTOS ANTERIORES"/>
    <s v="N"/>
    <s v="00 - N/A"/>
    <s v="10 - FONDO GENERAL"/>
    <s v="(blank)"/>
    <s v="99 - MULTIPROVINCIAL"/>
    <n v="10981798"/>
    <n v="7948210.0000000009"/>
    <n v="2985509.7199999997"/>
  </r>
  <r>
    <s v="2025"/>
    <x v="0"/>
    <x v="0"/>
    <x v="0"/>
    <x v="0"/>
    <s v="2 - Poder Ejecutivo"/>
    <s v="0203 - MINISTERIO DE DEFENSA"/>
    <s v="0032 - CUERPO DE SEGURIDAD PRESIDENCIAL (CUSEP)"/>
    <s v="1 - SERVICIOS  GENERALES"/>
    <s v="1.3 - Defensa nacional"/>
    <s v="1.3.01 - Defensa militar"/>
    <s v="2.2 - CONTRATACIÓN DE SERVICIOS"/>
    <s v="2.2.9 - OTRAS CONTRATACIONES DE SERVICIOS"/>
    <s v="N"/>
    <s v="00 - N/A"/>
    <s v="10 - FONDO GENERAL"/>
    <s v="(blank)"/>
    <s v="99 - MULTIPROVINCIAL"/>
    <n v="3762527"/>
    <n v="0"/>
    <n v="0"/>
  </r>
  <r>
    <s v="2025"/>
    <x v="0"/>
    <x v="0"/>
    <x v="0"/>
    <x v="0"/>
    <s v="2 - Poder Ejecutivo"/>
    <s v="0203 - MINISTERIO DE DEFENSA"/>
    <s v="0032 - CUERPO DE SEGURIDAD PRESIDENCIAL (CUSEP)"/>
    <s v="1 - SERVICIOS  GENERALES"/>
    <s v="1.3 - Defensa nacional"/>
    <s v="1.3.01 - Defensa militar"/>
    <s v="2.3 - MATERIALES Y SUMINISTROS"/>
    <s v="2.3.1 - ALIMENTOS Y PRODUCTOS AGROFORESTALES"/>
    <s v="N"/>
    <s v="00 - N/A"/>
    <s v="10 - FONDO GENERAL"/>
    <s v="(blank)"/>
    <s v="99 - MULTIPROVINCIAL"/>
    <n v="19184291"/>
    <n v="18454000"/>
    <n v="13951909.140000001"/>
  </r>
  <r>
    <s v="2025"/>
    <x v="0"/>
    <x v="0"/>
    <x v="0"/>
    <x v="0"/>
    <s v="2 - Poder Ejecutivo"/>
    <s v="0203 - MINISTERIO DE DEFENSA"/>
    <s v="0032 - CUERPO DE SEGURIDAD PRESIDENCIAL (CUSEP)"/>
    <s v="1 - SERVICIOS  GENERALES"/>
    <s v="1.3 - Defensa nacional"/>
    <s v="1.3.01 - Defensa militar"/>
    <s v="2.3 - MATERIALES Y SUMINISTROS"/>
    <s v="2.3.2 - TEXTILES Y VESTUARIOS"/>
    <s v="N"/>
    <s v="00 - N/A"/>
    <s v="10 - FONDO GENERAL"/>
    <s v="(blank)"/>
    <s v="99 - MULTIPROVINCIAL"/>
    <n v="5424764"/>
    <n v="1268157.8"/>
    <n v="1268157.8"/>
  </r>
  <r>
    <s v="2025"/>
    <x v="0"/>
    <x v="0"/>
    <x v="0"/>
    <x v="0"/>
    <s v="2 - Poder Ejecutivo"/>
    <s v="0203 - MINISTERIO DE DEFENSA"/>
    <s v="0032 - CUERPO DE SEGURIDAD PRESIDENCIAL (CUSEP)"/>
    <s v="1 - SERVICIOS  GENERALES"/>
    <s v="1.3 - Defensa nacional"/>
    <s v="1.3.01 - Defensa militar"/>
    <s v="2.3 - MATERIALES Y SUMINISTROS"/>
    <s v="2.3.3 - PAPEL, CARTÓN E IMPRESOS"/>
    <s v="N"/>
    <s v="00 - N/A"/>
    <s v="10 - FONDO GENERAL"/>
    <s v="(blank)"/>
    <s v="99 - MULTIPROVINCIAL"/>
    <n v="1740716"/>
    <n v="1004336"/>
    <n v="841281"/>
  </r>
  <r>
    <s v="2025"/>
    <x v="0"/>
    <x v="0"/>
    <x v="0"/>
    <x v="0"/>
    <s v="2 - Poder Ejecutivo"/>
    <s v="0203 - MINISTERIO DE DEFENSA"/>
    <s v="0032 - CUERPO DE SEGURIDAD PRESIDENCIAL (CUSEP)"/>
    <s v="1 - SERVICIOS  GENERALES"/>
    <s v="1.3 - Defensa nacional"/>
    <s v="1.3.01 - Defensa militar"/>
    <s v="2.3 - MATERIALES Y SUMINISTROS"/>
    <s v="2.3.4 - PRODUCTOS FARMACÉUTICOS"/>
    <s v="N"/>
    <s v="00 - N/A"/>
    <s v="10 - FONDO GENERAL"/>
    <s v="(blank)"/>
    <s v="99 - MULTIPROVINCIAL"/>
    <n v="1109099"/>
    <n v="375225.76"/>
    <n v="168418.6"/>
  </r>
  <r>
    <s v="2025"/>
    <x v="0"/>
    <x v="0"/>
    <x v="0"/>
    <x v="0"/>
    <s v="2 - Poder Ejecutivo"/>
    <s v="0203 - MINISTERIO DE DEFENSA"/>
    <s v="0032 - CUERPO DE SEGURIDAD PRESIDENCIAL (CUSEP)"/>
    <s v="1 - SERVICIOS  GENERALES"/>
    <s v="1.3 - Defensa nacional"/>
    <s v="1.3.01 - Defensa militar"/>
    <s v="2.3 - MATERIALES Y SUMINISTROS"/>
    <s v="2.3.5 - CUERO, CAUCHO Y PLÁSTICO"/>
    <s v="N"/>
    <s v="00 - N/A"/>
    <s v="10 - FONDO GENERAL"/>
    <s v="(blank)"/>
    <s v="99 - MULTIPROVINCIAL"/>
    <n v="6018360"/>
    <n v="1595362.8199999996"/>
    <n v="110625"/>
  </r>
  <r>
    <s v="2025"/>
    <x v="0"/>
    <x v="0"/>
    <x v="0"/>
    <x v="0"/>
    <s v="2 - Poder Ejecutivo"/>
    <s v="0203 - MINISTERIO DE DEFENSA"/>
    <s v="0032 - CUERPO DE SEGURIDAD PRESIDENCIAL (CUSEP)"/>
    <s v="1 - SERVICIOS  GENERALES"/>
    <s v="1.3 - Defensa nacional"/>
    <s v="1.3.01 - Defensa militar"/>
    <s v="2.3 - MATERIALES Y SUMINISTROS"/>
    <s v="2.3.6 - PRODUCTOS DE MINERALES, METÁLICOS Y NO METÁLICOS"/>
    <s v="N"/>
    <s v="00 - N/A"/>
    <s v="10 - FONDO GENERAL"/>
    <s v="(blank)"/>
    <s v="99 - MULTIPROVINCIAL"/>
    <n v="4600593"/>
    <n v="372166.10000000009"/>
    <n v="0"/>
  </r>
  <r>
    <s v="2025"/>
    <x v="0"/>
    <x v="0"/>
    <x v="0"/>
    <x v="0"/>
    <s v="2 - Poder Ejecutivo"/>
    <s v="0203 - MINISTERIO DE DEFENSA"/>
    <s v="0032 - CUERPO DE SEGURIDAD PRESIDENCIAL (CUSEP)"/>
    <s v="1 - SERVICIOS  GENERALES"/>
    <s v="1.3 - Defensa nacional"/>
    <s v="1.3.01 - Defensa militar"/>
    <s v="2.3 - MATERIALES Y SUMINISTROS"/>
    <s v="2.3.7 - COMBUSTIBLES, LUBRICANTES, PRODUCTOS QUÍMICOS Y CONEXOS"/>
    <s v="N"/>
    <s v="00 - N/A"/>
    <s v="10 - FONDO GENERAL"/>
    <s v="(blank)"/>
    <s v="99 - MULTIPROVINCIAL"/>
    <n v="51009486"/>
    <n v="65620751.620000005"/>
    <n v="43128029.110000007"/>
  </r>
  <r>
    <s v="2025"/>
    <x v="0"/>
    <x v="0"/>
    <x v="0"/>
    <x v="0"/>
    <s v="2 - Poder Ejecutivo"/>
    <s v="0203 - MINISTERIO DE DEFENSA"/>
    <s v="0032 - CUERPO DE SEGURIDAD PRESIDENCIAL (CUSEP)"/>
    <s v="1 - SERVICIOS  GENERALES"/>
    <s v="1.3 - Defensa nacional"/>
    <s v="1.3.01 - Defensa militar"/>
    <s v="2.3 - MATERIALES Y SUMINISTROS"/>
    <s v="2.3.9 - PRODUCTOS Y ÚTILES VARIOS"/>
    <s v="N"/>
    <s v="00 - N/A"/>
    <s v="10 - FONDO GENERAL"/>
    <s v="(blank)"/>
    <s v="99 - MULTIPROVINCIAL"/>
    <n v="37775215"/>
    <n v="13535399.060000001"/>
    <n v="3289956.7199999997"/>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blank)"/>
    <s v="01 - DISTRITO NACIONAL"/>
    <n v="2535000"/>
    <n v="2535000"/>
    <n v="1728750"/>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01 - DISTRITO NACIONAL"/>
    <n v="361555"/>
    <n v="361555"/>
    <n v="257922.66000000003"/>
  </r>
  <r>
    <s v="2025"/>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blank)"/>
    <s v="01 - DISTRITO NACIONAL"/>
    <n v="300000"/>
    <n v="300000"/>
    <n v="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blank)"/>
    <s v="01 - DISTRITO NACIONAL"/>
    <n v="795890495"/>
    <n v="795811806.93000007"/>
    <n v="545459153.9599998"/>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blank)"/>
    <s v="01 - DISTRITO NACIONAL"/>
    <n v="246155284"/>
    <n v="245413033.22"/>
    <n v="136248234.34"/>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blank)"/>
    <s v="01 - DISTRITO NACIONAL"/>
    <n v="954000"/>
    <n v="1008000"/>
    <n v="61218.2"/>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4 - GRATIFICACIONES Y BONIFICACIONES"/>
    <s v="N"/>
    <s v="00 - N/A"/>
    <s v="10 - FONDO GENERAL"/>
    <s v="(blank)"/>
    <s v="01 - DISTRITO NACIONAL"/>
    <n v="124497000"/>
    <n v="114497000"/>
    <n v="15880000"/>
  </r>
  <r>
    <s v="2025"/>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83693364"/>
    <n v="90628234.719999999"/>
    <n v="72902864.08999995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blank)"/>
    <s v="01 - DISTRITO NACIONAL"/>
    <n v="79536420"/>
    <n v="79536420"/>
    <n v="50591916.410000004"/>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blank)"/>
    <s v="01 - DISTRITO NACIONAL"/>
    <n v="62324798"/>
    <n v="82324798"/>
    <n v="9565302.6899999995"/>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blank)"/>
    <s v="01 - DISTRITO NACIONAL"/>
    <n v="61110000"/>
    <n v="87839000"/>
    <n v="77675186.60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blank)"/>
    <s v="01 - DISTRITO NACIONAL"/>
    <n v="60000000"/>
    <n v="122715000"/>
    <n v="71578754.560000002"/>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blank)"/>
    <s v="01 - DISTRITO NACIONAL"/>
    <n v="145771151"/>
    <n v="156994211"/>
    <n v="80231359.15000000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blank)"/>
    <s v="01 - DISTRITO NACIONAL"/>
    <n v="34175000"/>
    <n v="34175000"/>
    <n v="33922754.14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11520124"/>
    <n v="44350124"/>
    <n v="15120530.139999999"/>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993305986"/>
    <n v="1107957832.5"/>
    <n v="555091881.58000016"/>
  </r>
  <r>
    <s v="2025"/>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blank)"/>
    <s v="01 - DISTRITO NACIONAL"/>
    <n v="91122813"/>
    <n v="80122813"/>
    <n v="37117293.50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blank)"/>
    <s v="01 - DISTRITO NACIONAL"/>
    <n v="2341000"/>
    <n v="10098506.9"/>
    <n v="6061383.8300000001"/>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blank)"/>
    <s v="01 - DISTRITO NACIONAL"/>
    <n v="424558"/>
    <n v="30103325"/>
    <n v="16718824.62999999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blank)"/>
    <s v="01 - DISTRITO NACIONAL"/>
    <n v="12541957"/>
    <n v="10655717"/>
    <n v="8178418.35000000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blank)"/>
    <s v="01 - DISTRITO NACIONAL"/>
    <n v="1144060"/>
    <n v="794060"/>
    <n v="0"/>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blank)"/>
    <s v="01 - DISTRITO NACIONAL"/>
    <n v="207941"/>
    <n v="907941"/>
    <n v="281428.33"/>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361937"/>
    <n v="5271937"/>
    <n v="785299.85000000009"/>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98698289"/>
    <n v="105518289"/>
    <n v="80116616.500000015"/>
  </r>
  <r>
    <s v="2025"/>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blank)"/>
    <s v="01 - DISTRITO NACIONAL"/>
    <n v="31549700"/>
    <n v="62532550"/>
    <n v="25507166.189999998"/>
  </r>
  <r>
    <s v="2025"/>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blank)"/>
    <s v="01 - DISTRITO NACIONAL"/>
    <n v="0"/>
    <n v="1499529.01"/>
    <n v="1422926.6"/>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blank)"/>
    <s v="99 - MULTIPROVINCIAL"/>
    <n v="2148108238"/>
    <n v="2116740587"/>
    <n v="1424237925.01"/>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blank)"/>
    <s v="99 - MULTIPROVINCIAL"/>
    <n v="1374086325"/>
    <n v="1752479626.0600002"/>
    <n v="1139056575.67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blank)"/>
    <s v="99 - MULTIPROVINCIAL"/>
    <n v="463346727"/>
    <n v="84953425.939999998"/>
    <n v="83676766.599999979"/>
  </r>
  <r>
    <s v="2025"/>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blank)"/>
    <s v="99 - MULTIPROVINCIAL"/>
    <n v="299004405"/>
    <n v="294329595.12"/>
    <n v="208439716.0900001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blank)"/>
    <s v="99 - MULTIPROVINCIAL"/>
    <n v="1036327436"/>
    <n v="1016755427.64"/>
    <n v="742114836.0900000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blank)"/>
    <s v="99 - MULTIPROVINCIAL"/>
    <n v="0"/>
    <n v="39000000"/>
    <n v="34907543.509999998"/>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blank)"/>
    <s v="99 - MULTIPROVINCIAL"/>
    <n v="1805400207"/>
    <n v="1667939315.3600001"/>
    <n v="1321247253.4699993"/>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blank)"/>
    <s v="99 - MULTIPROVINCIAL"/>
    <n v="544378403"/>
    <n v="537990503"/>
    <n v="397490333.09000009"/>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blank)"/>
    <s v="99 - MULTIPROVINCIAL"/>
    <n v="35218395"/>
    <n v="22641395"/>
    <n v="14626814.82"/>
  </r>
  <r>
    <s v="2025"/>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blank)"/>
    <s v="99 - MULTIPROVINCIAL"/>
    <n v="5000000"/>
    <n v="145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2 - TEXTILES Y VESTUARIOS"/>
    <s v="N"/>
    <s v="00 - N/A"/>
    <s v="10 - FONDO GENERAL"/>
    <s v="(blank)"/>
    <s v="99 - MULTIPROVINCIAL"/>
    <n v="0"/>
    <n v="106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blank)"/>
    <s v="99 - MULTIPROVINCIAL"/>
    <n v="1355802547"/>
    <n v="1402171347"/>
    <n v="1108753002.0100002"/>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7 - COMBUSTIBLES, LUBRICANTES, PRODUCTOS QUÍMICOS Y CONEXOS"/>
    <s v="N"/>
    <s v="00 - N/A"/>
    <s v="10 - FONDO GENERAL"/>
    <s v="(blank)"/>
    <s v="99 - MULTIPROVINCIAL"/>
    <n v="0"/>
    <n v="2000000"/>
    <n v="0"/>
  </r>
  <r>
    <s v="2025"/>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9 - PRODUCTOS Y ÚTILES VARIOS"/>
    <s v="N"/>
    <s v="00 - N/A"/>
    <s v="10 - FONDO GENERAL"/>
    <s v="(blank)"/>
    <s v="99 - MULTIPROVINCIAL"/>
    <n v="629520"/>
    <n v="562952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blank)"/>
    <s v="99 - MULTIPROVINCIAL"/>
    <n v="543309282"/>
    <n v="537359527"/>
    <n v="363363981.94999993"/>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blank)"/>
    <s v="99 - MULTIPROVINCIAL"/>
    <n v="33200000"/>
    <n v="32732000"/>
    <n v="20611963.789999999"/>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blank)"/>
    <s v="99 - MULTIPROVINCIAL"/>
    <n v="59924635"/>
    <n v="119171130.5"/>
    <n v="66324827.769999996"/>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blank)"/>
    <s v="99 - MULTIPROVINCIAL"/>
    <n v="44082218"/>
    <n v="28590981"/>
    <n v="1426301.82"/>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3 - DIETAS Y GASTOS DE REPRESENTACIÓN"/>
    <s v="N"/>
    <s v="00 - N/A"/>
    <s v="20 - FONDOS CON DESTINO ESPECÍFICO"/>
    <s v="(blank)"/>
    <s v="99 - MULTIPROVINCIAL"/>
    <n v="0"/>
    <n v="468000"/>
    <n v="160694.5099999999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4 - GRATIFICACIONES Y BONIFICACIONES"/>
    <s v="N"/>
    <s v="00 - N/A"/>
    <s v="20 - FONDOS CON DESTINO ESPECÍFICO"/>
    <s v="(blank)"/>
    <s v="99 - MULTIPROVINCIAL"/>
    <n v="10000000"/>
    <n v="10000000"/>
    <n v="0"/>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61446342"/>
    <n v="73640838.5"/>
    <n v="54578360.509999968"/>
  </r>
  <r>
    <s v="2025"/>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blank)"/>
    <s v="99 - MULTIPROVINCIAL"/>
    <n v="2568720"/>
    <n v="2568720"/>
    <n v="185054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blank)"/>
    <s v="99 - MULTIPROVINCIAL"/>
    <n v="22954349"/>
    <n v="45059349"/>
    <n v="30161992.390000001"/>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blank)"/>
    <s v="99 - MULTIPROVINCIAL"/>
    <n v="65810000"/>
    <n v="65810000"/>
    <n v="15691291.1400000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10 - FONDO GENERAL"/>
    <s v="(blank)"/>
    <s v="99 - MULTIPROVINCIAL"/>
    <n v="867280000"/>
    <n v="621788763"/>
    <n v="467280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blank)"/>
    <s v="99 - MULTIPROVINCIAL"/>
    <n v="25800000"/>
    <n v="41291237"/>
    <n v="9186242.610000001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blank)"/>
    <s v="99 - MULTIPROVINCIAL"/>
    <n v="40200000"/>
    <n v="39474290"/>
    <n v="10368231.59"/>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10 - FONDO GENERAL"/>
    <s v="(blank)"/>
    <s v="99 - MULTIPROVINCIAL"/>
    <n v="0"/>
    <n v="5000000"/>
    <n v="292125.3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blank)"/>
    <s v="99 - MULTIPROVINCIAL"/>
    <n v="1200000"/>
    <n v="2526980"/>
    <n v="1621319.02"/>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blank)"/>
    <s v="99 - MULTIPROVINCIAL"/>
    <n v="0"/>
    <n v="71100000"/>
    <n v="27006172.7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blank)"/>
    <s v="99 - MULTIPROVINCIAL"/>
    <n v="160450000"/>
    <n v="157132993"/>
    <n v="16803676.02999999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10 - FONDO GENERAL"/>
    <s v="(blank)"/>
    <s v="99 - MULTIPROVINCIAL"/>
    <n v="0"/>
    <n v="7123903"/>
    <n v="7048632.0999999996"/>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blank)"/>
    <s v="99 - MULTIPROVINCIAL"/>
    <n v="34000000"/>
    <n v="34000000"/>
    <n v="18058616.84"/>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0"/>
    <n v="1150000"/>
    <n v="1009490.87"/>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blank)"/>
    <s v="99 - MULTIPROVINCIAL"/>
    <n v="23050000"/>
    <n v="29350000"/>
    <n v="12213154.970000003"/>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11957695"/>
    <n v="22103792"/>
    <n v="1545000"/>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blank)"/>
    <s v="99 - MULTIPROVINCIAL"/>
    <n v="43060000"/>
    <n v="41328730"/>
    <n v="14314712.999999998"/>
  </r>
  <r>
    <s v="2025"/>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blank)"/>
    <s v="99 - MULTIPROVINCIAL"/>
    <n v="80200000"/>
    <n v="91330000"/>
    <n v="41911935.280000001"/>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blank)"/>
    <s v="99 - MULTIPROVINCIAL"/>
    <n v="12300020"/>
    <n v="10500020"/>
    <n v="1822563.02"/>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blank)"/>
    <s v="99 - MULTIPROVINCIAL"/>
    <n v="11020000"/>
    <n v="11020000"/>
    <n v="599638.2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blank)"/>
    <s v="99 - MULTIPROVINCIAL"/>
    <n v="10000"/>
    <n v="10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blank)"/>
    <s v="99 - MULTIPROVINCIAL"/>
    <n v="6320000"/>
    <n v="6320000"/>
    <n v="171405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blank)"/>
    <s v="99 - MULTIPROVINCIAL"/>
    <n v="500000"/>
    <n v="1100000"/>
    <n v="950584"/>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blank)"/>
    <s v="99 - MULTIPROVINCIAL"/>
    <n v="565000"/>
    <n v="2665000"/>
    <n v="470737.83999999997"/>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blank)"/>
    <s v="99 - MULTIPROVINCIAL"/>
    <n v="540000"/>
    <n v="540000"/>
    <n v="12929.88"/>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12000000"/>
    <n v="12000000"/>
    <n v="820000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blank)"/>
    <s v="99 - MULTIPROVINCIAL"/>
    <n v="2655000"/>
    <n v="2655000"/>
    <n v="581925.92999999993"/>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10 - FONDO GENERAL"/>
    <s v="(blank)"/>
    <s v="99 - MULTIPROVINCIAL"/>
    <n v="0"/>
    <n v="4775000"/>
    <n v="0"/>
  </r>
  <r>
    <s v="2025"/>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blank)"/>
    <s v="99 - MULTIPROVINCIAL"/>
    <n v="47975036"/>
    <n v="47075036"/>
    <n v="20627546.539999999"/>
  </r>
  <r>
    <s v="2025"/>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blank)"/>
    <s v="01 - DISTRITO NACIONAL"/>
    <n v="99976667"/>
    <n v="99976667.000000015"/>
    <n v="65251149.869999982"/>
  </r>
  <r>
    <s v="2025"/>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blank)"/>
    <s v="01 - DISTRITO NACIONAL"/>
    <n v="16290700"/>
    <n v="16290700"/>
    <n v="7480951.3900000006"/>
  </r>
  <r>
    <s v="2025"/>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blank)"/>
    <s v="01 - DISTRITO NACIONAL"/>
    <n v="450000"/>
    <n v="450000"/>
    <n v="212911.74000000002"/>
  </r>
  <r>
    <s v="2025"/>
    <x v="0"/>
    <x v="0"/>
    <x v="0"/>
    <x v="0"/>
    <s v="2 - Poder Ejecutivo"/>
    <s v="0204 - MINISTERIO DE RELACIONES EXTERIORES"/>
    <s v="0003 - INSTITUTO DE EDUCACION SUPERIOR"/>
    <s v="4 - SERVICIOS SOCIALES"/>
    <s v="4.4 - Educación"/>
    <s v="4.4.04 - Educación superior"/>
    <s v="2.1 - REMUNERACIONES Y CONTRIBUCIONES"/>
    <s v="2.1.4 - GRATIFICACIONES Y BONIFICACIONES"/>
    <s v="N"/>
    <s v="00 - N/A"/>
    <s v="10 - FONDO GENERAL"/>
    <s v="(blank)"/>
    <s v="01 - DISTRITO NACIONAL"/>
    <n v="600000"/>
    <n v="600000"/>
    <n v="570000"/>
  </r>
  <r>
    <s v="2025"/>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blank)"/>
    <s v="01 - DISTRITO NACIONAL"/>
    <n v="13694361"/>
    <n v="13694361"/>
    <n v="9748522.9099999964"/>
  </r>
  <r>
    <s v="2025"/>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blank)"/>
    <s v="01 - DISTRITO NACIONAL"/>
    <n v="6690000"/>
    <n v="6690000"/>
    <n v="4719822.5100000007"/>
  </r>
  <r>
    <s v="2025"/>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blank)"/>
    <s v="01 - DISTRITO NACIONAL"/>
    <n v="1200760"/>
    <n v="675760"/>
    <n v="292949.96999999997"/>
  </r>
  <r>
    <s v="2025"/>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blank)"/>
    <s v="01 - DISTRITO NACIONAL"/>
    <n v="400000"/>
    <n v="400000"/>
    <n v="0"/>
  </r>
  <r>
    <s v="2025"/>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blank)"/>
    <s v="01 - DISTRITO NACIONAL"/>
    <n v="223071"/>
    <n v="193071"/>
    <n v="0"/>
  </r>
  <r>
    <s v="2025"/>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blank)"/>
    <s v="01 - DISTRITO NACIONAL"/>
    <n v="2844777"/>
    <n v="2549777"/>
    <n v="1042305.1499999999"/>
  </r>
  <r>
    <s v="2025"/>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blank)"/>
    <s v="01 - DISTRITO NACIONAL"/>
    <n v="500000"/>
    <n v="500000"/>
    <n v="336070.56"/>
  </r>
  <r>
    <s v="2025"/>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blank)"/>
    <s v="01 - DISTRITO NACIONAL"/>
    <n v="1306640"/>
    <n v="3011640"/>
    <n v="2095793.3599999999"/>
  </r>
  <r>
    <s v="2025"/>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blank)"/>
    <s v="01 - DISTRITO NACIONAL"/>
    <n v="9060000"/>
    <n v="8755000"/>
    <n v="4195469.4800000004"/>
  </r>
  <r>
    <s v="2025"/>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blank)"/>
    <s v="01 - DISTRITO NACIONAL"/>
    <n v="1629477"/>
    <n v="2229477"/>
    <n v="572567.93999999994"/>
  </r>
  <r>
    <s v="2025"/>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blank)"/>
    <s v="01 - DISTRITO NACIONAL"/>
    <n v="621000"/>
    <n v="521000"/>
    <n v="296259.13000000006"/>
  </r>
  <r>
    <s v="2025"/>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blank)"/>
    <s v="01 - DISTRITO NACIONAL"/>
    <n v="450000"/>
    <n v="350000"/>
    <n v="0"/>
  </r>
  <r>
    <s v="2025"/>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blank)"/>
    <s v="01 - DISTRITO NACIONAL"/>
    <n v="975000"/>
    <n v="875000"/>
    <n v="439880.72"/>
  </r>
  <r>
    <s v="2025"/>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blank)"/>
    <s v="01 - DISTRITO NACIONAL"/>
    <n v="20000"/>
    <n v="20000"/>
    <n v="0"/>
  </r>
  <r>
    <s v="2025"/>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blank)"/>
    <s v="01 - DISTRITO NACIONAL"/>
    <n v="210477"/>
    <n v="160477"/>
    <n v="37882.06"/>
  </r>
  <r>
    <s v="2025"/>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blank)"/>
    <s v="01 - DISTRITO NACIONAL"/>
    <n v="271506"/>
    <n v="196506"/>
    <n v="0"/>
  </r>
  <r>
    <s v="2025"/>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blank)"/>
    <s v="01 - DISTRITO NACIONAL"/>
    <n v="8931000"/>
    <n v="8841000"/>
    <n v="142844.9"/>
  </r>
  <r>
    <s v="2025"/>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blank)"/>
    <s v="01 - DISTRITO NACIONAL"/>
    <n v="2895154"/>
    <n v="2260154"/>
    <n v="1457964.56"/>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blank)"/>
    <s v="99 - MULTIPROVINCIAL"/>
    <n v="30782400"/>
    <n v="30782400"/>
    <n v="18333366.670000002"/>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blank)"/>
    <s v="99 - MULTIPROVINCIAL"/>
    <n v="6384800"/>
    <n v="6384800"/>
    <n v="3866966.67"/>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4 - GRATIFICACIONES Y BONIFICACIONES"/>
    <s v="N"/>
    <s v="00 - N/A"/>
    <s v="10 - FONDO GENERAL"/>
    <s v="(blank)"/>
    <s v="99 - MULTIPROVINCIAL"/>
    <n v="410000"/>
    <n v="410000"/>
    <n v="390000"/>
  </r>
  <r>
    <s v="2025"/>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blank)"/>
    <s v="99 - MULTIPROVINCIAL"/>
    <n v="4203048"/>
    <n v="4203048"/>
    <n v="2731538.2600000002"/>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blank)"/>
    <s v="99 - MULTIPROVINCIAL"/>
    <n v="1200000"/>
    <n v="1200000"/>
    <n v="1046466.3400000001"/>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blank)"/>
    <s v="99 - MULTIPROVINCIAL"/>
    <n v="110000"/>
    <n v="1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blank)"/>
    <s v="99 - MULTIPROVINCIAL"/>
    <n v="1800000"/>
    <n v="1800000"/>
    <n v="134995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4 - TRANSPORTE Y ALMACENAJE"/>
    <s v="N"/>
    <s v="00 - N/A"/>
    <s v="10 - FONDO GENERAL"/>
    <s v="(blank)"/>
    <s v="99 - MULTIPROVINCIAL"/>
    <n v="0"/>
    <n v="12500"/>
    <n v="280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blank)"/>
    <s v="99 - MULTIPROVINCIAL"/>
    <n v="300000"/>
    <n v="900000"/>
    <n v="767444.46"/>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blank)"/>
    <s v="99 - MULTIPROVINCIAL"/>
    <n v="120000"/>
    <n v="120000"/>
    <n v="0"/>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99 - MULTIPROVINCIAL"/>
    <n v="265000"/>
    <n v="535000"/>
    <n v="437162.7"/>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blank)"/>
    <s v="99 - MULTIPROVINCIAL"/>
    <n v="255000"/>
    <n v="5000"/>
    <n v="1942.5"/>
  </r>
  <r>
    <s v="2025"/>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blank)"/>
    <s v="99 - MULTIPROVINCIAL"/>
    <n v="300000"/>
    <n v="30000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blank)"/>
    <s v="99 - MULTIPROVINCIAL"/>
    <n v="570000"/>
    <n v="510000"/>
    <n v="449682.05000000005"/>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blank)"/>
    <s v="99 - MULTIPROVINCIAL"/>
    <n v="410000"/>
    <n v="0"/>
    <n v="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blank)"/>
    <s v="99 - MULTIPROVINCIAL"/>
    <n v="400000"/>
    <n v="92000"/>
    <n v="21805.09"/>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blank)"/>
    <s v="99 - MULTIPROVINCIAL"/>
    <n v="75000"/>
    <n v="83500"/>
    <n v="12046.98"/>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6 - PRODUCTOS DE MINERALES, METÁLICOS Y NO METÁLICOS"/>
    <s v="N"/>
    <s v="00 - N/A"/>
    <s v="10 - FONDO GENERAL"/>
    <s v="(blank)"/>
    <s v="99 - MULTIPROVINCIAL"/>
    <n v="0"/>
    <n v="1000"/>
    <n v="13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blank)"/>
    <s v="99 - MULTIPROVINCIAL"/>
    <n v="4806000"/>
    <n v="4806000"/>
    <n v="3572000"/>
  </r>
  <r>
    <s v="2025"/>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blank)"/>
    <s v="99 - MULTIPROVINCIAL"/>
    <n v="1046211"/>
    <n v="1282211"/>
    <n v="304650.45"/>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blank)"/>
    <s v="01 - DISTRITO NACIONAL"/>
    <n v="21507400"/>
    <n v="21507400"/>
    <n v="11853980.1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blank)"/>
    <s v="01 - DISTRITO NACIONAL"/>
    <n v="3345600"/>
    <n v="3345600"/>
    <n v="1291166.65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4 - GRATIFICACIONES Y BONIFICACIONES"/>
    <s v="N"/>
    <s v="00 - N/A"/>
    <s v="10 - FONDO GENERAL"/>
    <s v="(blank)"/>
    <s v="01 - DISTRITO NACIONAL"/>
    <n v="240000"/>
    <n v="240000"/>
    <n v="20000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blank)"/>
    <s v="01 - DISTRITO NACIONAL"/>
    <n v="2819469"/>
    <n v="2819469"/>
    <n v="1777536.7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blank)"/>
    <s v="01 - DISTRITO NACIONAL"/>
    <n v="1317519"/>
    <n v="1317519"/>
    <n v="800008.36999999976"/>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blank)"/>
    <s v="01 - DISTRITO NACIONAL"/>
    <n v="100000"/>
    <n v="100000"/>
    <n v="6372"/>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blank)"/>
    <s v="01 - DISTRITO NACIONAL"/>
    <n v="1500000"/>
    <n v="1500000"/>
    <n v="93969.4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blank)"/>
    <s v="01 - DISTRITO NACIONAL"/>
    <n v="905000"/>
    <n v="90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blank)"/>
    <s v="01 - DISTRITO NACIONAL"/>
    <n v="250000"/>
    <n v="2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blank)"/>
    <s v="01 - DISTRITO NACIONAL"/>
    <n v="386000"/>
    <n v="386000"/>
    <n v="97947.87999999999"/>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blank)"/>
    <s v="01 - DISTRITO NACIONAL"/>
    <n v="990000"/>
    <n v="990000"/>
    <n v="92831.11"/>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2475000"/>
    <n v="2475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blank)"/>
    <s v="01 - DISTRITO NACIONAL"/>
    <n v="1400000"/>
    <n v="1400000"/>
    <n v="129169.1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blank)"/>
    <s v="01 - DISTRITO NACIONAL"/>
    <n v="225000"/>
    <n v="225000"/>
    <n v="72310.42999999999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blank)"/>
    <s v="01 - DISTRITO NACIONAL"/>
    <n v="300000"/>
    <n v="30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blank)"/>
    <s v="01 - DISTRITO NACIONAL"/>
    <n v="325000"/>
    <n v="325000"/>
    <n v="101969.07"/>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blank)"/>
    <s v="01 - DISTRITO NACIONAL"/>
    <n v="175000"/>
    <n v="175000"/>
    <n v="218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blank)"/>
    <s v="01 - DISTRITO NACIONAL"/>
    <n v="150000"/>
    <n v="150000"/>
    <n v="0"/>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blank)"/>
    <s v="01 - DISTRITO NACIONAL"/>
    <n v="3499000"/>
    <n v="3499000"/>
    <n v="1617435.13"/>
  </r>
  <r>
    <s v="2025"/>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blank)"/>
    <s v="01 - DISTRITO NACIONAL"/>
    <n v="1475000"/>
    <n v="1475000"/>
    <n v="273118.52"/>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blank)"/>
    <s v="99 - MULTIPROVINCIAL"/>
    <n v="866096153"/>
    <n v="1015504935.66"/>
    <n v="656576639.19999993"/>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blank)"/>
    <s v="99 - MULTIPROVINCIAL"/>
    <n v="340587515"/>
    <n v="388982195.97999996"/>
    <n v="101008185.66"/>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blank)"/>
    <s v="99 - MULTIPROVINCIAL"/>
    <n v="58000000"/>
    <n v="58000000"/>
    <n v="42673975.049999997"/>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0000000"/>
    <n v="34500000"/>
    <n v="0"/>
  </r>
  <r>
    <s v="2025"/>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7330216"/>
    <n v="130978119.36"/>
    <n v="95954604.59000001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blank)"/>
    <s v="99 - MULTIPROVINCIAL"/>
    <n v="55400000"/>
    <n v="88337865.599999994"/>
    <n v="67763926.89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07000"/>
    <n v="3307000"/>
    <n v="638152.0199999999"/>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5173000"/>
    <n v="15273000"/>
    <n v="471023.9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blank)"/>
    <s v="99 - MULTIPROVINCIAL"/>
    <n v="2500000"/>
    <n v="2500000"/>
    <n v="383089.8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5572165.220000000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10 - FONDO GENERAL"/>
    <s v="(blank)"/>
    <s v="99 - MULTIPROVINCIAL"/>
    <n v="3500000"/>
    <n v="4000000"/>
    <n v="459239.1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14750000"/>
    <n v="14750000"/>
    <n v="316453.3400000000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blank)"/>
    <s v="99 - MULTIPROVINCIAL"/>
    <n v="353264544"/>
    <n v="208226735"/>
    <n v="133738228.35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360370177"/>
    <n v="236270177"/>
    <n v="140998734.84"/>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blank)"/>
    <s v="99 - MULTIPROVINCIAL"/>
    <n v="45000000"/>
    <n v="45769910.420000002"/>
    <n v="13021925.790000001"/>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blank)"/>
    <s v="99 - MULTIPROVINCIAL"/>
    <n v="25000000"/>
    <n v="25000000"/>
    <n v="1307566.059999999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57060505"/>
    <n v="297445100"/>
    <n v="82804865.700000018"/>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37907715"/>
    <n v="60407715"/>
    <n v="9847920.9399999995"/>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37607243"/>
    <n v="238985612.40000001"/>
    <n v="223151608.30999997"/>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49108106"/>
    <n v="54508106"/>
    <n v="12337866.33"/>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22300082.740000002"/>
    <n v="0"/>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9934000"/>
    <n v="39934000"/>
    <n v="25216371.519999992"/>
  </r>
  <r>
    <s v="2025"/>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495000"/>
    <n v="495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063620"/>
    <n v="2079620"/>
    <n v="73765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2660024"/>
    <n v="2660024"/>
    <n v="1266756.4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blank)"/>
    <s v="99 - MULTIPROVINCIAL"/>
    <n v="699900"/>
    <n v="60000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10334200"/>
    <n v="10334200"/>
    <n v="1717558.6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blank)"/>
    <s v="99 - MULTIPROVINCIAL"/>
    <n v="1409363"/>
    <n v="2532544"/>
    <n v="215144.74"/>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3694800"/>
    <n v="3444800"/>
    <n v="1424246.9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blank)"/>
    <s v="99 - MULTIPROVINCIAL"/>
    <n v="211190"/>
    <n v="2111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25650"/>
    <n v="455650"/>
    <n v="292041.44999999995"/>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blank)"/>
    <s v="99 - MULTIPROVINCIAL"/>
    <n v="626990"/>
    <n v="69990"/>
    <n v="0"/>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01870"/>
    <n v="771870"/>
    <n v="383444.6000000000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40254"/>
    <n v="1040254"/>
    <n v="321812.57"/>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1126169"/>
    <n v="776169"/>
    <n v="148948.13"/>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7707828"/>
    <n v="30311028.039999999"/>
    <n v="17442279.98"/>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17553437"/>
    <n v="17553437"/>
    <n v="15489429.119999999"/>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blank)"/>
    <s v="99 - MULTIPROVINCIAL"/>
    <n v="6631399"/>
    <n v="6528999"/>
    <n v="3525926.6199999992"/>
  </r>
  <r>
    <s v="2025"/>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14086950"/>
    <n v="13986950"/>
    <n v="3114158.600000001"/>
  </r>
  <r>
    <s v="2025"/>
    <x v="0"/>
    <x v="0"/>
    <x v="0"/>
    <x v="0"/>
    <s v="2 - Poder Ejecutivo"/>
    <s v="0205 - MINISTERIO DE HACIENDA"/>
    <s v="0001 - MINISTERIO DE HACIENDA"/>
    <s v="4 - SERVICIOS SOCIALES"/>
    <s v="4.4 - Educación"/>
    <s v="4.4.09 - Enseñanza no atribuible a ningún nivel"/>
    <s v="2.1 - REMUNERACIONES Y CONTRIBUCIONES"/>
    <s v="2.1.1 - REMUNERACIONE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2 - SOBRESUELDOS"/>
    <s v="N"/>
    <s v="00 - N/A"/>
    <s v="10 - FONDO GENERAL"/>
    <s v="(blank)"/>
    <s v="99 - MULTIPROVINCIAL"/>
    <n v="0"/>
    <n v="0"/>
    <n v="0"/>
  </r>
  <r>
    <s v="2025"/>
    <x v="0"/>
    <x v="0"/>
    <x v="0"/>
    <x v="0"/>
    <s v="2 - Poder Ejecutivo"/>
    <s v="0205 - MINISTERIO DE HACIENDA"/>
    <s v="0001 - MINISTERIO DE HACIENDA"/>
    <s v="4 - SERVICIOS SOCIALES"/>
    <s v="4.4 - Educación"/>
    <s v="4.4.09 - Enseñanza no atribuible a ningún nivel"/>
    <s v="2.1 - REMUNERACIONES Y CONTRIBUCIONES"/>
    <s v="2.1.5 - CONTRIBUCIONES A LA SEGURIDAD SOCIAL"/>
    <s v="N"/>
    <s v="00 - N/A"/>
    <s v="10 - FONDO GENERAL"/>
    <s v="(blank)"/>
    <s v="99 - MULTIPROVINCIAL"/>
    <n v="0"/>
    <n v="0"/>
    <n v="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blank)"/>
    <s v="99 - MULTIPROVINCIAL"/>
    <n v="183346070"/>
    <n v="182524919.42000002"/>
    <n v="124412382.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blank)"/>
    <s v="99 - MULTIPROVINCIAL"/>
    <n v="69207803"/>
    <n v="68281493"/>
    <n v="18673633.329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3200000"/>
    <n v="4021150.58"/>
    <n v="3045000"/>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24354680"/>
    <n v="25280990"/>
    <n v="18774255.46999998"/>
  </r>
  <r>
    <s v="2025"/>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20 - FONDOS CON DESTINO ESPECÍFICO"/>
    <s v="(blank)"/>
    <s v="99 - MULTIPROVINCIAL"/>
    <n v="926310"/>
    <n v="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blank)"/>
    <s v="99 - MULTIPROVINCIAL"/>
    <n v="8800000"/>
    <n v="8800000"/>
    <n v="5634993.4000000004"/>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blank)"/>
    <s v="99 - MULTIPROVINCIAL"/>
    <n v="3500000"/>
    <n v="3500000"/>
    <n v="162654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70 - DONACION EXTERNA"/>
    <s v="(blank)"/>
    <s v="99 - MULTIPROVINCIAL"/>
    <n v="0"/>
    <n v="5540000"/>
    <n v="4907152.5"/>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580000"/>
    <n v="580000"/>
    <n v="1700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blank)"/>
    <s v="99 - MULTIPROVINCIAL"/>
    <n v="2720000"/>
    <n v="3940000"/>
    <n v="980087.10000000009"/>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blank)"/>
    <s v="99 - MULTIPROVINCIAL"/>
    <n v="1520000"/>
    <n v="1520000"/>
    <n v="1268035.8700000003"/>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70 - DONACION EXTERNA"/>
    <s v="(blank)"/>
    <s v="99 - MULTIPROVINCIAL"/>
    <n v="0"/>
    <n v="140000"/>
    <n v="0"/>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880000"/>
    <n v="1900000"/>
    <n v="1332138.1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0"/>
    <n v="37000"/>
    <n v="36462"/>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70 - DONACION EXTERNA"/>
    <s v="(blank)"/>
    <s v="99 - MULTIPROVINCIAL"/>
    <n v="0"/>
    <n v="90000"/>
    <n v="13822.48"/>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1600000"/>
    <n v="1600000"/>
    <n v="814820.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0000"/>
    <n v="1000000"/>
    <n v="633803.26"/>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1300000"/>
    <n v="1300000"/>
    <n v="157471"/>
  </r>
  <r>
    <s v="2025"/>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30000"/>
    <n v="111624"/>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300000"/>
    <n v="1160000"/>
    <n v="777910.77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135000"/>
    <n v="475000"/>
    <n v="239759.99"/>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blank)"/>
    <s v="99 - MULTIPROVINCIAL"/>
    <n v="645611"/>
    <n v="545611"/>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0"/>
    <n v="39810"/>
    <n v="3601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70 - DONACION EXTERNA"/>
    <s v="(blank)"/>
    <s v="99 - MULTIPROVINCIAL"/>
    <n v="0"/>
    <n v="6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blank)"/>
    <s v="99 - MULTIPROVINCIAL"/>
    <n v="2475602"/>
    <n v="1475602"/>
    <n v="890391.14999999991"/>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0"/>
    <n v="1200000"/>
    <n v="0"/>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390450"/>
    <n v="345450"/>
    <n v="332565.3"/>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362310"/>
    <n v="177310"/>
    <n v="131750.97"/>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452318"/>
    <n v="6452318"/>
    <n v="4228855.3500000006"/>
  </r>
  <r>
    <s v="2025"/>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4089883"/>
    <n v="3629383"/>
    <n v="2123946.18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blank)"/>
    <s v="99 - MULTIPROVINCIAL"/>
    <n v="536451238"/>
    <n v="561285946"/>
    <n v="384387230.0500000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blank)"/>
    <s v="99 - MULTIPROVINCIAL"/>
    <n v="0"/>
    <n v="1054173.96"/>
    <n v="89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blank)"/>
    <s v="99 - MULTIPROVINCIAL"/>
    <n v="348862009"/>
    <n v="313655361"/>
    <n v="123262083.1599999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blank)"/>
    <s v="99 - MULTIPROVINCIAL"/>
    <n v="0"/>
    <n v="260000"/>
    <n v="260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11134940"/>
    <n v="1113494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76055919"/>
    <n v="76227512"/>
    <n v="56951720.98999996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98808.06"/>
    <n v="135189.2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blank)"/>
    <s v="99 - MULTIPROVINCIAL"/>
    <n v="19888000"/>
    <n v="19888000"/>
    <n v="13937956.31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blank)"/>
    <s v="99 - MULTIPROVINCIAL"/>
    <n v="100000"/>
    <n v="100000"/>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blank)"/>
    <s v="99 - MULTIPROVINCIAL"/>
    <n v="2398125"/>
    <n v="2533125"/>
    <n v="281891.2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blank)"/>
    <s v="99 - MULTIPROVINCIAL"/>
    <n v="10000000"/>
    <n v="10000000"/>
    <n v="769059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blank)"/>
    <s v="99 - MULTIPROVINCIAL"/>
    <n v="200000"/>
    <n v="125000"/>
    <n v="99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blank)"/>
    <s v="99 - MULTIPROVINCIAL"/>
    <n v="1300000"/>
    <n v="946600"/>
    <n v="18998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70 - DONACION EXTERNA"/>
    <s v="(blank)"/>
    <s v="99 - MULTIPROVINCIAL"/>
    <n v="0"/>
    <n v="158772.54"/>
    <n v="158772.5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blank)"/>
    <s v="99 - MULTIPROVINCIAL"/>
    <n v="9840000"/>
    <n v="15899208.09"/>
    <n v="6586166.30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blank)"/>
    <s v="99 - MULTIPROVINCIAL"/>
    <n v="5000000"/>
    <n v="5020000"/>
    <n v="5019648.970000000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0"/>
    <n v="4505042.1300000008"/>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blank)"/>
    <s v="99 - MULTIPROVINCIAL"/>
    <n v="2607000"/>
    <n v="4729622.91"/>
    <n v="3978850.6200000006"/>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910000"/>
    <n v="1760000"/>
    <n v="881719.27"/>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blank)"/>
    <s v="99 - MULTIPROVINCIAL"/>
    <n v="2150000"/>
    <n v="3410000"/>
    <n v="908060.5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blank)"/>
    <s v="99 - MULTIPROVINCIAL"/>
    <n v="3178884"/>
    <n v="3328884"/>
    <n v="12480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7000"/>
    <n v="1157000"/>
    <n v="778919.17999999993"/>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blank)"/>
    <s v="99 - MULTIPROVINCIAL"/>
    <n v="780000"/>
    <n v="980000"/>
    <n v="3776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blank)"/>
    <s v="99 - MULTIPROVINCIAL"/>
    <n v="2187500"/>
    <n v="1777500"/>
    <n v="1434612.0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blank)"/>
    <s v="99 - MULTIPROVINCIAL"/>
    <n v="1908800"/>
    <n v="908800"/>
    <n v="685645.49"/>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blank)"/>
    <s v="99 - MULTIPROVINCIAL"/>
    <n v="1876500"/>
    <n v="2176500"/>
    <n v="733883.41"/>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53100"/>
    <n v="531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blank)"/>
    <s v="99 - MULTIPROVINCIAL"/>
    <n v="215000"/>
    <n v="215000"/>
    <n v="1274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blank)"/>
    <s v="99 - MULTIPROVINCIAL"/>
    <n v="1800000"/>
    <n v="900000"/>
    <n v="69131.899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55916"/>
    <n v="55916"/>
    <n v="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blank)"/>
    <s v="99 - MULTIPROVINCIAL"/>
    <n v="820000"/>
    <n v="905000"/>
    <n v="121948.47000000002"/>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6136300"/>
    <n v="16136300"/>
    <n v="9393900"/>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blank)"/>
    <s v="99 - MULTIPROVINCIAL"/>
    <n v="652950"/>
    <n v="702950"/>
    <n v="233100.68"/>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blank)"/>
    <s v="99 - MULTIPROVINCIAL"/>
    <n v="4562900"/>
    <n v="2246381.38"/>
    <n v="950228.80999999994"/>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blank)"/>
    <s v="99 - MULTIPROVINCIAL"/>
    <n v="8667820"/>
    <n v="7920197.0899999999"/>
    <n v="2180620.4799999995"/>
  </r>
  <r>
    <s v="2025"/>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320140.45"/>
    <n v="320140.4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blank)"/>
    <s v="99 - MULTIPROVINCIAL"/>
    <n v="292110421"/>
    <n v="301395687"/>
    <n v="200927503.03000006"/>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blank)"/>
    <s v="99 - MULTIPROVINCIAL"/>
    <n v="109005475"/>
    <n v="100765020.2"/>
    <n v="26438813.889999997"/>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0"/>
    <n v="20000"/>
    <n v="16953.5999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7805569"/>
    <n v="7493856"/>
    <n v="6069656.790000001"/>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0111997"/>
    <n v="40542103.059999987"/>
    <n v="29418251.59999998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blank)"/>
    <s v="99 - MULTIPROVINCIAL"/>
    <n v="14890059"/>
    <n v="14861689.039999999"/>
    <n v="10227623.26000000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52650"/>
    <n v="614300"/>
    <n v="9440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551759.99"/>
    <n v="944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blank)"/>
    <s v="99 - MULTIPROVINCIAL"/>
    <n v="1899128"/>
    <n v="2304969.96"/>
    <n v="1707430.61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blank)"/>
    <s v="99 - MULTIPROVINCIAL"/>
    <n v="477000"/>
    <n v="517670.7"/>
    <n v="485990.69999999995"/>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blank)"/>
    <s v="99 - MULTIPROVINCIAL"/>
    <n v="26415341"/>
    <n v="10367586.880000001"/>
    <n v="2046333.01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blank)"/>
    <s v="99 - MULTIPROVINCIAL"/>
    <n v="9997000"/>
    <n v="11263020"/>
    <n v="9033415.4899999984"/>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45354"/>
    <n v="3110574.41"/>
    <n v="1195569.7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0047964"/>
    <n v="11325563.689999999"/>
    <n v="6094694.629999999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381926"/>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6575232"/>
    <n v="21974528.049999997"/>
    <n v="9361201.240000000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2440896.8899999997"/>
    <n v="380686.8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55389"/>
    <n v="776510.84"/>
    <n v="397509.1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blank)"/>
    <s v="99 - MULTIPROVINCIAL"/>
    <n v="1393255"/>
    <n v="1662069.63"/>
    <n v="1003985.6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70 - DONACION EXTERNA"/>
    <s v="(blank)"/>
    <s v="99 - MULTIPROVINCIAL"/>
    <n v="0"/>
    <n v="21000"/>
    <n v="708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blank)"/>
    <s v="99 - MULTIPROVINCIAL"/>
    <n v="3879447"/>
    <n v="1638188.5"/>
    <n v="441597.35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70 - DONACION EXTERNA"/>
    <s v="(blank)"/>
    <s v="99 - MULTIPROVINCIAL"/>
    <n v="0"/>
    <n v="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blank)"/>
    <s v="99 - MULTIPROVINCIAL"/>
    <n v="89950"/>
    <n v="110443.32"/>
    <n v="110443.32"/>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5 - CUERO, CAUCHO Y PLÁSTICO"/>
    <s v="N"/>
    <s v="00 - N/A"/>
    <s v="10 - FONDO GENERAL"/>
    <s v="(blank)"/>
    <s v="99 - MULTIPROVINCIAL"/>
    <n v="40828"/>
    <n v="65828"/>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660"/>
    <n v="38500"/>
    <n v="0"/>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8492526"/>
    <n v="9492678.0800000019"/>
    <n v="6839025.7500000009"/>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blank)"/>
    <s v="99 - MULTIPROVINCIAL"/>
    <n v="5316371"/>
    <n v="4725529.8499999996"/>
    <n v="2755248.7399999998"/>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89440"/>
    <n v="87980.800000000003"/>
  </r>
  <r>
    <s v="2025"/>
    <x v="0"/>
    <x v="0"/>
    <x v="0"/>
    <x v="0"/>
    <s v="2 - Poder Ejecutivo"/>
    <s v="0205 - MINISTERIO DE HACIENDA"/>
    <s v="0004 - DIRECCION GENERAL DE CONTRATACIONES PUBL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blank)"/>
    <s v="99 - MULTIPROVINCIAL"/>
    <n v="0"/>
    <n v="13632.28"/>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90931"/>
    <n v="0"/>
    <n v="0"/>
  </r>
  <r>
    <s v="2025"/>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90931"/>
    <n v="190931"/>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4794188"/>
    <n v="3510000"/>
    <n v="22900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5709658"/>
    <n v="5779658"/>
    <n v="122500"/>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4 - GRATIFICACIONES Y BONIFICACIONES"/>
    <s v="N"/>
    <s v="00 - N/A"/>
    <s v="10 - FONDO GENERAL"/>
    <s v="(blank)"/>
    <s v="99 - MULTIPROVINCIAL"/>
    <n v="266250"/>
    <n v="266250"/>
    <n v="99032.68"/>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488454"/>
    <n v="519437.74"/>
    <n v="345547.67000000004"/>
  </r>
  <r>
    <s v="2025"/>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0"/>
    <n v="49823"/>
    <n v="472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blank)"/>
    <s v="99 - MULTIPROVINCIAL"/>
    <n v="0"/>
    <n v="1287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5 - ALQUILERES Y RENTAS"/>
    <s v="N"/>
    <s v="00 - N/A"/>
    <s v="10 - FONDO GENERAL"/>
    <s v="(blank)"/>
    <s v="99 - MULTIPROVINCIAL"/>
    <n v="75000"/>
    <n v="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100000"/>
    <n v="226462.46000000002"/>
    <n v="45312"/>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70 - DONACION EXTERNA"/>
    <s v="(blank)"/>
    <s v="99 - MULTIPROVINCIAL"/>
    <n v="0"/>
    <n v="1832000"/>
    <n v="93200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blank)"/>
    <s v="99 - MULTIPROVINCIAL"/>
    <n v="549546"/>
    <n v="113000"/>
    <n v="0"/>
  </r>
  <r>
    <s v="2025"/>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70 - DONACION EXTERNA"/>
    <s v="(blank)"/>
    <s v="99 - MULTIPROVINCIAL"/>
    <n v="0"/>
    <n v="270000"/>
    <n v="101480"/>
  </r>
  <r>
    <s v="2025"/>
    <x v="0"/>
    <x v="0"/>
    <x v="0"/>
    <x v="0"/>
    <s v="2 - Poder Ejecutivo"/>
    <s v="0205 - MINISTERIO DE HACIENDA"/>
    <s v="0004 - DIRECCION GENERAL DE CONTRATACIONES PUBLICAS"/>
    <s v="3 - PROTECCIÓN DEL MEDIO AMBIENTE"/>
    <s v="3.2 - Protección de la biodiversidad y ordenación de desechos"/>
    <s v="3.2.06 - Economía verde"/>
    <s v="2.3 - MATERIALES Y SUMINISTROS"/>
    <s v="2.3.3 - PAPEL, CARTÓN E IMPRESOS"/>
    <s v="N"/>
    <s v="00 - N/A"/>
    <s v="10 - FONDO GENERAL"/>
    <s v="(blank)"/>
    <s v="99 - MULTIPROVINCIAL"/>
    <n v="151016"/>
    <n v="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blank)"/>
    <s v="99 - MULTIPROVINCIAL"/>
    <n v="65407500"/>
    <n v="78385750.010000005"/>
    <n v="47084569.58000000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blank)"/>
    <s v="99 - MULTIPROVINCIAL"/>
    <n v="28573500"/>
    <n v="32262950.020000007"/>
    <n v="9466166.6699999999"/>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2200000"/>
    <n v="22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8758034"/>
    <n v="10362407.85"/>
    <n v="6993212.819999997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blank)"/>
    <s v="99 - MULTIPROVINCIAL"/>
    <n v="150000"/>
    <n v="1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0000"/>
    <n v="25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blank)"/>
    <s v="99 - MULTIPROVINCIAL"/>
    <n v="1750000"/>
    <n v="1750000"/>
    <n v="178027.8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blank)"/>
    <s v="99 - MULTIPROVINCIAL"/>
    <n v="1250000"/>
    <n v="1250000"/>
    <n v="120008.7900000000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blank)"/>
    <s v="99 - MULTIPROVINCIAL"/>
    <n v="653500"/>
    <n v="3153500"/>
    <n v="2598203.81"/>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blank)"/>
    <s v="99 - MULTIPROVINCIAL"/>
    <n v="2300000"/>
    <n v="1300000"/>
    <n v="809686.34000000008"/>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6499000"/>
    <n v="496500.60000000009"/>
    <n v="242499.96"/>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500000"/>
    <n v="3000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718246"/>
    <n v="2368246"/>
    <n v="1125388.5"/>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blank)"/>
    <s v="99 - MULTIPROVINCIAL"/>
    <n v="337500"/>
    <n v="37500"/>
    <n v="0"/>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blank)"/>
    <s v="99 - MULTIPROVINCIAL"/>
    <n v="500000"/>
    <n v="1850000"/>
    <n v="1401014"/>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3479740"/>
    <n v="3844740"/>
    <n v="2329646.67"/>
  </r>
  <r>
    <s v="2025"/>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blank)"/>
    <s v="99 - MULTIPROVINCIAL"/>
    <n v="2820230"/>
    <n v="1870230"/>
    <n v="644605.17999999993"/>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blank)"/>
    <s v="99 - MULTIPROVINCIAL"/>
    <n v="159933440"/>
    <n v="8273907.5"/>
    <n v="8273907.5"/>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blank)"/>
    <s v="99 - MULTIPROVINCIAL"/>
    <n v="63486120"/>
    <n v="759000"/>
    <n v="75900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4 - GRATIFICACIONES Y BONIFICACIONES"/>
    <s v="N"/>
    <s v="00 - N/A"/>
    <s v="10 - FONDO GENERAL"/>
    <s v="(blank)"/>
    <s v="99 - MULTIPROVINCIAL"/>
    <n v="4500000"/>
    <n v="0"/>
    <n v="0"/>
  </r>
  <r>
    <s v="2025"/>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blank)"/>
    <s v="99 - MULTIPROVINCIAL"/>
    <n v="16210362"/>
    <n v="1262693.1899999997"/>
    <n v="1262693.19"/>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blank)"/>
    <s v="99 - MULTIPROVINCIAL"/>
    <n v="997686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blank)"/>
    <s v="99 - MULTIPROVINCIAL"/>
    <n v="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blank)"/>
    <s v="99 - MULTIPROVINCIAL"/>
    <n v="120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blank)"/>
    <s v="99 - MULTIPROVINCIAL"/>
    <n v="807737"/>
    <n v="37826.579999999958"/>
    <n v="37826.58"/>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blank)"/>
    <s v="99 - MULTIPROVINCIAL"/>
    <n v="2710000"/>
    <n v="0"/>
    <n v="0"/>
  </r>
  <r>
    <s v="2025"/>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blank)"/>
    <s v="99 - MULTIPROVINCIAL"/>
    <n v="4000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blank)"/>
    <s v="99 - MULTIPROVINCIAL"/>
    <n v="1600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blank)"/>
    <s v="99 - MULTIPROVINCIAL"/>
    <n v="2764930"/>
    <n v="0"/>
    <n v="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blank)"/>
    <s v="99 - MULTIPROVINCIAL"/>
    <n v="4777000"/>
    <n v="1566899.96"/>
    <n v="1566600"/>
  </r>
  <r>
    <s v="2025"/>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blank)"/>
    <s v="99 - MULTIPROVINCIAL"/>
    <n v="45000"/>
    <n v="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blank)"/>
    <s v="99 - MULTIPROVINCIAL"/>
    <n v="800000"/>
    <n v="80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720000"/>
    <n v="720000"/>
    <n v="0"/>
  </r>
  <r>
    <s v="2025"/>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blank)"/>
    <s v="99 - MULTIPROVINCIAL"/>
    <n v="2300000"/>
    <n v="23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blank)"/>
    <s v="99 - MULTIPROVINCIAL"/>
    <n v="2500000"/>
    <n v="2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blank)"/>
    <s v="99 - MULTIPROVINCIAL"/>
    <n v="3230000"/>
    <n v="323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blank)"/>
    <s v="99 - MULTIPROVINCIAL"/>
    <n v="1500000"/>
    <n v="1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blank)"/>
    <s v="99 - MULTIPROVINCIAL"/>
    <n v="500000"/>
    <n v="500000"/>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704929"/>
    <n v="704929"/>
    <n v="0"/>
  </r>
  <r>
    <s v="2025"/>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blank)"/>
    <s v="99 - MULTIPROVINCIAL"/>
    <n v="4853500"/>
    <n v="48535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blank)"/>
    <s v="99 - MULTIPROVINCIAL"/>
    <n v="218991948"/>
    <n v="212418163.59999999"/>
    <n v="136321169.53000003"/>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blank)"/>
    <s v="99 - MULTIPROVINCIAL"/>
    <n v="84836546"/>
    <n v="77536546"/>
    <n v="17842316.969999999"/>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192000"/>
    <n v="192000"/>
    <n v="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5800000"/>
    <n v="5222920"/>
  </r>
  <r>
    <s v="2025"/>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30896855"/>
    <n v="30932939.399999999"/>
    <n v="20408190.89999999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blank)"/>
    <s v="99 - MULTIPROVINCIAL"/>
    <n v="11996301"/>
    <n v="17989761.439999998"/>
    <n v="10369317.51"/>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248000"/>
    <n v="2815500"/>
    <n v="1431076.0299999998"/>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blank)"/>
    <s v="99 - MULTIPROVINCIAL"/>
    <n v="450000"/>
    <n v="450000"/>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blank)"/>
    <s v="99 - MULTIPROVINCIAL"/>
    <n v="1159400"/>
    <n v="1549641"/>
    <n v="1004060.759999999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blank)"/>
    <s v="99 - MULTIPROVINCIAL"/>
    <n v="8394050"/>
    <n v="8145050"/>
    <n v="3024841.69"/>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blank)"/>
    <s v="99 - MULTIPROVINCIAL"/>
    <n v="16798652"/>
    <n v="17376352"/>
    <n v="13178532.330000004"/>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040480"/>
    <n v="4065366"/>
    <n v="3135374.0799999996"/>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8170187"/>
    <n v="13194885.560000001"/>
    <n v="2998504.3899999997"/>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2389"/>
    <n v="0"/>
  </r>
  <r>
    <s v="2025"/>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1160000"/>
    <n v="23544500"/>
    <n v="14957237.9500000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550999"/>
    <n v="1550999"/>
    <n v="871275.8900000001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blank)"/>
    <s v="99 - MULTIPROVINCIAL"/>
    <n v="1256400"/>
    <n v="445292"/>
    <n v="303201"/>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blank)"/>
    <s v="99 - MULTIPROVINCIAL"/>
    <n v="51860000"/>
    <n v="54316804"/>
    <n v="39806686.43"/>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blank)"/>
    <s v="99 - MULTIPROVINCIAL"/>
    <n v="0"/>
    <n v="145000"/>
    <n v="133203.79999999999"/>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blank)"/>
    <s v="99 - MULTIPROVINCIAL"/>
    <n v="3200"/>
    <n v="812200"/>
    <n v="701762.46"/>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6460"/>
    <n v="65460"/>
    <n v="5808"/>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7389990"/>
    <n v="7449990"/>
    <n v="5104763.82"/>
  </r>
  <r>
    <s v="2025"/>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blank)"/>
    <s v="99 - MULTIPROVINCIAL"/>
    <n v="7582883"/>
    <n v="7282814"/>
    <n v="6135780.029999999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blank)"/>
    <s v="99 - MULTIPROVINCIAL"/>
    <n v="320389600"/>
    <n v="322714419"/>
    <n v="222059151.5099999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blank)"/>
    <s v="99 - MULTIPROVINCIAL"/>
    <n v="126101147"/>
    <n v="125261708"/>
    <n v="30767694.43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4474496"/>
    <n v="44689116"/>
    <n v="33358366.10999998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blank)"/>
    <s v="99 - MULTIPROVINCIAL"/>
    <n v="12007322"/>
    <n v="12007322"/>
    <n v="6455906.6600000001"/>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124007"/>
    <n v="1828352"/>
    <n v="534046.63"/>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blank)"/>
    <s v="99 - MULTIPROVINCIAL"/>
    <n v="523695"/>
    <n v="798503"/>
    <n v="79064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blank)"/>
    <s v="99 - MULTIPROVINCIAL"/>
    <n v="0"/>
    <n v="46650"/>
    <n v="46550"/>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blank)"/>
    <s v="99 - MULTIPROVINCIAL"/>
    <n v="3873507"/>
    <n v="3387507"/>
    <n v="2100249.6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blank)"/>
    <s v="99 - MULTIPROVINCIAL"/>
    <n v="5284516"/>
    <n v="5385265"/>
    <n v="4766008.230000000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4477137"/>
    <n v="4369058"/>
    <n v="2415049.2600000007"/>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9661689"/>
    <n v="8636210"/>
    <n v="2255083.6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9846187"/>
    <n v="15146541"/>
    <n v="8964456.710000002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919614"/>
    <n v="1051493"/>
    <n v="976047.74"/>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blank)"/>
    <s v="99 - MULTIPROVINCIAL"/>
    <n v="2316451"/>
    <n v="3131397.5"/>
    <n v="718699.92"/>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blank)"/>
    <s v="99 - MULTIPROVINCIAL"/>
    <n v="1158645"/>
    <n v="1145433"/>
    <n v="770605.25999999989"/>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blank)"/>
    <s v="99 - MULTIPROVINCIAL"/>
    <n v="269101"/>
    <n v="256301"/>
    <n v="6976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blank)"/>
    <s v="99 - MULTIPROVINCIAL"/>
    <n v="580000"/>
    <n v="590000"/>
    <n v="130707.0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2509"/>
    <n v="51491"/>
    <n v="36409.060000000005"/>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692984"/>
    <n v="10658478"/>
    <n v="6830344.2999999998"/>
  </r>
  <r>
    <s v="2025"/>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blank)"/>
    <s v="99 - MULTIPROVINCIAL"/>
    <n v="6450628"/>
    <n v="3964325"/>
    <n v="2625672.17"/>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blank)"/>
    <s v="99 - MULTIPROVINCIAL"/>
    <n v="375678646"/>
    <n v="372859659"/>
    <n v="254473694.53000003"/>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blank)"/>
    <s v="99 - MULTIPROVINCIAL"/>
    <n v="162486844"/>
    <n v="163054880"/>
    <n v="42255078.140000001"/>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8300000"/>
    <n v="7895000"/>
    <n v="5249000"/>
  </r>
  <r>
    <s v="2025"/>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8534510"/>
    <n v="51190461"/>
    <n v="37434418.4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blank)"/>
    <s v="99 - MULTIPROVINCIAL"/>
    <n v="12750000"/>
    <n v="12750000"/>
    <n v="7593304.879999999"/>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00"/>
    <n v="700000"/>
    <n v="258253.009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1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blank)"/>
    <s v="99 - MULTIPROVINCIAL"/>
    <n v="350000"/>
    <n v="828346"/>
    <n v="316009.1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blank)"/>
    <s v="99 - MULTIPROVINCIAL"/>
    <n v="50000"/>
    <n v="400000"/>
    <n v="348672.44"/>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blank)"/>
    <s v="99 - MULTIPROVINCIAL"/>
    <n v="7071000"/>
    <n v="7011000"/>
    <n v="3057757.71"/>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blank)"/>
    <s v="99 - MULTIPROVINCIAL"/>
    <n v="19000000"/>
    <n v="15758832"/>
    <n v="8683641.9499999993"/>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2920000"/>
    <n v="3670000"/>
    <n v="1850574.7099999995"/>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5474000"/>
    <n v="24522977"/>
    <n v="2424857.5499999998"/>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9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4250000"/>
    <n v="23250000"/>
    <n v="10719483.17"/>
  </r>
  <r>
    <s v="2025"/>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blank)"/>
    <s v="99 - MULTIPROVINCIAL"/>
    <n v="0"/>
    <n v="5000000"/>
    <n v="0"/>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16780"/>
    <n v="1097291"/>
    <n v="651047.4299999999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blank)"/>
    <s v="99 - MULTIPROVINCIAL"/>
    <n v="650000"/>
    <n v="1187000"/>
    <n v="861223"/>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blank)"/>
    <s v="99 - MULTIPROVINCIAL"/>
    <n v="1232000"/>
    <n v="1706039"/>
    <n v="741298.75999999989"/>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blank)"/>
    <s v="99 - MULTIPROVINCIAL"/>
    <n v="139868"/>
    <n v="189868"/>
    <n v="134289.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blank)"/>
    <s v="99 - MULTIPROVINCIAL"/>
    <n v="400000"/>
    <n v="400000"/>
    <n v="192334.14"/>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00000"/>
    <n v="255600"/>
    <n v="23743.170000000002"/>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3110000"/>
    <n v="13111000"/>
    <n v="3688191.15"/>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blank)"/>
    <s v="99 - MULTIPROVINCIAL"/>
    <n v="6889826"/>
    <n v="7635789"/>
    <n v="1405978.87"/>
  </r>
  <r>
    <s v="2025"/>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5160032.7"/>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blank)"/>
    <s v="99 - MULTIPROVINCIAL"/>
    <n v="49945000"/>
    <n v="51815000"/>
    <n v="32718289.64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blank)"/>
    <s v="99 - MULTIPROVINCIAL"/>
    <n v="22398500"/>
    <n v="24648500"/>
    <n v="7595020.8300000001"/>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1000000"/>
    <n v="10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6848227"/>
    <n v="7728227"/>
    <n v="4868937.7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blank)"/>
    <s v="99 - MULTIPROVINCIAL"/>
    <n v="2988000"/>
    <n v="2988000"/>
    <n v="21073.8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6000"/>
    <n v="6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blank)"/>
    <s v="99 - MULTIPROVINCIAL"/>
    <n v="1400000"/>
    <n v="1702179"/>
    <n v="1356990.0499999998"/>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blank)"/>
    <s v="99 - MULTIPROVINCIAL"/>
    <n v="1504000"/>
    <n v="1504000"/>
    <n v="448745.5"/>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blank)"/>
    <s v="99 - MULTIPROVINCIAL"/>
    <n v="5151200"/>
    <n v="5151200"/>
    <n v="508893.64"/>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blank)"/>
    <s v="99 - MULTIPROVINCIAL"/>
    <n v="1000000"/>
    <n v="1000000"/>
    <n v="173343.21000000002"/>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7916014"/>
    <n v="20113835"/>
    <n v="1089490.99"/>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0"/>
    <n v="10707556.619999999"/>
    <n v="0"/>
  </r>
  <r>
    <s v="2025"/>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58500"/>
    <n v="460548"/>
    <n v="344328.72000000003"/>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4350100"/>
    <n v="4150100"/>
    <n v="712198.96000000008"/>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5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blank)"/>
    <s v="99 - MULTIPROVINCIAL"/>
    <n v="972850"/>
    <n v="2572850"/>
    <n v="644287.08000000007"/>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5 - CUERO, CAUCHO Y PLÁSTICO"/>
    <s v="N"/>
    <s v="00 - N/A"/>
    <s v="10 - FONDO GENERAL"/>
    <s v="(blank)"/>
    <s v="99 - MULTIPROVINCIAL"/>
    <n v="120000"/>
    <n v="1200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21600"/>
    <n v="21600"/>
    <n v="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812590"/>
    <n v="4512590"/>
    <n v="2073280"/>
  </r>
  <r>
    <s v="2025"/>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blank)"/>
    <s v="99 - MULTIPROVINCIAL"/>
    <n v="6984707"/>
    <n v="3884707"/>
    <n v="1338584.5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blank)"/>
    <s v="99 - MULTIPROVINCIAL"/>
    <n v="353760325"/>
    <n v="353760325"/>
    <n v="237671386.34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blank)"/>
    <s v="99 - MULTIPROVINCIAL"/>
    <n v="155037317"/>
    <n v="149319712.83000001"/>
    <n v="45071744.3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0"/>
    <n v="8000000"/>
    <n v="0"/>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5658223"/>
    <n v="45658223"/>
    <n v="35751747.41000000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blank)"/>
    <s v="99 - MULTIPROVINCIAL"/>
    <n v="13958749"/>
    <n v="13958749"/>
    <n v="9951169.80000000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760000"/>
    <n v="360000"/>
    <n v="319610.0799999999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blank)"/>
    <s v="99 - MULTIPROVINCIAL"/>
    <n v="1230000"/>
    <n v="1970766"/>
    <n v="1614696.26"/>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blank)"/>
    <s v="99 - MULTIPROVINCIAL"/>
    <n v="136862"/>
    <n v="234540.06"/>
    <n v="134503.5799999999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blank)"/>
    <s v="99 - MULTIPROVINCIAL"/>
    <n v="37582593"/>
    <n v="38844914.939999998"/>
    <n v="27862506.87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blank)"/>
    <s v="99 - MULTIPROVINCIAL"/>
    <n v="7590000"/>
    <n v="6790000"/>
    <n v="5651930.0200000005"/>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748000"/>
    <n v="9267000"/>
    <n v="789344.63"/>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63810"/>
    <n v="7896089.6299999999"/>
    <n v="3535098.6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0020000"/>
    <n v="10020000"/>
    <n v="9933994.54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0"/>
    <n v="1095456.5"/>
    <n v="797048.38"/>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blank)"/>
    <s v="99 - MULTIPROVINCIAL"/>
    <n v="0"/>
    <n v="25000"/>
    <n v="17794.400000000001"/>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blank)"/>
    <s v="99 - MULTIPROVINCIAL"/>
    <n v="6200"/>
    <n v="782131.86"/>
    <n v="765939"/>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blank)"/>
    <s v="99 - MULTIPROVINCIAL"/>
    <n v="0"/>
    <n v="83000"/>
    <n v="71754"/>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blank)"/>
    <s v="99 - MULTIPROVINCIAL"/>
    <n v="0"/>
    <n v="137400"/>
    <n v="132462.0800000000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0"/>
    <n v="34900"/>
    <n v="20560.32"/>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10700000"/>
    <n v="9853802.0500000007"/>
    <n v="7609214.2200000007"/>
  </r>
  <r>
    <s v="2025"/>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blank)"/>
    <s v="99 - MULTIPROVINCIAL"/>
    <n v="0"/>
    <n v="1139171.1200000001"/>
    <n v="982763.60999999987"/>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blank)"/>
    <s v="99 - MULTIPROVINCIAL"/>
    <n v="16550503"/>
    <n v="16550503"/>
    <n v="1365945.19"/>
  </r>
  <r>
    <s v="2025"/>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blank)"/>
    <s v="99 - MULTIPROVINCIAL"/>
    <n v="2315681"/>
    <n v="2315681"/>
    <n v="206827.30000000002"/>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blank)"/>
    <s v="99 - MULTIPROVINCIAL"/>
    <n v="2135290"/>
    <n v="1135290"/>
    <n v="550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blank)"/>
    <s v="99 - MULTIPROVINCIAL"/>
    <n v="4529750"/>
    <n v="4529750"/>
    <n v="12879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blank)"/>
    <s v="99 - MULTIPROVINCIAL"/>
    <n v="256200"/>
    <n v="2562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5 - ALQUILERES Y RENTAS"/>
    <s v="N"/>
    <s v="00 - N/A"/>
    <s v="10 - FONDO GENERAL"/>
    <s v="(blank)"/>
    <s v="99 - MULTIPROVINCIAL"/>
    <n v="2325000"/>
    <n v="232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blank)"/>
    <s v="99 - MULTIPROVINCIAL"/>
    <n v="905000"/>
    <n v="905000"/>
    <n v="0"/>
  </r>
  <r>
    <s v="2025"/>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blank)"/>
    <s v="99 - MULTIPROVINCIAL"/>
    <n v="3600500"/>
    <n v="1400500"/>
    <n v="378927.5"/>
  </r>
  <r>
    <s v="2025"/>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blank)"/>
    <s v="99 - MULTIPROVINCIAL"/>
    <n v="690000"/>
    <n v="1190000"/>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blank)"/>
    <s v="99 - MULTIPROVINCIAL"/>
    <n v="555907"/>
    <n v="555907"/>
    <n v="0"/>
  </r>
  <r>
    <s v="2025"/>
    <x v="0"/>
    <x v="0"/>
    <x v="0"/>
    <x v="0"/>
    <s v="2 - Poder Ejecutivo"/>
    <s v="0206 - MINISTERIO DE EDUCACIÓN"/>
    <s v="0001 - MINISTERIO DE EDUCACION"/>
    <s v="3 - PROTECCIÓN DEL MEDIO AMBIENTE"/>
    <s v="3.3 - Cambio Climático"/>
    <s v="3.3.03 - Conocimiento del riesgo de desastres climáticos"/>
    <s v="2.3 - MATERIALES Y SUMINISTROS"/>
    <s v="2.3.9 - PRODUCTOS Y ÚTILES VARIOS"/>
    <s v="N"/>
    <s v="00 - N/A"/>
    <s v="10 - FONDO GENERAL"/>
    <s v="(blank)"/>
    <s v="99 - MULTIPROVINCIAL"/>
    <n v="204000"/>
    <n v="809000"/>
    <n v="0"/>
  </r>
  <r>
    <s v="2025"/>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blank)"/>
    <s v="99 - MULTIPROVINCIAL"/>
    <n v="740756157"/>
    <n v="857711595"/>
    <n v="548309901.99999988"/>
  </r>
  <r>
    <s v="2025"/>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blank)"/>
    <s v="99 - MULTIPROVINCIAL"/>
    <n v="116074878"/>
    <n v="136326046"/>
    <n v="93121090.969999999"/>
  </r>
  <r>
    <s v="2025"/>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blank)"/>
    <s v="99 - MULTIPROVINCIAL"/>
    <n v="209710994"/>
    <n v="45530354.900000006"/>
    <n v="27832960.020000003"/>
  </r>
  <r>
    <s v="2025"/>
    <x v="0"/>
    <x v="0"/>
    <x v="0"/>
    <x v="0"/>
    <s v="2 - Poder Ejecutivo"/>
    <s v="0206 - MINISTERIO DE EDUCACIÓN"/>
    <s v="0001 - MINISTERIO DE EDUCACION"/>
    <s v="4 - SERVICIOS SOCIALES"/>
    <s v="4.4 - Educación"/>
    <s v="4.4.01 - Educación inicial"/>
    <s v="2.2 - CONTRATACIÓN DE SERVICIOS"/>
    <s v="2.2.3 - VIÁTICOS"/>
    <s v="N"/>
    <s v="00 - N/A"/>
    <s v="10 - FONDO GENERAL"/>
    <s v="(blank)"/>
    <s v="99 - MULTIPROVINCIAL"/>
    <n v="4266000"/>
    <n v="2266000"/>
    <n v="0"/>
  </r>
  <r>
    <s v="2025"/>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blank)"/>
    <s v="99 - MULTIPROVINCIAL"/>
    <n v="9271500"/>
    <n v="4271500"/>
    <n v="0"/>
  </r>
  <r>
    <s v="2025"/>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blank)"/>
    <s v="99 - MULTIPROVINCIAL"/>
    <n v="3978550"/>
    <n v="3914324"/>
    <n v="0"/>
  </r>
  <r>
    <s v="2025"/>
    <x v="0"/>
    <x v="0"/>
    <x v="0"/>
    <x v="0"/>
    <s v="2 - Poder Ejecutivo"/>
    <s v="0206 - MINISTERIO DE EDUCACIÓN"/>
    <s v="0001 - MINISTERIO DE EDUCACION"/>
    <s v="4 - SERVICIOS SOCIALES"/>
    <s v="4.4 - Educación"/>
    <s v="4.4.01 - Educación inicial"/>
    <s v="2.2 - CONTRATACIÓN DE SERVICIOS"/>
    <s v="2.2.7 - SERVICIOS DE CONSERVACIÓN, REPARACIONES MENORES E INSTALACIONES TEMPORALES"/>
    <s v="N"/>
    <s v="00 - N/A"/>
    <s v="10 - FONDO GENERAL"/>
    <s v="(blank)"/>
    <s v="99 - MULTIPROVINCIAL"/>
    <n v="11000"/>
    <n v="11000"/>
    <n v="0"/>
  </r>
  <r>
    <s v="2025"/>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blank)"/>
    <s v="99 - MULTIPROVINCIAL"/>
    <n v="3349720"/>
    <n v="7044223"/>
    <n v="0"/>
  </r>
  <r>
    <s v="2025"/>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blank)"/>
    <s v="99 - MULTIPROVINCIAL"/>
    <n v="43276500"/>
    <n v="4934741.34"/>
    <n v="1840000"/>
  </r>
  <r>
    <s v="2025"/>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blank)"/>
    <s v="99 - MULTIPROVINCIAL"/>
    <n v="2337500"/>
    <n v="727175"/>
    <n v="6136"/>
  </r>
  <r>
    <s v="2025"/>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blank)"/>
    <s v="99 - MULTIPROVINCIAL"/>
    <n v="51844686"/>
    <n v="74492429"/>
    <n v="24536.92"/>
  </r>
  <r>
    <s v="2025"/>
    <x v="0"/>
    <x v="0"/>
    <x v="0"/>
    <x v="0"/>
    <s v="2 - Poder Ejecutivo"/>
    <s v="0206 - MINISTERIO DE EDUCACIÓN"/>
    <s v="0001 - MINISTERIO DE EDUCACION"/>
    <s v="4 - SERVICIOS SOCIALES"/>
    <s v="4.4 - Educación"/>
    <s v="4.4.01 - Educación inicial"/>
    <s v="2.3 - MATERIALES Y SUMINISTROS"/>
    <s v="2.3.5 - CUERO, CAUCHO Y PLÁSTICO"/>
    <s v="N"/>
    <s v="00 - N/A"/>
    <s v="10 - FONDO GENERAL"/>
    <s v="(blank)"/>
    <s v="99 - MULTIPROVINCIAL"/>
    <n v="0"/>
    <n v="1524305"/>
    <n v="0"/>
  </r>
  <r>
    <s v="2025"/>
    <x v="0"/>
    <x v="0"/>
    <x v="0"/>
    <x v="0"/>
    <s v="2 - Poder Ejecutivo"/>
    <s v="0206 - MINISTERIO DE EDUCACIÓN"/>
    <s v="0001 - MINISTERIO DE EDUCACION"/>
    <s v="4 - SERVICIOS SOCIALES"/>
    <s v="4.4 - Educación"/>
    <s v="4.4.01 - Educación inicial"/>
    <s v="2.3 - MATERIALES Y SUMINISTROS"/>
    <s v="2.3.6 - PRODUCTOS DE MINERALES, METÁLICOS Y NO METÁLICOS"/>
    <s v="N"/>
    <s v="00 - N/A"/>
    <s v="10 - FONDO GENERAL"/>
    <s v="(blank)"/>
    <s v="99 - MULTIPROVINCIAL"/>
    <n v="3300"/>
    <n v="3300"/>
    <n v="0"/>
  </r>
  <r>
    <s v="2025"/>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blank)"/>
    <s v="99 - MULTIPROVINCIAL"/>
    <n v="581995"/>
    <n v="127288364"/>
    <n v="0"/>
  </r>
  <r>
    <s v="2025"/>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blank)"/>
    <s v="99 - MULTIPROVINCIAL"/>
    <n v="165702961"/>
    <n v="358734925.50999999"/>
    <n v="452422.14"/>
  </r>
  <r>
    <s v="2025"/>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blank)"/>
    <s v="99 - MULTIPROVINCIAL"/>
    <n v="85721589331"/>
    <n v="85903665448.699997"/>
    <n v="56144458209.81002"/>
  </r>
  <r>
    <s v="2025"/>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blank)"/>
    <s v="99 - MULTIPROVINCIAL"/>
    <n v="13533809832"/>
    <n v="14099693970.32"/>
    <n v="9554563380.6100025"/>
  </r>
  <r>
    <s v="2025"/>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blank)"/>
    <s v="99 - MULTIPROVINCIAL"/>
    <n v="967762206"/>
    <n v="562449548.59000003"/>
    <n v="316839363.16000003"/>
  </r>
  <r>
    <s v="2025"/>
    <x v="0"/>
    <x v="0"/>
    <x v="0"/>
    <x v="0"/>
    <s v="2 - Poder Ejecutivo"/>
    <s v="0206 - MINISTERIO DE EDUCACIÓN"/>
    <s v="0001 - MINISTERIO DE EDUCACION"/>
    <s v="4 - SERVICIOS SOCIALES"/>
    <s v="4.4 - Educación"/>
    <s v="4.4.02 - Educación primaria"/>
    <s v="2.2 - CONTRATACIÓN DE SERVICIOS"/>
    <s v="2.2.3 - VIÁTICOS"/>
    <s v="N"/>
    <s v="00 - N/A"/>
    <s v="10 - FONDO GENERAL"/>
    <s v="(blank)"/>
    <s v="99 - MULTIPROVINCIAL"/>
    <n v="225522610"/>
    <n v="107325750"/>
    <n v="4651275"/>
  </r>
  <r>
    <s v="2025"/>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blank)"/>
    <s v="99 - MULTIPROVINCIAL"/>
    <n v="211066338"/>
    <n v="51337253"/>
    <n v="615670"/>
  </r>
  <r>
    <s v="2025"/>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blank)"/>
    <s v="99 - MULTIPROVINCIAL"/>
    <n v="275290000"/>
    <n v="11717599.199999988"/>
    <n v="0"/>
  </r>
  <r>
    <s v="2025"/>
    <x v="0"/>
    <x v="0"/>
    <x v="0"/>
    <x v="0"/>
    <s v="2 - Poder Ejecutivo"/>
    <s v="0206 - MINISTERIO DE EDUCACIÓN"/>
    <s v="0001 - MINISTERIO DE EDUCACION"/>
    <s v="4 - SERVICIOS SOCIALES"/>
    <s v="4.4 - Educación"/>
    <s v="4.4.02 - Educación prim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blank)"/>
    <s v="99 - MULTIPROVINCIAL"/>
    <n v="8700000"/>
    <n v="78087648"/>
    <n v="66198916.18"/>
  </r>
  <r>
    <s v="2025"/>
    <x v="0"/>
    <x v="0"/>
    <x v="0"/>
    <x v="0"/>
    <s v="2 - Poder Ejecutivo"/>
    <s v="0206 - MINISTERIO DE EDUCACIÓN"/>
    <s v="0001 - MINISTERIO DE EDUCACION"/>
    <s v="4 - SERVICIOS SOCIALES"/>
    <s v="4.4 - Educación"/>
    <s v="4.4.02 - Educación primaria"/>
    <s v="2.2 - CONTRATACIÓN DE SERVICIOS"/>
    <s v="2.2.9 - OTRAS CONTRATACIONES DE SERVICIOS"/>
    <s v="N"/>
    <s v="00 - N/A"/>
    <s v="10 - FONDO GENERAL"/>
    <s v="(blank)"/>
    <s v="99 - MULTIPROVINCIAL"/>
    <n v="97587800"/>
    <n v="44183630"/>
    <n v="0"/>
  </r>
  <r>
    <s v="2025"/>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blank)"/>
    <s v="99 - MULTIPROVINCIAL"/>
    <n v="0"/>
    <n v="1187800"/>
    <n v="374650"/>
  </r>
  <r>
    <s v="2025"/>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blank)"/>
    <s v="99 - MULTIPROVINCIAL"/>
    <n v="50322895"/>
    <n v="152443367"/>
    <n v="0"/>
  </r>
  <r>
    <s v="2025"/>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blank)"/>
    <s v="99 - MULTIPROVINCIAL"/>
    <n v="42516200"/>
    <n v="1369932.8999999985"/>
    <n v="0"/>
  </r>
  <r>
    <s v="2025"/>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blank)"/>
    <s v="99 - MULTIPROVINCIAL"/>
    <n v="2419800"/>
    <n v="2399800"/>
    <n v="0"/>
  </r>
  <r>
    <s v="2025"/>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blank)"/>
    <s v="99 - MULTIPROVINCIAL"/>
    <n v="1447204600"/>
    <n v="184035994"/>
    <n v="1170472.72"/>
  </r>
  <r>
    <s v="2025"/>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blank)"/>
    <s v="99 - MULTIPROVINCIAL"/>
    <n v="24515617577"/>
    <n v="24758372493.48"/>
    <n v="14930314820.550001"/>
  </r>
  <r>
    <s v="2025"/>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blank)"/>
    <s v="99 - MULTIPROVINCIAL"/>
    <n v="3868902695"/>
    <n v="3936168997"/>
    <n v="2546804508.0700002"/>
  </r>
  <r>
    <s v="2025"/>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blank)"/>
    <s v="99 - MULTIPROVINCIAL"/>
    <n v="217172500"/>
    <n v="434919698.31"/>
    <n v="64379631"/>
  </r>
  <r>
    <s v="2025"/>
    <x v="0"/>
    <x v="0"/>
    <x v="0"/>
    <x v="0"/>
    <s v="2 - Poder Ejecutivo"/>
    <s v="0206 - MINISTERIO DE EDUCACIÓN"/>
    <s v="0001 - MINISTERIO DE EDUCACION"/>
    <s v="4 - SERVICIOS SOCIALES"/>
    <s v="4.4 - Educación"/>
    <s v="4.4.03 - Educación secundaria"/>
    <s v="2.2 - CONTRATACIÓN DE SERVICIOS"/>
    <s v="2.2.3 - VIÁTICOS"/>
    <s v="N"/>
    <s v="00 - N/A"/>
    <s v="10 - FONDO GENERAL"/>
    <s v="(blank)"/>
    <s v="99 - MULTIPROVINCIAL"/>
    <n v="46192000"/>
    <n v="13892000"/>
    <n v="274082.5"/>
  </r>
  <r>
    <s v="2025"/>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blank)"/>
    <s v="99 - MULTIPROVINCIAL"/>
    <n v="30409700"/>
    <n v="18409700"/>
    <n v="72825"/>
  </r>
  <r>
    <s v="2025"/>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blank)"/>
    <s v="99 - MULTIPROVINCIAL"/>
    <n v="311733927"/>
    <n v="4220296.8299999833"/>
    <n v="0"/>
  </r>
  <r>
    <s v="2025"/>
    <x v="0"/>
    <x v="0"/>
    <x v="0"/>
    <x v="0"/>
    <s v="2 - Poder Ejecutivo"/>
    <s v="0206 - MINISTERIO DE EDUCACIÓN"/>
    <s v="0001 - MINISTERIO DE EDUCACION"/>
    <s v="4 - SERVICIOS SOCIALES"/>
    <s v="4.4 - Educación"/>
    <s v="4.4.03 - Educación secundaria"/>
    <s v="2.2 - CONTRATACIÓN DE SERVICIOS"/>
    <s v="2.2.7 - SERVICIOS DE CONSERVACIÓN, REPARACIONES MENORES E INSTALACIONES TEMPORALES"/>
    <s v="N"/>
    <s v="00 - N/A"/>
    <s v="10 - FONDO GENERAL"/>
    <s v="(blank)"/>
    <s v="99 - MULTIPROVINCIAL"/>
    <n v="0"/>
    <n v="46905000"/>
    <n v="0"/>
  </r>
  <r>
    <s v="2025"/>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blank)"/>
    <s v="99 - MULTIPROVINCIAL"/>
    <n v="79416000"/>
    <n v="187920128.59999999"/>
    <n v="66809926.560000002"/>
  </r>
  <r>
    <s v="2025"/>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blank)"/>
    <s v="99 - MULTIPROVINCIAL"/>
    <n v="540081100"/>
    <n v="6301840.5"/>
    <n v="0"/>
  </r>
  <r>
    <s v="2025"/>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blank)"/>
    <s v="99 - MULTIPROVINCIAL"/>
    <n v="27482640"/>
    <n v="13482640"/>
    <n v="13359113.01"/>
  </r>
  <r>
    <s v="2025"/>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blank)"/>
    <s v="99 - MULTIPROVINCIAL"/>
    <n v="138516960"/>
    <n v="21952069"/>
    <n v="0"/>
  </r>
  <r>
    <s v="2025"/>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blank)"/>
    <s v="99 - MULTIPROVINCIAL"/>
    <n v="675"/>
    <n v="57420600"/>
    <n v="95171.099999999991"/>
  </r>
  <r>
    <s v="2025"/>
    <x v="0"/>
    <x v="0"/>
    <x v="0"/>
    <x v="0"/>
    <s v="2 - Poder Ejecutivo"/>
    <s v="0206 - MINISTERIO DE EDUCACIÓN"/>
    <s v="0001 - MINISTERIO DE EDUCACION"/>
    <s v="4 - SERVICIOS SOCIALES"/>
    <s v="4.4 - Educación"/>
    <s v="4.4.03 - Educación secundaria"/>
    <s v="2.3 - MATERIALES Y SUMINISTROS"/>
    <s v="2.3.7 - COMBUSTIBLES, LUBRICANTES, PRODUCTOS QUÍMICOS Y CONEXOS"/>
    <s v="N"/>
    <s v="00 - N/A"/>
    <s v="10 - FONDO GENERAL"/>
    <s v="(blank)"/>
    <s v="99 - MULTIPROVINCIAL"/>
    <n v="509070"/>
    <n v="6227190"/>
    <n v="0"/>
  </r>
  <r>
    <s v="2025"/>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blank)"/>
    <s v="99 - MULTIPROVINCIAL"/>
    <n v="500043289"/>
    <n v="100089848.25"/>
    <n v="2887585.55"/>
  </r>
  <r>
    <s v="2025"/>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blank)"/>
    <s v="99 - MULTIPROVINCIAL"/>
    <n v="2601024590"/>
    <n v="2708264807.3800001"/>
    <n v="1186340096.2599995"/>
  </r>
  <r>
    <s v="2025"/>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blank)"/>
    <s v="99 - MULTIPROVINCIAL"/>
    <n v="407686113"/>
    <n v="494651514"/>
    <n v="199656385.98000002"/>
  </r>
  <r>
    <s v="2025"/>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blank)"/>
    <s v="99 - MULTIPROVINCIAL"/>
    <n v="24737089"/>
    <n v="60783729.460000001"/>
    <n v="7688672.2999999998"/>
  </r>
  <r>
    <s v="2025"/>
    <x v="0"/>
    <x v="0"/>
    <x v="0"/>
    <x v="0"/>
    <s v="2 - Poder Ejecutivo"/>
    <s v="0206 - MINISTERIO DE EDUCACIÓN"/>
    <s v="0001 - MINISTERIO DE EDUCACION"/>
    <s v="4 - SERVICIOS SOCIALES"/>
    <s v="4.4 - Educación"/>
    <s v="4.4.05 - Educación de adultos"/>
    <s v="2.2 - CONTRATACIÓN DE SERVICIOS"/>
    <s v="2.2.3 - VIÁTICOS"/>
    <s v="N"/>
    <s v="00 - N/A"/>
    <s v="10 - FONDO GENERAL"/>
    <s v="(blank)"/>
    <s v="99 - MULTIPROVINCIAL"/>
    <n v="25987250"/>
    <n v="7287250"/>
    <n v="720712.5"/>
  </r>
  <r>
    <s v="2025"/>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blank)"/>
    <s v="99 - MULTIPROVINCIAL"/>
    <n v="37223640"/>
    <n v="14223640"/>
    <n v="354440"/>
  </r>
  <r>
    <s v="2025"/>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blank)"/>
    <s v="99 - MULTIPROVINCIAL"/>
    <n v="29956000"/>
    <n v="3056000"/>
    <n v="0"/>
  </r>
  <r>
    <s v="2025"/>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blank)"/>
    <s v="99 - MULTIPROVINCIAL"/>
    <n v="330720000"/>
    <n v="22539320"/>
    <n v="8022650"/>
  </r>
  <r>
    <s v="2025"/>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blank)"/>
    <s v="99 - MULTIPROVINCIAL"/>
    <n v="127281000"/>
    <n v="6781000"/>
    <n v="2475640"/>
  </r>
  <r>
    <s v="2025"/>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blank)"/>
    <s v="99 - MULTIPROVINCIAL"/>
    <n v="94399250"/>
    <n v="15866940"/>
    <n v="0"/>
  </r>
  <r>
    <s v="2025"/>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blank)"/>
    <s v="99 - MULTIPROVINCIAL"/>
    <n v="270820424"/>
    <n v="1539699"/>
    <n v="0"/>
  </r>
  <r>
    <s v="2025"/>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blank)"/>
    <s v="99 - MULTIPROVINCIAL"/>
    <n v="5667259"/>
    <n v="5667259"/>
    <n v="0"/>
  </r>
  <r>
    <s v="2025"/>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blank)"/>
    <s v="99 - MULTIPROVINCIAL"/>
    <n v="36058786"/>
    <n v="15933156"/>
    <n v="0"/>
  </r>
  <r>
    <s v="2025"/>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blank)"/>
    <s v="99 - MULTIPROVINCIAL"/>
    <n v="8586441831"/>
    <n v="8972896532.0200005"/>
    <n v="5921967691.6600008"/>
  </r>
  <r>
    <s v="2025"/>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blank)"/>
    <s v="99 - MULTIPROVINCIAL"/>
    <n v="1352440171"/>
    <n v="1507157035"/>
    <n v="1009940413.4699997"/>
  </r>
  <r>
    <s v="2025"/>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blank)"/>
    <s v="99 - MULTIPROVINCIAL"/>
    <n v="3302692"/>
    <n v="6051500"/>
    <n v="0"/>
  </r>
  <r>
    <s v="2025"/>
    <x v="0"/>
    <x v="0"/>
    <x v="0"/>
    <x v="0"/>
    <s v="2 - Poder Ejecutivo"/>
    <s v="0206 - MINISTERIO DE EDUCACIÓN"/>
    <s v="0001 - MINISTERIO DE EDUCACION"/>
    <s v="4 - SERVICIOS SOCIALES"/>
    <s v="4.4 - Educación"/>
    <s v="4.4.06 - Educación técnica"/>
    <s v="2.2 - CONTRATACIÓN DE SERVICIOS"/>
    <s v="2.2.3 - VIÁTICOS"/>
    <s v="N"/>
    <s v="00 - N/A"/>
    <s v="10 - FONDO GENERAL"/>
    <s v="(blank)"/>
    <s v="99 - MULTIPROVINCIAL"/>
    <n v="21647400"/>
    <n v="5061850"/>
    <n v="439077.5"/>
  </r>
  <r>
    <s v="2025"/>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blank)"/>
    <s v="99 - MULTIPROVINCIAL"/>
    <n v="23482000"/>
    <n v="4444500"/>
    <n v="182610"/>
  </r>
  <r>
    <s v="2025"/>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blank)"/>
    <s v="99 - MULTIPROVINCIAL"/>
    <n v="33987700"/>
    <n v="4565400"/>
    <n v="0"/>
  </r>
  <r>
    <s v="2025"/>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blank)"/>
    <s v="99 - MULTIPROVINCIAL"/>
    <n v="6850000"/>
    <n v="487640"/>
    <n v="0"/>
  </r>
  <r>
    <s v="2025"/>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blank)"/>
    <s v="99 - MULTIPROVINCIAL"/>
    <n v="291730000"/>
    <n v="30649265"/>
    <n v="223649.99"/>
  </r>
  <r>
    <s v="2025"/>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blank)"/>
    <s v="99 - MULTIPROVINCIAL"/>
    <n v="29133000"/>
    <n v="2908000"/>
    <n v="1563877.6"/>
  </r>
  <r>
    <s v="2025"/>
    <x v="0"/>
    <x v="0"/>
    <x v="0"/>
    <x v="0"/>
    <s v="2 - Poder Ejecutivo"/>
    <s v="0206 - MINISTERIO DE EDUCACIÓN"/>
    <s v="0001 - MINISTERIO DE EDUCACION"/>
    <s v="4 - SERVICIOS SOCIALES"/>
    <s v="4.4 - Educación"/>
    <s v="4.4.06 - Educación técnica"/>
    <s v="2.3 - MATERIALES Y SUMINISTROS"/>
    <s v="2.3.1 - ALIMENTOS Y PRODUCTOS AGROFORESTALES"/>
    <s v="N"/>
    <s v="00 - N/A"/>
    <s v="10 - FONDO GENERAL"/>
    <s v="(blank)"/>
    <s v="99 - MULTIPROVINCIAL"/>
    <n v="10500"/>
    <n v="61490"/>
    <n v="48886"/>
  </r>
  <r>
    <s v="2025"/>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blank)"/>
    <s v="99 - MULTIPROVINCIAL"/>
    <n v="1209000"/>
    <n v="892000"/>
    <n v="0"/>
  </r>
  <r>
    <s v="2025"/>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blank)"/>
    <s v="99 - MULTIPROVINCIAL"/>
    <n v="6755414"/>
    <n v="723737"/>
    <n v="0"/>
  </r>
  <r>
    <s v="2025"/>
    <x v="0"/>
    <x v="0"/>
    <x v="0"/>
    <x v="0"/>
    <s v="2 - Poder Ejecutivo"/>
    <s v="0206 - MINISTERIO DE EDUCACIÓN"/>
    <s v="0001 - MINISTERIO DE EDUCACION"/>
    <s v="4 - SERVICIOS SOCIALES"/>
    <s v="4.4 - Educación"/>
    <s v="4.4.06 - Educación técnica"/>
    <s v="2.3 - MATERIALES Y SUMINISTROS"/>
    <s v="2.3.4 - PRODUCTOS FARMACÉUTICOS"/>
    <s v="N"/>
    <s v="00 - N/A"/>
    <s v="10 - FONDO GENERAL"/>
    <s v="(blank)"/>
    <s v="99 - MULTIPROVINCIAL"/>
    <n v="0"/>
    <n v="11682"/>
    <n v="0"/>
  </r>
  <r>
    <s v="2025"/>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blank)"/>
    <s v="99 - MULTIPROVINCIAL"/>
    <n v="0"/>
    <n v="40000"/>
    <n v="7318.36"/>
  </r>
  <r>
    <s v="2025"/>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blank)"/>
    <s v="99 - MULTIPROVINCIAL"/>
    <n v="2420"/>
    <n v="2420"/>
    <n v="0"/>
  </r>
  <r>
    <s v="2025"/>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blank)"/>
    <s v="99 - MULTIPROVINCIAL"/>
    <n v="44301680"/>
    <n v="3337942"/>
    <n v="150127.29000000004"/>
  </r>
  <r>
    <s v="2025"/>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blank)"/>
    <s v="99 - MULTIPROVINCIAL"/>
    <n v="360167005"/>
    <n v="365487189"/>
    <n v="233318298.98000002"/>
  </r>
  <r>
    <s v="2025"/>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blank)"/>
    <s v="99 - MULTIPROVINCIAL"/>
    <n v="56066609"/>
    <n v="57006529"/>
    <n v="39247758.290000014"/>
  </r>
  <r>
    <s v="2025"/>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blank)"/>
    <s v="99 - MULTIPROVINCIAL"/>
    <n v="21957272"/>
    <n v="6434967"/>
    <n v="356876.84"/>
  </r>
  <r>
    <s v="2025"/>
    <x v="0"/>
    <x v="0"/>
    <x v="0"/>
    <x v="0"/>
    <s v="2 - Poder Ejecutivo"/>
    <s v="0206 - MINISTERIO DE EDUCACIÓN"/>
    <s v="0001 - MINISTERIO DE EDUCACION"/>
    <s v="4 - SERVICIOS SOCIALES"/>
    <s v="4.4 - Educación"/>
    <s v="4.4.07 - Educación vocacional"/>
    <s v="2.2 - CONTRATACIÓN DE SERVICIOS"/>
    <s v="2.2.3 - VIÁTICOS"/>
    <s v="N"/>
    <s v="00 - N/A"/>
    <s v="10 - FONDO GENERAL"/>
    <s v="(blank)"/>
    <s v="99 - MULTIPROVINCIAL"/>
    <n v="4509750"/>
    <n v="8709750"/>
    <n v="3138512.13"/>
  </r>
  <r>
    <s v="2025"/>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blank)"/>
    <s v="99 - MULTIPROVINCIAL"/>
    <n v="4358140"/>
    <n v="4358140"/>
    <n v="1529223.55"/>
  </r>
  <r>
    <s v="2025"/>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blank)"/>
    <s v="99 - MULTIPROVINCIAL"/>
    <n v="42600000"/>
    <n v="32280000"/>
    <n v="26783051.530000001"/>
  </r>
  <r>
    <s v="2025"/>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blank)"/>
    <s v="99 - MULTIPROVINCIAL"/>
    <n v="42860750"/>
    <n v="23701810"/>
    <n v="7559853.2000000002"/>
  </r>
  <r>
    <s v="2025"/>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blank)"/>
    <s v="99 - MULTIPROVINCIAL"/>
    <n v="27963000"/>
    <n v="12163645"/>
    <n v="2373700"/>
  </r>
  <r>
    <s v="2025"/>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blank)"/>
    <s v="99 - MULTIPROVINCIAL"/>
    <n v="850000"/>
    <n v="850000"/>
    <n v="0"/>
  </r>
  <r>
    <s v="2025"/>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blank)"/>
    <s v="99 - MULTIPROVINCIAL"/>
    <n v="24405720"/>
    <n v="7076162"/>
    <n v="2321753.84"/>
  </r>
  <r>
    <s v="2025"/>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blank)"/>
    <s v="99 - MULTIPROVINCIAL"/>
    <n v="8133960"/>
    <n v="7060166"/>
    <n v="204641.96"/>
  </r>
  <r>
    <s v="2025"/>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blank)"/>
    <s v="99 - MULTIPROVINCIAL"/>
    <n v="0"/>
    <n v="35500"/>
    <n v="3709.85"/>
  </r>
  <r>
    <s v="2025"/>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blank)"/>
    <s v="99 - MULTIPROVINCIAL"/>
    <n v="3598270"/>
    <n v="3598270"/>
    <n v="16188.51"/>
  </r>
  <r>
    <s v="2025"/>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blank)"/>
    <s v="99 - MULTIPROVINCIAL"/>
    <n v="6212269"/>
    <n v="5212269"/>
    <n v="1298967.6000000001"/>
  </r>
  <r>
    <s v="2025"/>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blank)"/>
    <s v="99 - MULTIPROVINCIAL"/>
    <n v="47171074"/>
    <n v="31638370"/>
    <n v="2032722.3500000003"/>
  </r>
  <r>
    <s v="2025"/>
    <x v="0"/>
    <x v="0"/>
    <x v="0"/>
    <x v="0"/>
    <s v="2 - Poder Ejecutivo"/>
    <s v="0206 - MINISTERIO DE EDUCACIÓN"/>
    <s v="0001 - MINISTERIO DE EDUCACION"/>
    <s v="4 - SERVICIOS SOCIALES"/>
    <s v="4.4 - Educación"/>
    <s v="4.4.09 - Enseñanza no atribuible a ningún nivel"/>
    <s v="2.2 - CONTRATACIÓN DE SERVICIOS"/>
    <s v="2.2.2 - PUBLICIDAD, IMPRESIÓN Y ENCUADERNACIÓN"/>
    <s v="N"/>
    <s v="00 - N/A"/>
    <s v="10 - FONDO GENERAL"/>
    <s v="(blank)"/>
    <s v="99 - MULTIPROVINCIAL"/>
    <n v="7792000"/>
    <n v="7244870.9900000002"/>
    <n v="119605"/>
  </r>
  <r>
    <s v="2025"/>
    <x v="0"/>
    <x v="0"/>
    <x v="0"/>
    <x v="0"/>
    <s v="2 - Poder Ejecutivo"/>
    <s v="0206 - MINISTERIO DE EDUCACIÓN"/>
    <s v="0001 - MINISTERIO DE EDUCACION"/>
    <s v="4 - SERVICIOS SOCIALES"/>
    <s v="4.4 - Educación"/>
    <s v="4.4.09 - Enseñanza no atribuible a ningún nivel"/>
    <s v="2.2 - CONTRATACIÓN DE SERVICIOS"/>
    <s v="2.2.3 - VIÁTICOS"/>
    <s v="N"/>
    <s v="00 - N/A"/>
    <s v="10 - FONDO GENERAL"/>
    <s v="(blank)"/>
    <s v="99 - MULTIPROVINCIAL"/>
    <n v="8720000"/>
    <n v="4720000"/>
    <n v="0"/>
  </r>
  <r>
    <s v="2025"/>
    <x v="0"/>
    <x v="0"/>
    <x v="0"/>
    <x v="0"/>
    <s v="2 - Poder Ejecutivo"/>
    <s v="0206 - MINISTERIO DE EDUCACIÓN"/>
    <s v="0001 - MINISTERIO DE EDUCACION"/>
    <s v="4 - SERVICIOS SOCIALES"/>
    <s v="4.4 - Educación"/>
    <s v="4.4.09 - Enseñanza no atribuible a ningún nivel"/>
    <s v="2.2 - CONTRATACIÓN DE SERVICIOS"/>
    <s v="2.2.4 - TRANSPORTE Y ALMACENAJE"/>
    <s v="N"/>
    <s v="00 - N/A"/>
    <s v="10 - FONDO GENERAL"/>
    <s v="(blank)"/>
    <s v="99 - MULTIPROVINCIAL"/>
    <n v="1690400"/>
    <n v="1690400"/>
    <n v="1600"/>
  </r>
  <r>
    <s v="2025"/>
    <x v="0"/>
    <x v="0"/>
    <x v="0"/>
    <x v="0"/>
    <s v="2 - Poder Ejecutivo"/>
    <s v="0206 - MINISTERIO DE EDUCACIÓN"/>
    <s v="0001 - MINISTERIO DE EDUCACION"/>
    <s v="4 - SERVICIOS SOCIALES"/>
    <s v="4.4 - Educación"/>
    <s v="4.4.09 - Enseñanza no atribuible a ningún nivel"/>
    <s v="2.2 - CONTRATACIÓN DE SERVICIOS"/>
    <s v="2.2.5 - ALQUILERES Y RENTAS"/>
    <s v="N"/>
    <s v="00 - N/A"/>
    <s v="10 - FONDO GENERAL"/>
    <s v="(blank)"/>
    <s v="99 - MULTIPROVINCIAL"/>
    <n v="1248000"/>
    <n v="5928000"/>
    <n v="0"/>
  </r>
  <r>
    <s v="2025"/>
    <x v="0"/>
    <x v="0"/>
    <x v="0"/>
    <x v="0"/>
    <s v="2 - Poder Ejecutivo"/>
    <s v="0206 - MINISTERIO DE EDUCACIÓN"/>
    <s v="0001 - MINISTERIO DE EDUCACION"/>
    <s v="4 - SERVICIOS SOCIALES"/>
    <s v="4.4 - Educación"/>
    <s v="4.4.09 - Enseñanza no atribuible a ningún nivel"/>
    <s v="2.2 - CONTRATACIÓN DE SERVICIOS"/>
    <s v="2.2.9 - OTRAS CONTRATACIONES DE SERVICIOS"/>
    <s v="N"/>
    <s v="00 - N/A"/>
    <s v="10 - FONDO GENERAL"/>
    <s v="(blank)"/>
    <s v="99 - MULTIPROVINCIAL"/>
    <n v="145300000"/>
    <n v="145300000"/>
    <n v="0"/>
  </r>
  <r>
    <s v="2025"/>
    <x v="0"/>
    <x v="0"/>
    <x v="0"/>
    <x v="0"/>
    <s v="2 - Poder Ejecutivo"/>
    <s v="0206 - MINISTERIO DE EDUCACIÓN"/>
    <s v="0001 - MINISTERIO DE EDUCACION"/>
    <s v="4 - SERVICIOS SOCIALES"/>
    <s v="4.4 - Educación"/>
    <s v="4.4.09 - Enseñanza no atribuible a ningún nivel"/>
    <s v="2.3 - MATERIALES Y SUMINISTROS"/>
    <s v="2.3.3 - PAPEL, CARTÓN E IMPRESOS"/>
    <s v="N"/>
    <s v="00 - N/A"/>
    <s v="10 - FONDO GENERAL"/>
    <s v="(blank)"/>
    <s v="99 - MULTIPROVINCIAL"/>
    <n v="568000"/>
    <n v="2915000"/>
    <n v="0"/>
  </r>
  <r>
    <s v="2025"/>
    <x v="0"/>
    <x v="0"/>
    <x v="0"/>
    <x v="0"/>
    <s v="2 - Poder Ejecutivo"/>
    <s v="0206 - MINISTERIO DE EDUCACIÓN"/>
    <s v="0001 - MINISTERIO DE EDUCACION"/>
    <s v="4 - SERVICIOS SOCIALES"/>
    <s v="4.4 - Educación"/>
    <s v="4.4.09 - Enseñanza no atribuible a ningún nivel"/>
    <s v="2.3 - MATERIALES Y SUMINISTROS"/>
    <s v="2.3.4 - PRODUCTOS FARMACÉUTICOS"/>
    <s v="N"/>
    <s v="00 - N/A"/>
    <s v="10 - FONDO GENERAL"/>
    <s v="(blank)"/>
    <s v="99 - MULTIPROVINCIAL"/>
    <n v="0"/>
    <n v="61920"/>
    <n v="59755.199999999997"/>
  </r>
  <r>
    <s v="2025"/>
    <x v="0"/>
    <x v="0"/>
    <x v="0"/>
    <x v="0"/>
    <s v="2 - Poder Ejecutivo"/>
    <s v="0206 - MINISTERIO DE EDUCACIÓN"/>
    <s v="0001 - MINISTERIO DE EDUCACION"/>
    <s v="4 - SERVICIOS SOCIALES"/>
    <s v="4.4 - Educación"/>
    <s v="4.4.09 - Enseñanza no atribuible a ningún nivel"/>
    <s v="2.3 - MATERIALES Y SUMINISTROS"/>
    <s v="2.3.6 - PRODUCTOS DE MINERALES, METÁLICOS Y NO METÁLICOS"/>
    <s v="N"/>
    <s v="00 - N/A"/>
    <s v="10 - FONDO GENERAL"/>
    <s v="(blank)"/>
    <s v="99 - MULTIPROVINCIAL"/>
    <n v="0"/>
    <n v="225000"/>
    <n v="0"/>
  </r>
  <r>
    <s v="2025"/>
    <x v="0"/>
    <x v="0"/>
    <x v="0"/>
    <x v="0"/>
    <s v="2 - Poder Ejecutivo"/>
    <s v="0206 - MINISTERIO DE EDUCACIÓN"/>
    <s v="0001 - MINISTERIO DE EDUCACION"/>
    <s v="4 - SERVICIOS SOCIALES"/>
    <s v="4.4 - Educación"/>
    <s v="4.4.09 - Enseñanza no atribuible a ningún nivel"/>
    <s v="2.3 - MATERIALES Y SUMINISTROS"/>
    <s v="2.3.7 - COMBUSTIBLES, LUBRICANTES, PRODUCTOS QUÍMICOS Y CONEXOS"/>
    <s v="N"/>
    <s v="00 - N/A"/>
    <s v="10 - FONDO GENERAL"/>
    <s v="(blank)"/>
    <s v="99 - MULTIPROVINCIAL"/>
    <n v="1296590"/>
    <n v="8637590"/>
    <n v="5266972.8"/>
  </r>
  <r>
    <s v="2025"/>
    <x v="0"/>
    <x v="0"/>
    <x v="0"/>
    <x v="0"/>
    <s v="2 - Poder Ejecutivo"/>
    <s v="0206 - MINISTERIO DE EDUCACIÓN"/>
    <s v="0001 - MINISTERIO DE EDUCACION"/>
    <s v="4 - SERVICIOS SOCIALES"/>
    <s v="4.4 - Educación"/>
    <s v="4.4.09 - Enseñanza no atribuible a ningún nivel"/>
    <s v="2.3 - MATERIALES Y SUMINISTROS"/>
    <s v="2.3.9 - PRODUCTOS Y ÚTILES VARIOS"/>
    <s v="N"/>
    <s v="00 - N/A"/>
    <s v="10 - FONDO GENERAL"/>
    <s v="(blank)"/>
    <s v="99 - MULTIPROVINCIAL"/>
    <n v="1701000"/>
    <n v="9828140"/>
    <n v="9249202.1799999997"/>
  </r>
  <r>
    <s v="2025"/>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blank)"/>
    <s v="99 - MULTIPROVINCIAL"/>
    <n v="21295324484"/>
    <n v="18289133379.589996"/>
    <n v="11234610528.599995"/>
  </r>
  <r>
    <s v="2025"/>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blank)"/>
    <s v="99 - MULTIPROVINCIAL"/>
    <n v="3554572238"/>
    <n v="3810948698.1999998"/>
    <n v="1579841030.3100002"/>
  </r>
  <r>
    <s v="2025"/>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blank)"/>
    <s v="99 - MULTIPROVINCIAL"/>
    <n v="1680000"/>
    <n v="1680000"/>
    <n v="416000"/>
  </r>
  <r>
    <s v="2025"/>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blank)"/>
    <s v="99 - MULTIPROVINCIAL"/>
    <n v="2545282000"/>
    <n v="2743251862.5"/>
    <n v="1783788510.6500003"/>
  </r>
  <r>
    <s v="2025"/>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blank)"/>
    <s v="99 - MULTIPROVINCIAL"/>
    <n v="5487600000"/>
    <n v="5997029248.3000002"/>
    <n v="5334498830.1699963"/>
  </r>
  <r>
    <s v="2025"/>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blank)"/>
    <s v="99 - MULTIPROVINCIAL"/>
    <n v="395242738"/>
    <n v="917298646.13999999"/>
    <n v="236509933.40999997"/>
  </r>
  <r>
    <s v="2025"/>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blank)"/>
    <s v="99 - MULTIPROVINCIAL"/>
    <n v="592652407"/>
    <n v="207935365.91000003"/>
    <n v="109958996.40999998"/>
  </r>
  <r>
    <s v="2025"/>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blank)"/>
    <s v="99 - MULTIPROVINCIAL"/>
    <n v="169099201"/>
    <n v="1246328928"/>
    <n v="1161680978.2700002"/>
  </r>
  <r>
    <s v="2025"/>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blank)"/>
    <s v="99 - MULTIPROVINCIAL"/>
    <n v="2146592835"/>
    <n v="2464549548.8000002"/>
    <n v="1250749490.3799999"/>
  </r>
  <r>
    <s v="2025"/>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blank)"/>
    <s v="99 - MULTIPROVINCIAL"/>
    <n v="290000000"/>
    <n v="988437721.83000004"/>
    <n v="972997703.15000021"/>
  </r>
  <r>
    <s v="2025"/>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15761025"/>
    <n v="226070514.96000004"/>
    <n v="23905635.080000002"/>
  </r>
  <r>
    <s v="2025"/>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1036214052"/>
    <n v="1212346583.9100001"/>
    <n v="614173020.25999987"/>
  </r>
  <r>
    <s v="2025"/>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blank)"/>
    <s v="99 - MULTIPROVINCIAL"/>
    <n v="4420893659"/>
    <n v="3013991917.5799999"/>
    <n v="207588885.73000002"/>
  </r>
  <r>
    <s v="2025"/>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blank)"/>
    <s v="99 - MULTIPROVINCIAL"/>
    <n v="5318877"/>
    <n v="9110340"/>
    <n v="1448117.9300000002"/>
  </r>
  <r>
    <s v="2025"/>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blank)"/>
    <s v="99 - MULTIPROVINCIAL"/>
    <n v="108708126"/>
    <n v="118536669.77000001"/>
    <n v="19564190.850000001"/>
  </r>
  <r>
    <s v="2025"/>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blank)"/>
    <s v="99 - MULTIPROVINCIAL"/>
    <n v="93613088"/>
    <n v="47631183.139999993"/>
    <n v="10304500.950000001"/>
  </r>
  <r>
    <s v="2025"/>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blank)"/>
    <s v="99 - MULTIPROVINCIAL"/>
    <n v="9000"/>
    <n v="78010"/>
    <n v="5348.94"/>
  </r>
  <r>
    <s v="2025"/>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blank)"/>
    <s v="99 - MULTIPROVINCIAL"/>
    <n v="53604500"/>
    <n v="13781787"/>
    <n v="3718436.2000000011"/>
  </r>
  <r>
    <s v="2025"/>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blank)"/>
    <s v="99 - MULTIPROVINCIAL"/>
    <n v="11177013"/>
    <n v="25290938.82"/>
    <n v="2320606.13"/>
  </r>
  <r>
    <s v="2025"/>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blank)"/>
    <s v="99 - MULTIPROVINCIAL"/>
    <n v="190165132"/>
    <n v="217977835.68000001"/>
    <n v="115021085.40000001"/>
  </r>
  <r>
    <s v="2025"/>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blank)"/>
    <s v="99 - MULTIPROVINCIAL"/>
    <n v="167622809"/>
    <n v="303219814.19"/>
    <n v="98439047.060000032"/>
  </r>
  <r>
    <s v="2025"/>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blank)"/>
    <s v="99 - MULTIPROVINCIAL"/>
    <n v="33449562"/>
    <n v="33449562"/>
    <n v="16997872.289999999"/>
  </r>
  <r>
    <s v="2025"/>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blank)"/>
    <s v="99 - MULTIPROVINCIAL"/>
    <n v="5026460"/>
    <n v="15357020"/>
    <n v="2776109.19"/>
  </r>
  <r>
    <s v="2025"/>
    <x v="0"/>
    <x v="0"/>
    <x v="0"/>
    <x v="0"/>
    <s v="2 - Poder Ejecutivo"/>
    <s v="0206 - MINISTERIO DE EDUCACIÓN"/>
    <s v="0001 - MINISTERIO DE EDUCACION"/>
    <s v="4 - SERVICIOS SOCIALES"/>
    <s v="4.6 - Equidad de género"/>
    <s v="4.6.03 - Acciones para una cultura de igualdad de género."/>
    <s v="2.2 - CONTRATACIÓN DE SERVICIOS"/>
    <s v="2.2.2 - PUBLICIDAD, IMPRESIÓN Y ENCUADERNACIÓN"/>
    <s v="N"/>
    <s v="00 - N/A"/>
    <s v="10 - FONDO GENERAL"/>
    <s v="(blank)"/>
    <s v="99 - MULTIPROVINCIAL"/>
    <n v="6730000"/>
    <n v="1230000"/>
    <n v="0"/>
  </r>
  <r>
    <s v="2025"/>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blank)"/>
    <s v="99 - MULTIPROVINCIAL"/>
    <n v="3970000"/>
    <n v="2470000"/>
    <n v="81615"/>
  </r>
  <r>
    <s v="2025"/>
    <x v="0"/>
    <x v="0"/>
    <x v="0"/>
    <x v="0"/>
    <s v="2 - Poder Ejecutivo"/>
    <s v="0206 - MINISTERIO DE EDUCACIÓN"/>
    <s v="0001 - MINISTERIO DE EDUCACION"/>
    <s v="4 - SERVICIOS SOCIALES"/>
    <s v="4.6 - Equidad de género"/>
    <s v="4.6.03 - Acciones para una cultura de igualdad de género."/>
    <s v="2.2 - CONTRATACIÓN DE SERVICIOS"/>
    <s v="2.2.4 - TRANSPORTE Y ALMACENAJE"/>
    <s v="N"/>
    <s v="00 - N/A"/>
    <s v="10 - FONDO GENERAL"/>
    <s v="(blank)"/>
    <s v="99 - MULTIPROVINCIAL"/>
    <n v="9763030"/>
    <n v="5063030"/>
    <n v="13695"/>
  </r>
  <r>
    <s v="2025"/>
    <x v="0"/>
    <x v="0"/>
    <x v="0"/>
    <x v="0"/>
    <s v="2 - Poder Ejecutivo"/>
    <s v="0206 - MINISTERIO DE EDUCACIÓN"/>
    <s v="0001 - MINISTERIO DE EDUCACION"/>
    <s v="4 - SERVICIOS SOCIALES"/>
    <s v="4.6 - Equidad de género"/>
    <s v="4.6.03 - Acciones para una cultura de igualdad de género."/>
    <s v="2.2 - CONTRATACIÓN DE SERVICIOS"/>
    <s v="2.2.5 - ALQUILERES Y RENTAS"/>
    <s v="N"/>
    <s v="00 - N/A"/>
    <s v="10 - FONDO GENERAL"/>
    <s v="(blank)"/>
    <s v="99 - MULTIPROVINCIAL"/>
    <n v="8647800"/>
    <n v="1867800"/>
    <n v="0"/>
  </r>
  <r>
    <s v="2025"/>
    <x v="0"/>
    <x v="0"/>
    <x v="0"/>
    <x v="0"/>
    <s v="2 - Poder Ejecutivo"/>
    <s v="0206 - MINISTERIO DE EDUCACIÓN"/>
    <s v="0001 - MINISTERIO DE EDUCACION"/>
    <s v="4 - SERVICIOS SOCIALES"/>
    <s v="4.6 - Equidad de género"/>
    <s v="4.6.03 - Acciones para una cultura de igualdad de género."/>
    <s v="2.2 - CONTRATACIÓN DE SERVICIOS"/>
    <s v="2.2.8 - OTROS SERVICIOS NO INCLUIDOS EN CONCEPTOS ANTERIORES"/>
    <s v="N"/>
    <s v="00 - N/A"/>
    <s v="10 - FONDO GENERAL"/>
    <s v="(blank)"/>
    <s v="99 - MULTIPROVINCIAL"/>
    <n v="2730000"/>
    <n v="2730000"/>
    <n v="80240"/>
  </r>
  <r>
    <s v="2025"/>
    <x v="0"/>
    <x v="0"/>
    <x v="0"/>
    <x v="0"/>
    <s v="2 - Poder Ejecutivo"/>
    <s v="0206 - MINISTERIO DE EDUCACIÓN"/>
    <s v="0001 - MINISTERIO DE EDUCACION"/>
    <s v="4 - SERVICIOS SOCIALES"/>
    <s v="4.6 - Equidad de género"/>
    <s v="4.6.03 - Acciones para una cultura de igualdad de género."/>
    <s v="2.2 - CONTRATACIÓN DE SERVICIOS"/>
    <s v="2.2.9 - OTRAS CONTRATACIONES DE SERVICIOS"/>
    <s v="N"/>
    <s v="00 - N/A"/>
    <s v="10 - FONDO GENERAL"/>
    <s v="(blank)"/>
    <s v="99 - MULTIPROVINCIAL"/>
    <n v="18529000"/>
    <n v="4329000"/>
    <n v="1738854.01"/>
  </r>
  <r>
    <s v="2025"/>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blank)"/>
    <s v="99 - MULTIPROVINCIAL"/>
    <n v="4413750"/>
    <n v="413750"/>
    <n v="0"/>
  </r>
  <r>
    <s v="2025"/>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blank)"/>
    <s v="99 - MULTIPROVINCIAL"/>
    <n v="1007000"/>
    <n v="507000"/>
    <n v="0"/>
  </r>
  <r>
    <s v="2025"/>
    <x v="0"/>
    <x v="0"/>
    <x v="0"/>
    <x v="0"/>
    <s v="2 - Poder Ejecutivo"/>
    <s v="0206 - MINISTERIO DE EDUCACIÓN"/>
    <s v="0001 - MINISTERIO DE EDUCACION"/>
    <s v="4 - SERVICIOS SOCIALES"/>
    <s v="4.6 - Equidad de género"/>
    <s v="4.6.03 - Acciones para una cultura de igualdad de género."/>
    <s v="2.3 - MATERIALES Y SUMINISTROS"/>
    <s v="2.3.6 - PRODUCTOS DE MINERALES, METÁLICOS Y NO METÁLICOS"/>
    <s v="N"/>
    <s v="00 - N/A"/>
    <s v="10 - FONDO GENERAL"/>
    <s v="(blank)"/>
    <s v="99 - MULTIPROVINCIAL"/>
    <n v="35000"/>
    <n v="35000"/>
    <n v="0"/>
  </r>
  <r>
    <s v="2025"/>
    <x v="0"/>
    <x v="0"/>
    <x v="0"/>
    <x v="0"/>
    <s v="2 - Poder Ejecutivo"/>
    <s v="0206 - MINISTERIO DE EDUCACIÓN"/>
    <s v="0001 - MINISTERIO DE EDUCACION"/>
    <s v="4 - SERVICIOS SOCIALES"/>
    <s v="4.6 - Equidad de género"/>
    <s v="4.6.03 - Acciones para una cultura de igualdad de género."/>
    <s v="2.3 - MATERIALES Y SUMINISTROS"/>
    <s v="2.3.7 - COMBUSTIBLES, LUBRICANTES, PRODUCTOS QUÍMICOS Y CONEXOS"/>
    <s v="N"/>
    <s v="00 - N/A"/>
    <s v="10 - FONDO GENERAL"/>
    <s v="(blank)"/>
    <s v="99 - MULTIPROVINCIAL"/>
    <n v="1474500"/>
    <n v="1474500"/>
    <n v="0"/>
  </r>
  <r>
    <s v="2025"/>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blank)"/>
    <s v="99 - MULTIPROVINCIAL"/>
    <n v="1182500"/>
    <n v="1382500"/>
    <n v="109032"/>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blank)"/>
    <s v="99 - MULTIPROVINCIAL"/>
    <n v="4000000"/>
    <n v="4000000"/>
    <n v="0"/>
  </r>
  <r>
    <s v="2025"/>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blank)"/>
    <s v="99 - MULTIPROVINCIAL"/>
    <n v="4000000"/>
    <n v="4000000"/>
    <n v="229600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blank)"/>
    <s v="99 - MULTIPROVINCIAL"/>
    <n v="3860000"/>
    <n v="3860000"/>
    <n v="2105584.36"/>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blank)"/>
    <s v="99 - MULTIPROVINCIAL"/>
    <n v="4000000"/>
    <n v="4000000"/>
    <n v="121401.75"/>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blank)"/>
    <s v="99 - MULTIPROVINCIAL"/>
    <n v="9000000"/>
    <n v="9000000"/>
    <n v="26911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blank)"/>
    <s v="99 - MULTIPROVINCIAL"/>
    <n v="400000"/>
    <n v="400000"/>
    <n v="0"/>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blank)"/>
    <s v="99 - MULTIPROVINCIAL"/>
    <n v="20945000"/>
    <n v="29957728"/>
    <n v="801172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blank)"/>
    <s v="99 - MULTIPROVINCIAL"/>
    <n v="4500000"/>
    <n v="4500000"/>
    <n v="2593943.299999999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05000000"/>
    <n v="71587272"/>
    <n v="757212.13000000012"/>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blank)"/>
    <s v="99 - MULTIPROVINCIAL"/>
    <n v="33550000"/>
    <n v="57950000"/>
    <n v="3092401.18"/>
  </r>
  <r>
    <s v="2025"/>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blank)"/>
    <s v="99 - MULTIPROVINCIAL"/>
    <n v="3300000"/>
    <n v="3300000"/>
    <n v="738945.5"/>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blank)"/>
    <s v="99 - MULTIPROVINCIAL"/>
    <n v="1000000"/>
    <n v="700000"/>
    <n v="9165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blank)"/>
    <s v="99 - MULTIPROVINCIAL"/>
    <n v="3080000"/>
    <n v="308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blank)"/>
    <s v="99 - MULTIPROVINCIAL"/>
    <n v="2500000"/>
    <n v="2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4 - PRODUCTOS FARMACÉUTICOS"/>
    <s v="N"/>
    <s v="00 - N/A"/>
    <s v="10 - FONDO GENERAL"/>
    <s v="(blank)"/>
    <s v="99 - MULTIPROVINCIAL"/>
    <n v="0"/>
    <n v="3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blank)"/>
    <s v="99 - MULTIPROVINCIAL"/>
    <n v="1500000"/>
    <n v="15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blank)"/>
    <s v="99 - MULTIPROVINCIAL"/>
    <n v="11700000"/>
    <n v="11700000"/>
    <n v="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blank)"/>
    <s v="99 - MULTIPROVINCIAL"/>
    <n v="19450000"/>
    <n v="19450000"/>
    <n v="100000"/>
  </r>
  <r>
    <s v="2025"/>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blank)"/>
    <s v="99 - MULTIPROVINCIAL"/>
    <n v="182500000"/>
    <n v="182500000"/>
    <n v="1700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542750"/>
    <n v="1042750"/>
    <n v="40887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blank)"/>
    <s v="99 - MULTIPROVINCIAL"/>
    <n v="2276200"/>
    <n v="2276200"/>
    <n v="151870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4 - TRANSPORTE Y ALMACENAJE"/>
    <s v="N"/>
    <s v="00 - N/A"/>
    <s v="10 - FONDO GENERAL"/>
    <s v="(blank)"/>
    <s v="99 - MULTIPROVINCIAL"/>
    <n v="600000"/>
    <n v="600000"/>
    <n v="0"/>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5 - ALQUILERES Y RENTAS"/>
    <s v="N"/>
    <s v="00 - N/A"/>
    <s v="10 - FONDO GENERAL"/>
    <s v="(blank)"/>
    <s v="99 - MULTIPROVINCIAL"/>
    <n v="9038000"/>
    <n v="2038000"/>
    <n v="194296.5"/>
  </r>
  <r>
    <s v="2025"/>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67645431"/>
    <n v="31198431"/>
    <n v="12839729.22000000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2 - TEXTILES Y VESTUARIOS"/>
    <s v="N"/>
    <s v="00 - N/A"/>
    <s v="10 - FONDO GENERAL"/>
    <s v="(blank)"/>
    <s v="99 - MULTIPROVINCIAL"/>
    <n v="6639250"/>
    <n v="6639250"/>
    <n v="6236521"/>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3 - PAPEL, CARTÓN E IMPRESOS"/>
    <s v="N"/>
    <s v="00 - N/A"/>
    <s v="10 - FONDO GENERAL"/>
    <s v="(blank)"/>
    <s v="99 - MULTIPROVINCIAL"/>
    <n v="500000"/>
    <n v="500000"/>
    <n v="59000"/>
  </r>
  <r>
    <s v="2025"/>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blank)"/>
    <s v="99 - MULTIPROVINCIAL"/>
    <n v="8700000"/>
    <n v="8700000"/>
    <n v="3952986.13"/>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blank)"/>
    <s v="99 - MULTIPROVINCIAL"/>
    <n v="378825605"/>
    <n v="415628318.02999997"/>
    <n v="274556359.40999997"/>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blank)"/>
    <s v="99 - MULTIPROVINCIAL"/>
    <n v="64124393"/>
    <n v="63874793"/>
    <n v="29584599.199999999"/>
  </r>
  <r>
    <s v="2025"/>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blank)"/>
    <s v="99 - MULTIPROVINCIAL"/>
    <n v="65950215"/>
    <n v="71628565.629999995"/>
    <n v="42658131.65999998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blank)"/>
    <s v="99 - MULTIPROVINCIAL"/>
    <n v="7000000"/>
    <n v="7015000"/>
    <n v="4032320.29"/>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blank)"/>
    <s v="99 - MULTIPROVINCIAL"/>
    <n v="4800000"/>
    <n v="44950000"/>
    <n v="21966705.030000001"/>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blank)"/>
    <s v="99 - MULTIPROVINCIAL"/>
    <n v="1347900"/>
    <n v="12165900"/>
    <n v="8293007.5"/>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blank)"/>
    <s v="99 - MULTIPROVINCIAL"/>
    <n v="1540000"/>
    <n v="7111000"/>
    <n v="4497096.190000000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blank)"/>
    <s v="99 - MULTIPROVINCIAL"/>
    <n v="12107069"/>
    <n v="71807069"/>
    <n v="28071341.02"/>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blank)"/>
    <s v="99 - MULTIPROVINCIAL"/>
    <n v="5451069"/>
    <n v="7905069"/>
    <n v="5179752.5199999996"/>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6114616"/>
    <n v="132124377"/>
    <n v="30062427.049999997"/>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0648216"/>
    <n v="41535216"/>
    <n v="28843084.630000014"/>
  </r>
  <r>
    <s v="2025"/>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blank)"/>
    <s v="99 - MULTIPROVINCIAL"/>
    <n v="17600000"/>
    <n v="84600000"/>
    <n v="42125199.42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blank)"/>
    <s v="99 - MULTIPROVINCIAL"/>
    <n v="1160000"/>
    <n v="8062500"/>
    <n v="2167555.1100000003"/>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blank)"/>
    <s v="99 - MULTIPROVINCIAL"/>
    <n v="1000000"/>
    <n v="141004000"/>
    <n v="71990906.14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blank)"/>
    <s v="99 - MULTIPROVINCIAL"/>
    <n v="0"/>
    <n v="3580000"/>
    <n v="1846821.890000000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blank)"/>
    <s v="99 - MULTIPROVINCIAL"/>
    <n v="0"/>
    <n v="100000"/>
    <n v="1341.66"/>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blank)"/>
    <s v="99 - MULTIPROVINCIAL"/>
    <n v="300000"/>
    <n v="305800"/>
    <n v="38102.21"/>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blank)"/>
    <s v="99 - MULTIPROVINCIAL"/>
    <n v="0"/>
    <n v="8050700"/>
    <n v="6118749.7200000007"/>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blank)"/>
    <s v="99 - MULTIPROVINCIAL"/>
    <n v="19299997"/>
    <n v="29316497"/>
    <n v="21281281.310000002"/>
  </r>
  <r>
    <s v="2025"/>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blank)"/>
    <s v="99 - MULTIPROVINCIAL"/>
    <n v="21391306"/>
    <n v="72871041.780000001"/>
    <n v="24980414.540000007"/>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blank)"/>
    <s v="99 - MULTIPROVINCIAL"/>
    <n v="149816079"/>
    <n v="149816079"/>
    <n v="91762252.069999978"/>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20 - FONDOS CON DESTINO ESPECÍFICO"/>
    <s v="(blank)"/>
    <s v="99 - MULTIPROVINCIAL"/>
    <n v="0"/>
    <n v="103812783.18000001"/>
    <n v="57577585.899999999"/>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blank)"/>
    <s v="99 - MULTIPROVINCIAL"/>
    <n v="33756711"/>
    <n v="33756711"/>
    <n v="8945399.4000000004"/>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20 - FONDOS CON DESTINO ESPECÍFICO"/>
    <s v="(blank)"/>
    <s v="99 - MULTIPROVINCIAL"/>
    <n v="0"/>
    <n v="34615052.859999999"/>
    <n v="12841755.83"/>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blank)"/>
    <s v="99 - MULTIPROVINCIAL"/>
    <n v="21095341"/>
    <n v="21095341"/>
    <n v="13912339.170000006"/>
  </r>
  <r>
    <s v="2025"/>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20 - FONDOS CON DESTINO ESPECÍFICO"/>
    <s v="(blank)"/>
    <s v="99 - MULTIPROVINCIAL"/>
    <n v="0"/>
    <n v="14402462.280000001"/>
    <n v="8724841.45999999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blank)"/>
    <s v="99 - MULTIPROVINCIAL"/>
    <n v="9182374"/>
    <n v="9182374"/>
    <n v="5715657.480000000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20 - FONDOS CON DESTINO ESPECÍFICO"/>
    <s v="(blank)"/>
    <s v="99 - MULTIPROVINCIAL"/>
    <n v="0"/>
    <n v="1336000"/>
    <n v="561252.85"/>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20 - FONDOS CON DESTINO ESPECÍFICO"/>
    <s v="(blank)"/>
    <s v="99 - MULTIPROVINCIAL"/>
    <n v="0"/>
    <n v="4035646"/>
    <n v="455397.4"/>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3 - VIÁTICOS"/>
    <s v="N"/>
    <s v="00 - N/A"/>
    <s v="20 - FONDOS CON DESTINO ESPECÍFICO"/>
    <s v="(blank)"/>
    <s v="99 - MULTIPROVINCIAL"/>
    <n v="0"/>
    <n v="5754"/>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4 - TRANSPORTE Y ALMACENAJE"/>
    <s v="N"/>
    <s v="00 - N/A"/>
    <s v="20 - FONDOS CON DESTINO ESPECÍFICO"/>
    <s v="(blank)"/>
    <s v="99 - MULTIPROVINCIAL"/>
    <n v="0"/>
    <n v="381000"/>
    <n v="26400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blank)"/>
    <s v="99 - MULTIPROVINCIAL"/>
    <n v="0"/>
    <n v="281400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20 - FONDOS CON DESTINO ESPECÍFICO"/>
    <s v="(blank)"/>
    <s v="99 - MULTIPROVINCIAL"/>
    <n v="0"/>
    <n v="19063850.770000003"/>
    <n v="4430762.4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blank)"/>
    <s v="99 - MULTIPROVINCIAL"/>
    <n v="828782566"/>
    <n v="828782566"/>
    <n v="493160465.98000002"/>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20 - FONDOS CON DESTINO ESPECÍFICO"/>
    <s v="(blank)"/>
    <s v="99 - MULTIPROVINCIAL"/>
    <n v="0"/>
    <n v="10993160.23"/>
    <n v="5726267.210000000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blank)"/>
    <s v="99 - MULTIPROVINCIAL"/>
    <n v="0"/>
    <n v="16091012.899999999"/>
    <n v="2192151.69"/>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0"/>
    <n v="0"/>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20 - FONDOS CON DESTINO ESPECÍFICO"/>
    <s v="(blank)"/>
    <s v="99 - MULTIPROVINCIAL"/>
    <n v="0"/>
    <n v="168445801.41999999"/>
    <n v="98352128.790000007"/>
  </r>
  <r>
    <s v="2025"/>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20 - FONDOS CON DESTINO ESPECÍFICO"/>
    <s v="(blank)"/>
    <s v="99 - MULTIPROVINCIAL"/>
    <n v="0"/>
    <n v="11577409.949999999"/>
    <n v="5548664.2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blank)"/>
    <s v="99 - MULTIPROVINCIAL"/>
    <n v="0"/>
    <n v="18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20 - FONDOS CON DESTINO ESPECÍFICO"/>
    <s v="(blank)"/>
    <s v="99 - MULTIPROVINCIAL"/>
    <n v="0"/>
    <n v="1844120.3000000003"/>
    <n v="305135.5199999999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blank)"/>
    <s v="99 - MULTIPROVINCIAL"/>
    <n v="87500"/>
    <n v="125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20 - FONDOS CON DESTINO ESPECÍFICO"/>
    <s v="(blank)"/>
    <s v="99 - MULTIPROVINCIAL"/>
    <n v="0"/>
    <n v="2027520"/>
    <n v="919901.9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blank)"/>
    <s v="99 - MULTIPROVINCIAL"/>
    <n v="65000"/>
    <n v="65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20 - FONDOS CON DESTINO ESPECÍFICO"/>
    <s v="(blank)"/>
    <s v="99 - MULTIPROVINCIAL"/>
    <n v="0"/>
    <n v="1682780"/>
    <n v="798951.69"/>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blank)"/>
    <s v="99 - MULTIPROVINCIAL"/>
    <n v="1800000"/>
    <n v="895661"/>
    <n v="124661"/>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20 - FONDOS CON DESTINO ESPECÍFICO"/>
    <s v="(blank)"/>
    <s v="99 - MULTIPROVINCIAL"/>
    <n v="0"/>
    <n v="30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20 - FONDOS CON DESTINO ESPECÍFICO"/>
    <s v="(blank)"/>
    <s v="99 - MULTIPROVINCIAL"/>
    <n v="0"/>
    <n v="185200"/>
    <n v="102729.58"/>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0"/>
    <n v="187000"/>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6 - PRODUCTOS DE MINERALES, METÁLICOS Y NO METÁLICOS"/>
    <s v="N"/>
    <s v="00 - N/A"/>
    <s v="20 - FONDOS CON DESTINO ESPECÍFICO"/>
    <s v="(blank)"/>
    <s v="99 - MULTIPROVINCIAL"/>
    <n v="0"/>
    <n v="294558"/>
    <n v="0"/>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9408000"/>
    <n v="9781350"/>
    <n v="5687666"/>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20 - FONDOS CON DESTINO ESPECÍFICO"/>
    <s v="(blank)"/>
    <s v="99 - MULTIPROVINCIAL"/>
    <n v="0"/>
    <n v="427394.29000000004"/>
    <n v="129300.7"/>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blank)"/>
    <s v="99 - MULTIPROVINCIAL"/>
    <n v="3274500"/>
    <n v="5198930.5"/>
    <n v="1222930.5"/>
  </r>
  <r>
    <s v="2025"/>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20 - FONDOS CON DESTINO ESPECÍFICO"/>
    <s v="(blank)"/>
    <s v="99 - MULTIPROVINCIAL"/>
    <n v="0"/>
    <n v="9705931.8499999996"/>
    <n v="4332954.360000000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blank)"/>
    <s v="99 - MULTIPROVINCIAL"/>
    <n v="144529846"/>
    <n v="186495573.56999999"/>
    <n v="126241712.56000002"/>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blank)"/>
    <s v="99 - MULTIPROVINCIAL"/>
    <n v="28981920"/>
    <n v="34808320"/>
    <n v="10710217.1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blank)"/>
    <s v="99 - MULTIPROVINCIAL"/>
    <n v="19282178"/>
    <n v="25754643.210000001"/>
    <n v="18822024.20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blank)"/>
    <s v="99 - MULTIPROVINCIAL"/>
    <n v="4514399"/>
    <n v="4472279"/>
    <n v="3224750.890000001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blank)"/>
    <s v="99 - MULTIPROVINCIAL"/>
    <n v="12002330"/>
    <n v="11882940.42"/>
    <n v="4950776.9400000004"/>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blank)"/>
    <s v="99 - MULTIPROVINCIAL"/>
    <n v="5910910"/>
    <n v="6509770"/>
    <n v="4031546.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blank)"/>
    <s v="99 - MULTIPROVINCIAL"/>
    <n v="4765478"/>
    <n v="2515120"/>
    <n v="382649.76999999996"/>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blank)"/>
    <s v="99 - MULTIPROVINCIAL"/>
    <n v="9148500"/>
    <n v="9211282.6699999999"/>
    <n v="888893.45"/>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blank)"/>
    <s v="99 - MULTIPROVINCIAL"/>
    <n v="2148400"/>
    <n v="2231562.79"/>
    <n v="1763562.7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blank)"/>
    <s v="99 - MULTIPROVINCIAL"/>
    <n v="4115000"/>
    <n v="16536700"/>
    <n v="454747.89999999997"/>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blank)"/>
    <s v="99 - MULTIPROVINCIAL"/>
    <n v="27902588"/>
    <n v="44358774.409999996"/>
    <n v="11827820.3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blank)"/>
    <s v="99 - MULTIPROVINCIAL"/>
    <n v="9130781"/>
    <n v="13782065.16"/>
    <n v="4787530.5299999993"/>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blank)"/>
    <s v="99 - MULTIPROVINCIAL"/>
    <n v="428335"/>
    <n v="629397.80000000005"/>
    <n v="382588.3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blank)"/>
    <s v="99 - MULTIPROVINCIAL"/>
    <n v="1187398"/>
    <n v="1352398"/>
    <n v="807038.51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blank)"/>
    <s v="99 - MULTIPROVINCIAL"/>
    <n v="916605"/>
    <n v="925405"/>
    <n v="126437.73000000001"/>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4 - PRODUCTOS FARMACÉUTICOS"/>
    <s v="N"/>
    <s v="00 - N/A"/>
    <s v="10 - FONDO GENERAL"/>
    <s v="(blank)"/>
    <s v="99 - MULTIPROVINCIAL"/>
    <n v="65000"/>
    <n v="65000"/>
    <n v="20138.34999999999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blank)"/>
    <s v="99 - MULTIPROVINCIAL"/>
    <n v="354000"/>
    <n v="229000"/>
    <n v="76012.39"/>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blank)"/>
    <s v="99 - MULTIPROVINCIAL"/>
    <n v="535840"/>
    <n v="288902"/>
    <n v="108846.1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blank)"/>
    <s v="99 - MULTIPROVINCIAL"/>
    <n v="7900260"/>
    <n v="7705215.4000000004"/>
    <n v="3566342.48"/>
  </r>
  <r>
    <s v="2025"/>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blank)"/>
    <s v="99 - MULTIPROVINCIAL"/>
    <n v="5774810"/>
    <n v="5698270.9500000002"/>
    <n v="3563538.4000000008"/>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40000"/>
    <n v="4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1661660"/>
    <n v="166166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57500"/>
    <n v="1575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2 - TEXTILES Y VESTUARIOS"/>
    <s v="N"/>
    <s v="00 - N/A"/>
    <s v="10 - FONDO GENERAL"/>
    <s v="(blank)"/>
    <s v="99 - MULTIPROVINCIAL"/>
    <n v="120000"/>
    <n v="120000"/>
    <n v="0"/>
  </r>
  <r>
    <s v="2025"/>
    <x v="0"/>
    <x v="0"/>
    <x v="0"/>
    <x v="0"/>
    <s v="2 - Poder Ejecutivo"/>
    <s v="0206 - MINISTERIO DE EDUCACIÓN"/>
    <s v="0007 - INSTITUTO NACIONAL DE FORMACIÓN Y CAPACITACIÓN MAGISTERIAL"/>
    <s v="3 - PROTECCIÓN DEL MEDIO AMBIENTE"/>
    <s v="3.3 - Cambio Climático"/>
    <s v="3.3.99 - Planificación, gestión y supervisión de cambio climático"/>
    <s v="2.3 - MATERIALES Y SUMINISTROS"/>
    <s v="2.3.9 - PRODUCTOS Y ÚTILES VARIOS"/>
    <s v="N"/>
    <s v="00 - N/A"/>
    <s v="10 - FONDO GENERAL"/>
    <s v="(blank)"/>
    <s v="99 - MULTIPROVINCIAL"/>
    <n v="43500"/>
    <n v="435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blank)"/>
    <s v="99 - MULTIPROVINCIAL"/>
    <n v="328903046"/>
    <n v="325761014.39999998"/>
    <n v="182418032.98999998"/>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blank)"/>
    <s v="99 - MULTIPROVINCIAL"/>
    <n v="69596000"/>
    <n v="72196000"/>
    <n v="24135831.030000001"/>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3 - DIETAS Y GASTOS DE REPRESENTACIÓN"/>
    <s v="N"/>
    <s v="00 - N/A"/>
    <s v="10 - FONDO GENERAL"/>
    <s v="(blank)"/>
    <s v="99 - MULTIPROVINCIAL"/>
    <n v="0"/>
    <n v="542031.6"/>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4 - GRATIFICACIONES Y BONIFICACIONES"/>
    <s v="N"/>
    <s v="00 - N/A"/>
    <s v="10 - FONDO GENERAL"/>
    <s v="(blank)"/>
    <s v="99 - MULTIPROVINCIAL"/>
    <n v="17520000"/>
    <n v="17520000"/>
    <n v="0"/>
  </r>
  <r>
    <s v="2025"/>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blank)"/>
    <s v="99 - MULTIPROVINCIAL"/>
    <n v="45787810"/>
    <n v="45787810"/>
    <n v="27247555.599999994"/>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blank)"/>
    <s v="99 - MULTIPROVINCIAL"/>
    <n v="7360000"/>
    <n v="7360000"/>
    <n v="7053076.779999999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blank)"/>
    <s v="99 - MULTIPROVINCIAL"/>
    <n v="20762600"/>
    <n v="20762600"/>
    <n v="2663119.1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blank)"/>
    <s v="99 - MULTIPROVINCIAL"/>
    <n v="23366210"/>
    <n v="23366210"/>
    <n v="3405328.929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blank)"/>
    <s v="99 - MULTIPROVINCIAL"/>
    <n v="10890000"/>
    <n v="10890000"/>
    <n v="300000"/>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blank)"/>
    <s v="99 - MULTIPROVINCIAL"/>
    <n v="20971000"/>
    <n v="14726969.83"/>
    <n v="361181.97999999986"/>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blank)"/>
    <s v="99 - MULTIPROVINCIAL"/>
    <n v="59350000"/>
    <n v="59350000"/>
    <n v="31688100.23"/>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11847400"/>
    <n v="16799302"/>
    <n v="8880697.8800000008"/>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119247955"/>
    <n v="116226742.17"/>
    <n v="50930755.039999992"/>
  </r>
  <r>
    <s v="2025"/>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blank)"/>
    <s v="99 - MULTIPROVINCIAL"/>
    <n v="29174000"/>
    <n v="29660796"/>
    <n v="14478666.6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blank)"/>
    <s v="99 - MULTIPROVINCIAL"/>
    <n v="1709815"/>
    <n v="1709815"/>
    <n v="911756.15999999992"/>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blank)"/>
    <s v="99 - MULTIPROVINCIAL"/>
    <n v="3548400"/>
    <n v="4448400"/>
    <n v="399391.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blank)"/>
    <s v="99 - MULTIPROVINCIAL"/>
    <n v="1589765"/>
    <n v="1589765"/>
    <n v="506558.36"/>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blank)"/>
    <s v="99 - MULTIPROVINCIAL"/>
    <n v="275616"/>
    <n v="275616"/>
    <n v="180033.38"/>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blank)"/>
    <s v="99 - MULTIPROVINCIAL"/>
    <n v="730000"/>
    <n v="730000"/>
    <n v="230341.55"/>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blank)"/>
    <s v="99 - MULTIPROVINCIAL"/>
    <n v="238353"/>
    <n v="243353"/>
    <n v="57314.09"/>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blank)"/>
    <s v="99 - MULTIPROVINCIAL"/>
    <n v="15146244"/>
    <n v="15430244"/>
    <n v="6674965.8199999994"/>
  </r>
  <r>
    <s v="2025"/>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blank)"/>
    <s v="99 - MULTIPROVINCIAL"/>
    <n v="12973731"/>
    <n v="15259731"/>
    <n v="5052688.96"/>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2 - PUBLICIDAD, IMPRESIÓN Y ENCUADERNACIÓN"/>
    <s v="N"/>
    <s v="00 - N/A"/>
    <s v="10 - FONDO GENERAL"/>
    <s v="(blank)"/>
    <s v="99 - MULTIPROVINCIAL"/>
    <n v="26000"/>
    <n v="26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8 - OTROS SERVICIOS NO INCLUIDOS EN CONCEPTOS ANTERIORES"/>
    <s v="N"/>
    <s v="00 - N/A"/>
    <s v="10 - FONDO GENERAL"/>
    <s v="(blank)"/>
    <s v="99 - MULTIPROVINCIAL"/>
    <n v="1320000"/>
    <n v="132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2 - CONTRATACIÓN DE SERVICIOS"/>
    <s v="2.2.9 - OTRAS CONTRATACIONES DE SERVICIOS"/>
    <s v="N"/>
    <s v="00 - N/A"/>
    <s v="10 - FONDO GENERAL"/>
    <s v="(blank)"/>
    <s v="99 - MULTIPROVINCIAL"/>
    <n v="340000"/>
    <n v="340000"/>
    <n v="0"/>
  </r>
  <r>
    <s v="2025"/>
    <x v="0"/>
    <x v="0"/>
    <x v="0"/>
    <x v="0"/>
    <s v="2 - Poder Ejecutivo"/>
    <s v="0206 - MINISTERIO DE EDUCACIÓN"/>
    <s v="0007 - INSTITUTO NACIONAL DE FORMACIÓN Y CAPACITACIÓN MAGISTERIAL"/>
    <s v="4 - SERVICIOS SOCIALES"/>
    <s v="4.6 - Equidad de género"/>
    <s v="4.6.03 - Acciones para una cultura de igualdad de género."/>
    <s v="2.3 - MATERIALES Y SUMINISTROS"/>
    <s v="2.3.9 - PRODUCTOS Y ÚTILES VARIOS"/>
    <s v="N"/>
    <s v="00 - N/A"/>
    <s v="10 - FONDO GENERAL"/>
    <s v="(blank)"/>
    <s v="99 - MULTIPROVINCIAL"/>
    <n v="137386"/>
    <n v="137386"/>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2 - PUBLICIDAD, IMPRESIÓN Y ENCUADERNACIÓN"/>
    <s v="N"/>
    <s v="00 - N/A"/>
    <s v="10 - FONDO GENERAL"/>
    <s v="(blank)"/>
    <s v="99 - MULTIPROVINCIAL"/>
    <n v="35310"/>
    <n v="35310"/>
    <n v="12624.5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4 - TRANSPORTE Y ALMACENAJE"/>
    <s v="N"/>
    <s v="00 - N/A"/>
    <s v="10 - FONDO GENERAL"/>
    <s v="(blank)"/>
    <s v="99 - MULTIPROVINCIAL"/>
    <n v="20000"/>
    <n v="200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4515000"/>
    <n v="4191942.81"/>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2 - CONTRATACIÓN DE SERVICIOS"/>
    <s v="2.2.9 - OTRAS CONTRATACIONES DE SERVICIOS"/>
    <s v="N"/>
    <s v="00 - N/A"/>
    <s v="10 - FONDO GENERAL"/>
    <s v="(blank)"/>
    <s v="99 - MULTIPROVINCIAL"/>
    <n v="103700"/>
    <n v="426757.19"/>
    <n v="355507.19"/>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2 - TEXTILES Y VESTUARIOS"/>
    <s v="N"/>
    <s v="00 - N/A"/>
    <s v="10 - FONDO GENERAL"/>
    <s v="(blank)"/>
    <s v="99 - MULTIPROVINCIAL"/>
    <n v="76050"/>
    <n v="169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3 - PAPEL, CARTÓN E IMPRESOS"/>
    <s v="N"/>
    <s v="00 - N/A"/>
    <s v="10 - FONDO GENERAL"/>
    <s v="(blank)"/>
    <s v="99 - MULTIPROVINCIAL"/>
    <n v="1300000"/>
    <n v="120635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5 - CUERO, CAUCHO Y PLÁSTICO"/>
    <s v="N"/>
    <s v="00 - N/A"/>
    <s v="10 - FONDO GENERAL"/>
    <s v="(blank)"/>
    <s v="99 - MULTIPROVINCIAL"/>
    <n v="1125"/>
    <n v="1125"/>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7 - COMBUSTIBLES, LUBRICANTES, PRODUCTOS QUÍMICOS Y CONEXOS"/>
    <s v="N"/>
    <s v="00 - N/A"/>
    <s v="10 - FONDO GENERAL"/>
    <s v="(blank)"/>
    <s v="99 - MULTIPROVINCIAL"/>
    <n v="3106700"/>
    <n v="3106700"/>
    <n v="0"/>
  </r>
  <r>
    <s v="2025"/>
    <x v="0"/>
    <x v="0"/>
    <x v="0"/>
    <x v="0"/>
    <s v="2 - Poder Ejecutivo"/>
    <s v="0206 - MINISTERIO DE EDUCACIÓN"/>
    <s v="0008 - INSTITUTO SUPERIOR DE FORMACIÓN DOCENTE  SALOME UREÑA"/>
    <s v="3 - PROTECCIÓN DEL MEDIO AMBIENTE"/>
    <s v="3.3 - Cambio Climático"/>
    <s v="3.3.99 - Planificación, gestión y supervisión de cambio climático"/>
    <s v="2.3 - MATERIALES Y SUMINISTROS"/>
    <s v="2.3.9 - PRODUCTOS Y ÚTILES VARIOS"/>
    <s v="N"/>
    <s v="00 - N/A"/>
    <s v="10 - FONDO GENERAL"/>
    <s v="(blank)"/>
    <s v="99 - MULTIPROVINCIAL"/>
    <n v="1884600"/>
    <n v="1884600"/>
    <n v="292740.3"/>
  </r>
  <r>
    <s v="2025"/>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blank)"/>
    <s v="99 - MULTIPROVINCIAL"/>
    <n v="1267732398"/>
    <n v="1287685127.8799999"/>
    <n v="840338506.27000022"/>
  </r>
  <r>
    <s v="2025"/>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blank)"/>
    <s v="99 - MULTIPROVINCIAL"/>
    <n v="266288151"/>
    <n v="249256947.04999998"/>
    <n v="101449373.05000001"/>
  </r>
  <r>
    <s v="2025"/>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blank)"/>
    <s v="99 - MULTIPROVINCIAL"/>
    <n v="200000"/>
    <n v="7671"/>
    <n v="0"/>
  </r>
  <r>
    <s v="2025"/>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blank)"/>
    <s v="99 - MULTIPROVINCIAL"/>
    <n v="300300"/>
    <n v="40000"/>
    <n v="10000"/>
  </r>
  <r>
    <s v="2025"/>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blank)"/>
    <s v="99 - MULTIPROVINCIAL"/>
    <n v="187871398"/>
    <n v="185402501.07000002"/>
    <n v="130320728.67999998"/>
  </r>
  <r>
    <s v="2025"/>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blank)"/>
    <s v="99 - MULTIPROVINCIAL"/>
    <n v="34621905"/>
    <n v="34621905"/>
    <n v="22762729.629999999"/>
  </r>
  <r>
    <s v="2025"/>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blank)"/>
    <s v="99 - MULTIPROVINCIAL"/>
    <n v="49656212"/>
    <n v="29346377.41"/>
    <n v="4866933.38"/>
  </r>
  <r>
    <s v="2025"/>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blank)"/>
    <s v="99 - MULTIPROVINCIAL"/>
    <n v="2857130"/>
    <n v="4907130"/>
    <n v="3654736.9000000004"/>
  </r>
  <r>
    <s v="2025"/>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blank)"/>
    <s v="99 - MULTIPROVINCIAL"/>
    <n v="10796596"/>
    <n v="10805496"/>
    <n v="4467607.83"/>
  </r>
  <r>
    <s v="2025"/>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blank)"/>
    <s v="99 - MULTIPROVINCIAL"/>
    <n v="72222024"/>
    <n v="73797055.319999993"/>
    <n v="50693534.690000005"/>
  </r>
  <r>
    <s v="2025"/>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blank)"/>
    <s v="99 - MULTIPROVINCIAL"/>
    <n v="30360000"/>
    <n v="30276440"/>
    <n v="24103713.75"/>
  </r>
  <r>
    <s v="2025"/>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blank)"/>
    <s v="99 - MULTIPROVINCIAL"/>
    <n v="35811800"/>
    <n v="35811800"/>
    <n v="15784829.979999999"/>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blank)"/>
    <s v="99 - MULTIPROVINCIAL"/>
    <n v="208536792"/>
    <n v="231587214.39000005"/>
    <n v="134670235.66"/>
  </r>
  <r>
    <s v="2025"/>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blank)"/>
    <s v="99 - MULTIPROVINCIAL"/>
    <n v="4424527"/>
    <n v="4424527"/>
    <n v="0"/>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blank)"/>
    <s v="99 - MULTIPROVINCIAL"/>
    <n v="45255008"/>
    <n v="38964048.879999995"/>
    <n v="20554353.080000009"/>
  </r>
  <r>
    <s v="2025"/>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blank)"/>
    <s v="99 - MULTIPROVINCIAL"/>
    <n v="10304795"/>
    <n v="10304795"/>
    <n v="2654185.7999999998"/>
  </r>
  <r>
    <s v="2025"/>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blank)"/>
    <s v="99 - MULTIPROVINCIAL"/>
    <n v="137943618"/>
    <n v="162426267.71000001"/>
    <n v="43943588.169999994"/>
  </r>
  <r>
    <s v="2025"/>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blank)"/>
    <s v="99 - MULTIPROVINCIAL"/>
    <n v="18597836"/>
    <n v="18616870.59"/>
    <n v="2952369.62"/>
  </r>
  <r>
    <s v="2025"/>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blank)"/>
    <s v="99 - MULTIPROVINCIAL"/>
    <n v="51490461"/>
    <n v="34740047.019999996"/>
    <n v="4687605.6599999992"/>
  </r>
  <r>
    <s v="2025"/>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blank)"/>
    <s v="99 - MULTIPROVINCIAL"/>
    <n v="79594"/>
    <n v="303153.98"/>
    <n v="3991"/>
  </r>
  <r>
    <s v="2025"/>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blank)"/>
    <s v="99 - MULTIPROVINCIAL"/>
    <n v="2509893"/>
    <n v="2063093"/>
    <n v="1153082.9200000004"/>
  </r>
  <r>
    <s v="2025"/>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blank)"/>
    <s v="99 - MULTIPROVINCIAL"/>
    <n v="2904817"/>
    <n v="2790544"/>
    <n v="196820.96"/>
  </r>
  <r>
    <s v="2025"/>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blank)"/>
    <s v="99 - MULTIPROVINCIAL"/>
    <n v="34235384"/>
    <n v="33816048.759999998"/>
    <n v="19391182.98"/>
  </r>
  <r>
    <s v="2025"/>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blank)"/>
    <s v="99 - MULTIPROVINCIAL"/>
    <n v="69073599"/>
    <n v="62079176.940000005"/>
    <n v="16427072.399999997"/>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2 - PUBLICIDAD, IMPRESIÓN Y ENCUADERNACIÓN"/>
    <s v="N"/>
    <s v="00 - N/A"/>
    <s v="10 - FONDO GENERAL"/>
    <s v="(blank)"/>
    <s v="99 - MULTIPROVINCIAL"/>
    <n v="70000"/>
    <n v="101422.41"/>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8 - OTROS SERVICIOS NO INCLUIDOS EN CONCEPTOS ANTERIORES"/>
    <s v="N"/>
    <s v="00 - N/A"/>
    <s v="10 - FONDO GENERAL"/>
    <s v="(blank)"/>
    <s v="99 - MULTIPROVINCIAL"/>
    <n v="677500"/>
    <n v="677500"/>
    <n v="0"/>
  </r>
  <r>
    <s v="2025"/>
    <x v="0"/>
    <x v="0"/>
    <x v="0"/>
    <x v="0"/>
    <s v="2 - Poder Ejecutivo"/>
    <s v="0206 - MINISTERIO DE EDUCACIÓN"/>
    <s v="0008 - INSTITUTO SUPERIOR DE FORMACIÓN DOCENTE  SALOME UREÑA"/>
    <s v="4 - SERVICIOS SOCIALES"/>
    <s v="4.6 - Equidad de género"/>
    <s v="4.6.03 - Acciones para una cultura de igualdad de género."/>
    <s v="2.2 - CONTRATACIÓN DE SERVICIOS"/>
    <s v="2.2.9 - OTRAS CONTRATACIONES DE SERVICIOS"/>
    <s v="N"/>
    <s v="00 - N/A"/>
    <s v="10 - FONDO GENERAL"/>
    <s v="(blank)"/>
    <s v="99 - MULTIPROVINCIAL"/>
    <n v="295600"/>
    <n v="264177.59000000003"/>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1 - ALIMENTOS Y PRODUCTOS AGROFORESTALES"/>
    <s v="N"/>
    <s v="00 - N/A"/>
    <s v="10 - FONDO GENERAL"/>
    <s v="(blank)"/>
    <s v="99 - MULTIPROVINCIAL"/>
    <n v="20000"/>
    <n v="20000"/>
    <n v="7965"/>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3 - PAPEL, CARTÓN E IMPRESOS"/>
    <s v="N"/>
    <s v="00 - N/A"/>
    <s v="10 - FONDO GENERAL"/>
    <s v="(blank)"/>
    <s v="99 - MULTIPROVINCIAL"/>
    <n v="100000"/>
    <n v="68500"/>
    <n v="0"/>
  </r>
  <r>
    <s v="2025"/>
    <x v="0"/>
    <x v="0"/>
    <x v="0"/>
    <x v="0"/>
    <s v="2 - Poder Ejecutivo"/>
    <s v="0206 - MINISTERIO DE EDUCACIÓN"/>
    <s v="0008 - INSTITUTO SUPERIOR DE FORMACIÓN DOCENTE  SALOME UREÑA"/>
    <s v="4 - SERVICIOS SOCIALES"/>
    <s v="4.6 - Equidad de género"/>
    <s v="4.6.03 - Acciones para una cultura de igualdad de género."/>
    <s v="2.3 - MATERIALES Y SUMINISTROS"/>
    <s v="2.3.9 - PRODUCTOS Y ÚTILES VARIOS"/>
    <s v="N"/>
    <s v="00 - N/A"/>
    <s v="10 - FONDO GENERAL"/>
    <s v="(blank)"/>
    <s v="99 - MULTIPROVINCIAL"/>
    <n v="0"/>
    <n v="31500"/>
    <n v="24367"/>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1 - REMUNERACIONES"/>
    <s v="N"/>
    <s v="00 - N/A"/>
    <s v="10 - FONDO GENERAL"/>
    <s v="(blank)"/>
    <s v="99 - MULTIPROVINCIAL"/>
    <n v="33777348"/>
    <n v="42806583.670000002"/>
    <n v="6605000"/>
  </r>
  <r>
    <s v="2025"/>
    <x v="0"/>
    <x v="0"/>
    <x v="0"/>
    <x v="0"/>
    <s v="2 - Poder Ejecutivo"/>
    <s v="0206 - MINISTERIO DE EDUCACIÓN"/>
    <s v="0010 - INSTITUTO NACIONAL DE BIENESTAR ESTUDIANTIL (INABIE)"/>
    <s v="4 - SERVICIOS SOCIALES"/>
    <s v="4.2 - Salud"/>
    <s v="4.2.03 - Servicios de la salud pública y prevención de la salud"/>
    <s v="2.1 - REMUNERACIONES Y CONTRIBUCIONES"/>
    <s v="2.1.5 - CONTRIBUCIONES A LA SEGURIDAD SOCIAL"/>
    <s v="N"/>
    <s v="00 - N/A"/>
    <s v="10 - FONDO GENERAL"/>
    <s v="(blank)"/>
    <s v="99 - MULTIPROVINCIAL"/>
    <n v="0"/>
    <n v="1328130.1000000001"/>
    <n v="1013207"/>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1 - SERVICIOS BÁSICOS"/>
    <s v="N"/>
    <s v="00 - N/A"/>
    <s v="10 - FONDO GENERAL"/>
    <s v="(blank)"/>
    <s v="99 - MULTIPROVINCIAL"/>
    <n v="0"/>
    <n v="15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2 - PUBLICIDAD, IMPRESIÓN Y ENCUADERNACIÓN"/>
    <s v="N"/>
    <s v="00 - N/A"/>
    <s v="10 - FONDO GENERAL"/>
    <s v="(blank)"/>
    <s v="99 - MULTIPROVINCIAL"/>
    <n v="247000"/>
    <n v="61789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3 - VIÁTICOS"/>
    <s v="N"/>
    <s v="00 - N/A"/>
    <s v="10 - FONDO GENERAL"/>
    <s v="(blank)"/>
    <s v="99 - MULTIPROVINCIAL"/>
    <n v="0"/>
    <n v="10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4 - TRANSPORTE Y ALMACENAJE"/>
    <s v="N"/>
    <s v="00 - N/A"/>
    <s v="10 - FONDO GENERAL"/>
    <s v="(blank)"/>
    <s v="99 - MULTIPROVINCIAL"/>
    <n v="120000"/>
    <n v="120000"/>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317776"/>
    <n v="317776"/>
    <n v="0"/>
  </r>
  <r>
    <s v="2025"/>
    <x v="0"/>
    <x v="0"/>
    <x v="0"/>
    <x v="0"/>
    <s v="2 - Poder Ejecutivo"/>
    <s v="0206 - MINISTERIO DE EDUCACIÓN"/>
    <s v="0010 - INSTITUTO NACIONAL DE BIENESTAR ESTUDIANTIL (INABIE)"/>
    <s v="4 - SERVICIOS SOCIALES"/>
    <s v="4.2 - Salud"/>
    <s v="4.2.03 - Servicios de la salud pública y prevención de la salud"/>
    <s v="2.2 - CONTRATACIÓN DE SERVICIOS"/>
    <s v="2.2.9 - OTRAS CONTRATACIONES DE SERVICIOS"/>
    <s v="N"/>
    <s v="00 - N/A"/>
    <s v="10 - FONDO GENERAL"/>
    <s v="(blank)"/>
    <s v="99 - MULTIPROVINCIAL"/>
    <n v="2966000"/>
    <n v="2967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2 - TEXTILES Y VESTUARIOS"/>
    <s v="N"/>
    <s v="00 - N/A"/>
    <s v="10 - FONDO GENERAL"/>
    <s v="(blank)"/>
    <s v="99 - MULTIPROVINCIAL"/>
    <n v="9600"/>
    <n v="2886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3 - PAPEL, CARTÓN E IMPRESOS"/>
    <s v="N"/>
    <s v="00 - N/A"/>
    <s v="10 - FONDO GENERAL"/>
    <s v="(blank)"/>
    <s v="99 - MULTIPROVINCIAL"/>
    <n v="93750"/>
    <n v="29748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4 - PRODUCTOS FARMACÉUTICOS"/>
    <s v="N"/>
    <s v="00 - N/A"/>
    <s v="10 - FONDO GENERAL"/>
    <s v="(blank)"/>
    <s v="99 - MULTIPROVINCIAL"/>
    <n v="22306609"/>
    <n v="10806609"/>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5 - CUERO, CAUCHO Y PLÁSTICO"/>
    <s v="N"/>
    <s v="00 - N/A"/>
    <s v="10 - FONDO GENERAL"/>
    <s v="(blank)"/>
    <s v="99 - MULTIPROVINCIAL"/>
    <n v="4679"/>
    <n v="84000"/>
    <n v="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6 - PRODUCTOS DE MINERALES, METÁLICOS Y NO METÁLICOS"/>
    <s v="N"/>
    <s v="00 - N/A"/>
    <s v="10 - FONDO GENERAL"/>
    <s v="(blank)"/>
    <s v="99 - MULTIPROVINCIAL"/>
    <n v="0"/>
    <n v="358601.62000000011"/>
    <n v="3658"/>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7 - COMBUSTIBLES, LUBRICANTES, PRODUCTOS QUÍMICOS Y CONEXOS"/>
    <s v="N"/>
    <s v="00 - N/A"/>
    <s v="10 - FONDO GENERAL"/>
    <s v="(blank)"/>
    <s v="99 - MULTIPROVINCIAL"/>
    <n v="753597"/>
    <n v="2512934"/>
    <n v="290280"/>
  </r>
  <r>
    <s v="2025"/>
    <x v="0"/>
    <x v="0"/>
    <x v="0"/>
    <x v="0"/>
    <s v="2 - Poder Ejecutivo"/>
    <s v="0206 - MINISTERIO DE EDUCACIÓN"/>
    <s v="0010 - INSTITUTO NACIONAL DE BIENESTAR ESTUDIANTIL (INABIE)"/>
    <s v="4 - SERVICIOS SOCIALES"/>
    <s v="4.2 - Salud"/>
    <s v="4.2.03 - Servicios de la salud pública y prevención de la salud"/>
    <s v="2.3 - MATERIALES Y SUMINISTROS"/>
    <s v="2.3.9 - PRODUCTOS Y ÚTILES VARIOS"/>
    <s v="N"/>
    <s v="00 - N/A"/>
    <s v="10 - FONDO GENERAL"/>
    <s v="(blank)"/>
    <s v="99 - MULTIPROVINCIAL"/>
    <n v="8849932"/>
    <n v="160629482.79000002"/>
    <n v="49578.87999999999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blank)"/>
    <s v="99 - MULTIPROVINCIAL"/>
    <n v="1333831266"/>
    <n v="1333831266"/>
    <n v="676596797.23999977"/>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blank)"/>
    <s v="99 - MULTIPROVINCIAL"/>
    <n v="318000000"/>
    <n v="318000000"/>
    <n v="90462175.299999982"/>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blank)"/>
    <s v="99 - MULTIPROVINCIAL"/>
    <n v="1200000"/>
    <n v="1200000"/>
    <n v="0"/>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4 - GRATIFICACIONES Y BONIFICACIONES"/>
    <s v="N"/>
    <s v="00 - N/A"/>
    <s v="10 - FONDO GENERAL"/>
    <s v="(blank)"/>
    <s v="99 - MULTIPROVINCIAL"/>
    <n v="142400000"/>
    <n v="142400000"/>
    <n v="36413825.969999999"/>
  </r>
  <r>
    <s v="2025"/>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blank)"/>
    <s v="99 - MULTIPROVINCIAL"/>
    <n v="158723650"/>
    <n v="158723650"/>
    <n v="101814409.17999996"/>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blank)"/>
    <s v="99 - MULTIPROVINCIAL"/>
    <n v="69508967"/>
    <n v="70108967"/>
    <n v="35680928.540000014"/>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blank)"/>
    <s v="99 - MULTIPROVINCIAL"/>
    <n v="82442890"/>
    <n v="107882925.89"/>
    <n v="22948703.099999998"/>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blank)"/>
    <s v="99 - MULTIPROVINCIAL"/>
    <n v="112535818"/>
    <n v="111781918"/>
    <n v="31698770.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blank)"/>
    <s v="99 - MULTIPROVINCIAL"/>
    <n v="42818165"/>
    <n v="50373793.299999997"/>
    <n v="6651900"/>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blank)"/>
    <s v="99 - MULTIPROVINCIAL"/>
    <n v="162102601"/>
    <n v="226450078.30000001"/>
    <n v="65469579.379999995"/>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blank)"/>
    <s v="99 - MULTIPROVINCIAL"/>
    <n v="42867300"/>
    <n v="43854486.719999999"/>
    <n v="17782665.709999997"/>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52640576"/>
    <n v="71798253.239999995"/>
    <n v="18952579.830000002"/>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blank)"/>
    <s v="99 - MULTIPROVINCIAL"/>
    <n v="111863326"/>
    <n v="119995506.27000001"/>
    <n v="32873231.84999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blank)"/>
    <s v="99 - MULTIPROVINCIAL"/>
    <n v="22474702084"/>
    <n v="27239932631.77"/>
    <n v="26575877031.14999"/>
  </r>
  <r>
    <s v="2025"/>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60 - CREDITO EXTERNO"/>
    <s v="(blank)"/>
    <s v="99 - MULTIPROVINCIAL"/>
    <n v="0"/>
    <n v="4000000000"/>
    <n v="1995316302.039999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blank)"/>
    <s v="99 - MULTIPROVINCIAL"/>
    <n v="2790100"/>
    <n v="4327278.4800000004"/>
    <n v="2363180.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blank)"/>
    <s v="99 - MULTIPROVINCIAL"/>
    <n v="5166996353"/>
    <n v="2551556833.4400005"/>
    <n v="964768879.03000057"/>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blank)"/>
    <s v="99 - MULTIPROVINCIAL"/>
    <n v="51541254"/>
    <n v="52580082.399999999"/>
    <n v="6281294.71"/>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blank)"/>
    <s v="99 - MULTIPROVINCIAL"/>
    <n v="56125850"/>
    <n v="44287106.049999997"/>
    <n v="3888411.5700000003"/>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blank)"/>
    <s v="99 - MULTIPROVINCIAL"/>
    <n v="2843160"/>
    <n v="5248616.8900000006"/>
    <n v="90065.8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blank)"/>
    <s v="99 - MULTIPROVINCIAL"/>
    <n v="9347123"/>
    <n v="9582746.6400000006"/>
    <n v="4661256.32"/>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blank)"/>
    <s v="99 - MULTIPROVINCIAL"/>
    <n v="41180858"/>
    <n v="84888667.550000012"/>
    <n v="23226708.999999996"/>
  </r>
  <r>
    <s v="2025"/>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blank)"/>
    <s v="99 - MULTIPROVINCIAL"/>
    <n v="1791210022"/>
    <n v="1436839495.6300001"/>
    <n v="514181390.75999993"/>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1 - REMUNERACIONES"/>
    <s v="N"/>
    <s v="00 - N/A"/>
    <s v="10 - FONDO GENERAL"/>
    <s v="(blank)"/>
    <s v="99 - MULTIPROVINCIAL"/>
    <n v="53895855"/>
    <n v="60133021.200000003"/>
    <n v="42520261.509999998"/>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2 - SOBRESUELDOS"/>
    <s v="N"/>
    <s v="00 - N/A"/>
    <s v="10 - FONDO GENERAL"/>
    <s v="(blank)"/>
    <s v="99 - MULTIPROVINCIAL"/>
    <n v="8253208"/>
    <n v="8253208"/>
    <n v="3857880.15"/>
  </r>
  <r>
    <s v="2025"/>
    <x v="0"/>
    <x v="0"/>
    <x v="0"/>
    <x v="0"/>
    <s v="2 - Poder Ejecutivo"/>
    <s v="0206 - MINISTERIO DE EDUCACIÓN"/>
    <s v="0011 - CENTRO DE ATENCIÓN INTEGRAL PARA LA DISCAPACIDAD (CAID)"/>
    <s v="4 - SERVICIOS SOCIALES"/>
    <s v="4.2 - Salud"/>
    <s v="4.2.98 - Investigación y desarrollo relacionados con la salud"/>
    <s v="2.1 - REMUNERACIONES Y CONTRIBUCIONES"/>
    <s v="2.1.5 - CONTRIBUCIONES A LA SEGURIDAD SOCIAL"/>
    <s v="N"/>
    <s v="00 - N/A"/>
    <s v="10 - FONDO GENERAL"/>
    <s v="(blank)"/>
    <s v="99 - MULTIPROVINCIAL"/>
    <n v="7621013"/>
    <n v="9001049.3699999992"/>
    <n v="6504471.9499999993"/>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1 - REMUNERACIONES"/>
    <s v="N"/>
    <s v="00 - N/A"/>
    <s v="10 - FONDO GENERAL"/>
    <s v="(blank)"/>
    <s v="99 - MULTIPROVINCIAL"/>
    <n v="332463394"/>
    <n v="371124742.16999996"/>
    <n v="231178043.63000005"/>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2 - SOBRESUELDOS"/>
    <s v="N"/>
    <s v="00 - N/A"/>
    <s v="10 - FONDO GENERAL"/>
    <s v="(blank)"/>
    <s v="99 - MULTIPROVINCIAL"/>
    <n v="59903868"/>
    <n v="65584868"/>
    <n v="27362543.780000001"/>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3 - DIETAS Y GASTOS DE REPRESENTACIÓN"/>
    <s v="N"/>
    <s v="00 - N/A"/>
    <s v="10 - FONDO GENERAL"/>
    <s v="(blank)"/>
    <s v="99 - MULTIPROVINCIAL"/>
    <n v="360000"/>
    <n v="360000"/>
    <n v="49579.06"/>
  </r>
  <r>
    <s v="2025"/>
    <x v="0"/>
    <x v="0"/>
    <x v="0"/>
    <x v="0"/>
    <s v="2 - Poder Ejecutivo"/>
    <s v="0206 - MINISTERIO DE EDUCACIÓN"/>
    <s v="0011 - CENTRO DE ATENCIÓN INTEGRAL PARA LA DISCAPACIDAD (CAID)"/>
    <s v="4 - SERVICIOS SOCIALES"/>
    <s v="4.2 - Salud"/>
    <s v="4.2.99 - Planificación, gestión y supervisión de la salud"/>
    <s v="2.1 - REMUNERACIONES Y CONTRIBUCIONES"/>
    <s v="2.1.5 - CONTRIBUCIONES A LA SEGURIDAD SOCIAL"/>
    <s v="N"/>
    <s v="00 - N/A"/>
    <s v="10 - FONDO GENERAL"/>
    <s v="(blank)"/>
    <s v="99 - MULTIPROVINCIAL"/>
    <n v="46733612"/>
    <n v="48401672.379999995"/>
    <n v="34574559.320000015"/>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1 - SERVICIOS BÁSICOS"/>
    <s v="N"/>
    <s v="00 - N/A"/>
    <s v="10 - FONDO GENERAL"/>
    <s v="(blank)"/>
    <s v="99 - MULTIPROVINCIAL"/>
    <n v="29632000"/>
    <n v="30389763.399999999"/>
    <n v="22890995.03999999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2 - PUBLICIDAD, IMPRESIÓN Y ENCUADERNACIÓN"/>
    <s v="N"/>
    <s v="00 - N/A"/>
    <s v="10 - FONDO GENERAL"/>
    <s v="(blank)"/>
    <s v="99 - MULTIPROVINCIAL"/>
    <n v="3080285"/>
    <n v="748085"/>
    <n v="634712.7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3 - VIÁTICOS"/>
    <s v="N"/>
    <s v="00 - N/A"/>
    <s v="10 - FONDO GENERAL"/>
    <s v="(blank)"/>
    <s v="99 - MULTIPROVINCIAL"/>
    <n v="600000"/>
    <n v="801440"/>
    <n v="44954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10 - FONDO GENERAL"/>
    <s v="(blank)"/>
    <s v="99 - MULTIPROVINCIAL"/>
    <n v="300000"/>
    <n v="300000"/>
    <n v="264415.6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4 - TRANSPORTE Y ALMACENAJE"/>
    <s v="N"/>
    <s v="00 - N/A"/>
    <s v="20 - FONDOS CON DESTINO ESPECÍFICO"/>
    <s v="(blank)"/>
    <s v="99 - MULTIPROVINCIAL"/>
    <n v="0"/>
    <n v="300000"/>
    <n v="258736.5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10 - FONDO GENERAL"/>
    <s v="(blank)"/>
    <s v="99 - MULTIPROVINCIAL"/>
    <n v="7000000"/>
    <n v="140000"/>
    <n v="0"/>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5 - ALQUILERES Y RENTAS"/>
    <s v="N"/>
    <s v="00 - N/A"/>
    <s v="20 - FONDOS CON DESTINO ESPECÍFICO"/>
    <s v="(blank)"/>
    <s v="99 - MULTIPROVINCIAL"/>
    <n v="0"/>
    <n v="3667182.94"/>
    <n v="3631731.069999999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6 - SEGUROS"/>
    <s v="N"/>
    <s v="00 - N/A"/>
    <s v="10 - FONDO GENERAL"/>
    <s v="(blank)"/>
    <s v="99 - MULTIPROVINCIAL"/>
    <n v="2100000"/>
    <n v="6300000"/>
    <n v="4088415.39"/>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4750000"/>
    <n v="39603174.450000003"/>
    <n v="29281069.49000000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10 - FONDO GENERAL"/>
    <s v="(blank)"/>
    <s v="99 - MULTIPROVINCIAL"/>
    <n v="8400000"/>
    <n v="2583060.6799999997"/>
    <n v="2318546.9200000004"/>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5000000"/>
    <n v="7832817.0599999987"/>
    <n v="7498950.1799999997"/>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10 - FONDO GENERAL"/>
    <s v="(blank)"/>
    <s v="99 - MULTIPROVINCIAL"/>
    <n v="7850000"/>
    <n v="1958890.2000000002"/>
    <n v="446866"/>
  </r>
  <r>
    <s v="2025"/>
    <x v="0"/>
    <x v="0"/>
    <x v="0"/>
    <x v="0"/>
    <s v="2 - Poder Ejecutivo"/>
    <s v="0206 - MINISTERIO DE EDUCACIÓN"/>
    <s v="0011 - CENTRO DE ATENCIÓN INTEGRAL PARA LA DISCAPACIDAD (CAID)"/>
    <s v="4 - SERVICIOS SOCIALES"/>
    <s v="4.2 - Salud"/>
    <s v="4.2.99 - Planificación, gestión y supervisión de la salud"/>
    <s v="2.2 - CONTRATACIÓN DE SERVICIOS"/>
    <s v="2.2.9 - OTRAS CONTRATACIONES DE SERVICIOS"/>
    <s v="N"/>
    <s v="00 - N/A"/>
    <s v="20 - FONDOS CON DESTINO ESPECÍFICO"/>
    <s v="(blank)"/>
    <s v="99 - MULTIPROVINCIAL"/>
    <n v="0"/>
    <n v="1269646"/>
    <n v="1172314.05"/>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1 - ALIMENTOS Y PRODUCTOS AGROFORESTALES"/>
    <s v="N"/>
    <s v="00 - N/A"/>
    <s v="10 - FONDO GENERAL"/>
    <s v="(blank)"/>
    <s v="99 - MULTIPROVINCIAL"/>
    <n v="5500000"/>
    <n v="2621728"/>
    <n v="2046117.5599999998"/>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2 - TEXTILES Y VESTUARIOS"/>
    <s v="N"/>
    <s v="00 - N/A"/>
    <s v="10 - FONDO GENERAL"/>
    <s v="(blank)"/>
    <s v="99 - MULTIPROVINCIAL"/>
    <n v="2750000"/>
    <n v="1001480.19"/>
    <n v="630231.7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3 - PAPEL, CARTÓN E IMPRESOS"/>
    <s v="N"/>
    <s v="00 - N/A"/>
    <s v="10 - FONDO GENERAL"/>
    <s v="(blank)"/>
    <s v="99 - MULTIPROVINCIAL"/>
    <n v="50000"/>
    <n v="3518642.5599999996"/>
    <n v="3482924.8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4 - PRODUCTOS FARMACÉUTICOS"/>
    <s v="N"/>
    <s v="00 - N/A"/>
    <s v="10 - FONDO GENERAL"/>
    <s v="(blank)"/>
    <s v="99 - MULTIPROVINCIAL"/>
    <n v="350000"/>
    <n v="474748.4"/>
    <n v="441664.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5 - CUERO, CAUCHO Y PLÁSTICO"/>
    <s v="N"/>
    <s v="00 - N/A"/>
    <s v="10 - FONDO GENERAL"/>
    <s v="(blank)"/>
    <s v="99 - MULTIPROVINCIAL"/>
    <n v="50000"/>
    <n v="301704"/>
    <n v="130704"/>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10 - FONDO GENERAL"/>
    <s v="(blank)"/>
    <s v="99 - MULTIPROVINCIAL"/>
    <n v="850000"/>
    <n v="2245830.84"/>
    <n v="113914.29000000001"/>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6 - PRODUCTOS DE MINERALES, METÁLICOS Y NO METÁLICOS"/>
    <s v="N"/>
    <s v="00 - N/A"/>
    <s v="20 - FONDOS CON DESTINO ESPECÍFICO"/>
    <s v="(blank)"/>
    <s v="99 - MULTIPROVINCIAL"/>
    <n v="0"/>
    <n v="1643354"/>
    <n v="974680"/>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7 - COMBUSTIBLES, LUBRICANTES, PRODUCTOS QUÍMICOS Y CONEXOS"/>
    <s v="N"/>
    <s v="00 - N/A"/>
    <s v="10 - FONDO GENERAL"/>
    <s v="(blank)"/>
    <s v="99 - MULTIPROVINCIAL"/>
    <n v="14794000"/>
    <n v="12809000"/>
    <n v="8727372.0199999996"/>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10 - FONDO GENERAL"/>
    <s v="(blank)"/>
    <s v="99 - MULTIPROVINCIAL"/>
    <n v="18950000"/>
    <n v="12357216.41"/>
    <n v="10228691.500000002"/>
  </r>
  <r>
    <s v="2025"/>
    <x v="0"/>
    <x v="0"/>
    <x v="0"/>
    <x v="0"/>
    <s v="2 - Poder Ejecutivo"/>
    <s v="0206 - MINISTERIO DE EDUCACIÓN"/>
    <s v="0011 - CENTRO DE ATENCIÓN INTEGRAL PARA LA DISCAPACIDAD (CAID)"/>
    <s v="4 - SERVICIOS SOCIALES"/>
    <s v="4.2 - Salud"/>
    <s v="4.2.99 - Planificación, gestión y supervisión de la salud"/>
    <s v="2.3 - MATERIALES Y SUMINISTROS"/>
    <s v="2.3.9 - PRODUCTOS Y ÚTILES VARIOS"/>
    <s v="N"/>
    <s v="00 - N/A"/>
    <s v="20 - FONDOS CON DESTINO ESPECÍFICO"/>
    <s v="(blank)"/>
    <s v="99 - MULTIPROVINCIAL"/>
    <n v="0"/>
    <n v="287000"/>
    <n v="230791.48"/>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1 - REMUNERACIONES"/>
    <s v="N"/>
    <s v="00 - N/A"/>
    <s v="10 - FONDO GENERAL"/>
    <s v="(blank)"/>
    <s v="99 - MULTIPROVINCIAL"/>
    <n v="67727091"/>
    <n v="81259770.280000001"/>
    <n v="55678155"/>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2 - SOBRESUELDOS"/>
    <s v="N"/>
    <s v="00 - N/A"/>
    <s v="10 - FONDO GENERAL"/>
    <s v="(blank)"/>
    <s v="99 - MULTIPROVINCIAL"/>
    <n v="10874324"/>
    <n v="10874324"/>
    <n v="3878901.51"/>
  </r>
  <r>
    <s v="2025"/>
    <x v="0"/>
    <x v="0"/>
    <x v="0"/>
    <x v="0"/>
    <s v="2 - Poder Ejecutivo"/>
    <s v="0206 - MINISTERIO DE EDUCACIÓN"/>
    <s v="0011 - CENTRO DE ATENCIÓN INTEGRAL PARA LA DISCAPACIDAD (CAID)"/>
    <s v="4 - SERVICIOS SOCIALES"/>
    <s v="4.4 - Educación"/>
    <s v="4.4.09 - Enseñanza no atribuible a ningún nivel"/>
    <s v="2.1 - REMUNERACIONES Y CONTRIBUCIONES"/>
    <s v="2.1.5 - CONTRIBUCIONES A LA SEGURIDAD SOCIAL"/>
    <s v="N"/>
    <s v="00 - N/A"/>
    <s v="10 - FONDO GENERAL"/>
    <s v="(blank)"/>
    <s v="99 - MULTIPROVINCIAL"/>
    <n v="10041350"/>
    <n v="11843968.000000002"/>
    <n v="8477276.8300000001"/>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1 - REMUNERACIONES"/>
    <s v="N"/>
    <s v="00 - N/A"/>
    <s v="10 - FONDO GENERAL"/>
    <s v="(blank)"/>
    <s v="99 - MULTIPROVINCIAL"/>
    <n v="774567624"/>
    <n v="603565860.64999998"/>
    <n v="239993156.48000002"/>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2 - SOBRESUELDOS"/>
    <s v="N"/>
    <s v="00 - N/A"/>
    <s v="10 - FONDO GENERAL"/>
    <s v="(blank)"/>
    <s v="99 - MULTIPROVINCIAL"/>
    <n v="63146373"/>
    <n v="73146373"/>
    <n v="13000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3 - DIETAS Y GASTOS DE REPRESENTACIÓN"/>
    <s v="N"/>
    <s v="00 - N/A"/>
    <s v="10 - FONDO GENERAL"/>
    <s v="(blank)"/>
    <s v="99 - MULTIPROVINCIAL"/>
    <n v="1205000"/>
    <n v="1205000"/>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4 - GRATIFICACIONES Y BONIFICACIONES"/>
    <s v="N"/>
    <s v="00 - N/A"/>
    <s v="10 - FONDO GENERAL"/>
    <s v="(blank)"/>
    <s v="99 - MULTIPROVINCIAL"/>
    <n v="113631373"/>
    <n v="63231020.329999998"/>
    <n v="0"/>
  </r>
  <r>
    <s v="2025"/>
    <x v="0"/>
    <x v="0"/>
    <x v="0"/>
    <x v="0"/>
    <s v="2 - Poder Ejecutivo"/>
    <s v="0206 - MINISTERIO DE EDUCACIÓN"/>
    <s v="0012 - DIRECCION DE INFRAESTRUCTURA ESCOLAR"/>
    <s v="4 - SERVICIOS SOCIALES"/>
    <s v="4.4 - Educación"/>
    <s v="4.4.99 - Planificación, gestión y supervisión de la educación"/>
    <s v="2.1 - REMUNERACIONES Y CONTRIBUCIONES"/>
    <s v="2.1.5 - CONTRIBUCIONES A LA SEGURIDAD SOCIAL"/>
    <s v="N"/>
    <s v="00 - N/A"/>
    <s v="10 - FONDO GENERAL"/>
    <s v="(blank)"/>
    <s v="99 - MULTIPROVINCIAL"/>
    <n v="103271405"/>
    <n v="64614334.5"/>
    <n v="36147272.659999996"/>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1 - SERVICIOS BÁSICOS"/>
    <s v="N"/>
    <s v="00 - N/A"/>
    <s v="10 - FONDO GENERAL"/>
    <s v="(blank)"/>
    <s v="99 - MULTIPROVINCIAL"/>
    <n v="107206408"/>
    <n v="8173449.5"/>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2 - PUBLICIDAD, IMPRESIÓN Y ENCUADERNACIÓN"/>
    <s v="N"/>
    <s v="00 - N/A"/>
    <s v="10 - FONDO GENERAL"/>
    <s v="(blank)"/>
    <s v="99 - MULTIPROVINCIAL"/>
    <n v="0"/>
    <n v="139975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3 - VIÁTICOS"/>
    <s v="N"/>
    <s v="00 - N/A"/>
    <s v="10 - FONDO GENERAL"/>
    <s v="(blank)"/>
    <s v="99 - MULTIPROVINCIAL"/>
    <n v="0"/>
    <n v="2595200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4 - TRANSPORTE Y ALMACENAJE"/>
    <s v="N"/>
    <s v="00 - N/A"/>
    <s v="10 - FONDO GENERAL"/>
    <s v="(blank)"/>
    <s v="99 - MULTIPROVINCIAL"/>
    <n v="10246880"/>
    <n v="2486880"/>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5 - ALQUILERES Y RENTAS"/>
    <s v="N"/>
    <s v="00 - N/A"/>
    <s v="10 - FONDO GENERAL"/>
    <s v="(blank)"/>
    <s v="99 - MULTIPROVINCIAL"/>
    <n v="7672080"/>
    <n v="2760324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6 - SEGUROS"/>
    <s v="N"/>
    <s v="00 - N/A"/>
    <s v="10 - FONDO GENERAL"/>
    <s v="(blank)"/>
    <s v="99 - MULTIPROVINCIAL"/>
    <n v="14351616"/>
    <n v="3287545.5999999996"/>
    <n v="266056"/>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0"/>
    <n v="130436828"/>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15219557.9"/>
    <n v="0"/>
  </r>
  <r>
    <s v="2025"/>
    <x v="0"/>
    <x v="0"/>
    <x v="0"/>
    <x v="0"/>
    <s v="2 - Poder Ejecutivo"/>
    <s v="0206 - MINISTERIO DE EDUCACIÓN"/>
    <s v="0012 - DIRECCION DE INFRAESTRUCTURA ESCOLAR"/>
    <s v="4 - SERVICIOS SOCIALES"/>
    <s v="4.4 - Educación"/>
    <s v="4.4.99 - Planificación, gestión y supervisión de la educación"/>
    <s v="2.2 - CONTRATACIÓN DE SERVICIOS"/>
    <s v="2.2.9 - OTRAS CONTRATACIONES DE SERVICIOS"/>
    <s v="N"/>
    <s v="00 - N/A"/>
    <s v="10 - FONDO GENERAL"/>
    <s v="(blank)"/>
    <s v="99 - MULTIPROVINCIAL"/>
    <n v="0"/>
    <n v="8171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1 - ALIMENTOS Y PRODUCTOS AGROFORESTALES"/>
    <s v="N"/>
    <s v="00 - N/A"/>
    <s v="10 - FONDO GENERAL"/>
    <s v="(blank)"/>
    <s v="99 - MULTIPROVINCIAL"/>
    <n v="804908"/>
    <n v="502725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2 - TEXTILES Y VESTUARIOS"/>
    <s v="N"/>
    <s v="00 - N/A"/>
    <s v="10 - FONDO GENERAL"/>
    <s v="(blank)"/>
    <s v="99 - MULTIPROVINCIAL"/>
    <n v="0"/>
    <n v="470312.5"/>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3 - PAPEL, CARTÓN E IMPRESOS"/>
    <s v="N"/>
    <s v="00 - N/A"/>
    <s v="10 - FONDO GENERAL"/>
    <s v="(blank)"/>
    <s v="99 - MULTIPROVINCIAL"/>
    <n v="0"/>
    <n v="10677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4 - PRODUCTOS FARMACÉUTICOS"/>
    <s v="N"/>
    <s v="00 - N/A"/>
    <s v="10 - FONDO GENERAL"/>
    <s v="(blank)"/>
    <s v="99 - MULTIPROVINCIAL"/>
    <n v="0"/>
    <n v="29600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5 - CUERO, CAUCHO Y PLÁSTICO"/>
    <s v="N"/>
    <s v="00 - N/A"/>
    <s v="10 - FONDO GENERAL"/>
    <s v="(blank)"/>
    <s v="99 - MULTIPROVINCIAL"/>
    <n v="0"/>
    <n v="2320840"/>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6 - PRODUCTOS DE MINERALES, METÁLICOS Y NO METÁLICOS"/>
    <s v="N"/>
    <s v="00 - N/A"/>
    <s v="10 - FONDO GENERAL"/>
    <s v="(blank)"/>
    <s v="99 - MULTIPROVINCIAL"/>
    <n v="0"/>
    <n v="104772084.8"/>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7 - COMBUSTIBLES, LUBRICANTES, PRODUCTOS QUÍMICOS Y CONEXOS"/>
    <s v="N"/>
    <s v="00 - N/A"/>
    <s v="10 - FONDO GENERAL"/>
    <s v="(blank)"/>
    <s v="99 - MULTIPROVINCIAL"/>
    <n v="93848956"/>
    <n v="297788391"/>
    <n v="0"/>
  </r>
  <r>
    <s v="2025"/>
    <x v="0"/>
    <x v="0"/>
    <x v="0"/>
    <x v="0"/>
    <s v="2 - Poder Ejecutivo"/>
    <s v="0206 - MINISTERIO DE EDUCACIÓN"/>
    <s v="0012 - DIRECCION DE INFRAESTRUCTURA ESCOLAR"/>
    <s v="4 - SERVICIOS SOCIALES"/>
    <s v="4.4 - Educación"/>
    <s v="4.4.99 - Planificación, gestión y supervisión de la educación"/>
    <s v="2.3 - MATERIALES Y SUMINISTROS"/>
    <s v="2.3.9 - PRODUCTOS Y ÚTILES VARIOS"/>
    <s v="N"/>
    <s v="00 - N/A"/>
    <s v="10 - FONDO GENERAL"/>
    <s v="(blank)"/>
    <s v="99 - MULTIPROVINCIAL"/>
    <n v="0"/>
    <n v="2437621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3822500"/>
    <n v="14475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blank)"/>
    <s v="99 - MULTIPROVINCIAL"/>
    <n v="600000"/>
    <n v="600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4450000"/>
    <n v="5059862.5"/>
    <n v="838741.75"/>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2855897.1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857800"/>
    <n v="4047800"/>
    <n v="11505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661875"/>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3 - PAPEL, CARTÓN E IMPRESOS"/>
    <s v="N"/>
    <s v="00 - N/A"/>
    <s v="70 - DONACION EXTERNA"/>
    <s v="(blank)"/>
    <s v="99 - MULTIPROVINCIAL"/>
    <n v="0"/>
    <n v="5000"/>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310746"/>
    <n v="0"/>
  </r>
  <r>
    <s v="2025"/>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293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3 - DIETAS Y GASTOS DE REPRESENTACIÓN"/>
    <s v="N"/>
    <s v="00 - N/A"/>
    <s v="10 - FONDO GENERAL"/>
    <s v="(blank)"/>
    <s v="99 - MULTIPROVINCIAL"/>
    <n v="270000"/>
    <n v="27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1 - SERVICIOS BÁSICOS"/>
    <s v="N"/>
    <s v="00 - N/A"/>
    <s v="10 - FONDO GENERAL"/>
    <s v="(blank)"/>
    <s v="99 - MULTIPROVINCIAL"/>
    <n v="19412"/>
    <n v="931212"/>
    <n v="30680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blank)"/>
    <s v="99 - MULTIPROVINCIAL"/>
    <n v="10204500"/>
    <n v="10820161"/>
    <n v="29890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blank)"/>
    <s v="99 - MULTIPROVINCIAL"/>
    <n v="9117200"/>
    <n v="7596680"/>
    <n v="1762184.89"/>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blank)"/>
    <s v="99 - MULTIPROVINCIAL"/>
    <n v="1141000"/>
    <n v="330196875"/>
    <n v="179266157.94"/>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blank)"/>
    <s v="99 - MULTIPROVINCIAL"/>
    <n v="3536000"/>
    <n v="2224427"/>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blank)"/>
    <s v="99 - MULTIPROVINCIAL"/>
    <n v="500000"/>
    <n v="600000"/>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blank)"/>
    <s v="99 - MULTIPROVINCIAL"/>
    <n v="61568887"/>
    <n v="127506666.33"/>
    <n v="85618552.909999967"/>
  </r>
  <r>
    <s v="2025"/>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blank)"/>
    <s v="99 - MULTIPROVINCIAL"/>
    <n v="15308757"/>
    <n v="5402929"/>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blank)"/>
    <s v="99 - MULTIPROVINCIAL"/>
    <n v="26000000"/>
    <n v="26000000"/>
    <n v="18139630.5"/>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blank)"/>
    <s v="99 - MULTIPROVINCIAL"/>
    <n v="5386000"/>
    <n v="9479002"/>
    <n v="2165674.4"/>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blank)"/>
    <s v="99 - MULTIPROVINCIAL"/>
    <n v="1383987"/>
    <n v="1324881"/>
    <n v="0"/>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blank)"/>
    <s v="99 - MULTIPROVINCIAL"/>
    <n v="870551582"/>
    <n v="488873404.99000001"/>
    <n v="464763079.69"/>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blank)"/>
    <s v="99 - MULTIPROVINCIAL"/>
    <n v="1566357"/>
    <n v="15389484.73"/>
    <n v="13356217.140000001"/>
  </r>
  <r>
    <s v="2025"/>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blank)"/>
    <s v="99 - MULTIPROVINCIAL"/>
    <n v="3602198"/>
    <n v="125823153.95"/>
    <n v="122749510.18000001"/>
  </r>
  <r>
    <s v="2025"/>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blank)"/>
    <s v="99 - MULTIPROVINCIAL"/>
    <n v="2000000"/>
    <n v="2030000"/>
    <n v="66255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blank)"/>
    <s v="99 - MULTIPROVINCIAL"/>
    <n v="4361720745"/>
    <n v="4516897623.9400005"/>
    <n v="3094678429.1000004"/>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70 - DONACION EXTERNA"/>
    <s v="(blank)"/>
    <s v="99 - MULTIPROVINCIAL"/>
    <n v="0"/>
    <n v="1311314.55"/>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blank)"/>
    <s v="99 - MULTIPROVINCIAL"/>
    <n v="668063936"/>
    <n v="693999387.28999996"/>
    <n v="342443937.59000003"/>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4 - GRATIFICACIONES Y BONIFICACIONES"/>
    <s v="N"/>
    <s v="00 - N/A"/>
    <s v="10 - FONDO GENERAL"/>
    <s v="(blank)"/>
    <s v="99 - MULTIPROVINCIAL"/>
    <n v="246724486"/>
    <n v="256945979.33000001"/>
    <n v="0"/>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blank)"/>
    <s v="99 - MULTIPROVINCIAL"/>
    <n v="608808469"/>
    <n v="636274973.94000006"/>
    <n v="468516626.79000002"/>
  </r>
  <r>
    <s v="2025"/>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70 - DONACION EXTERNA"/>
    <s v="(blank)"/>
    <s v="99 - MULTIPROVINCIAL"/>
    <n v="0"/>
    <n v="161903.3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blank)"/>
    <s v="99 - MULTIPROVINCIAL"/>
    <n v="315373239"/>
    <n v="307298687"/>
    <n v="188886186.3299998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blank)"/>
    <s v="99 - MULTIPROVINCIAL"/>
    <n v="167900118"/>
    <n v="286800620.88999999"/>
    <n v="119574205.5299999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blank)"/>
    <s v="99 - MULTIPROVINCIAL"/>
    <n v="89868063"/>
    <n v="105840817.93000001"/>
    <n v="30580510.260000002"/>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70 - DONACION EXTERNA"/>
    <s v="(blank)"/>
    <s v="99 - MULTIPROVINCIAL"/>
    <n v="0"/>
    <n v="956198.66"/>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blank)"/>
    <s v="99 - MULTIPROVINCIAL"/>
    <n v="56227770"/>
    <n v="67263636"/>
    <n v="24576171.74000000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70 - DONACION EXTERNA"/>
    <s v="(blank)"/>
    <s v="99 - MULTIPROVINCIAL"/>
    <n v="0"/>
    <n v="4728.37"/>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blank)"/>
    <s v="99 - MULTIPROVINCIAL"/>
    <n v="120231635"/>
    <n v="109108150.00999999"/>
    <n v="36112642.25999998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20 - FONDOS CON DESTINO ESPECÍFICO"/>
    <s v="(blank)"/>
    <s v="99 - MULTIPROVINCIAL"/>
    <n v="0"/>
    <n v="170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70 - DONACION EXTERNA"/>
    <s v="(blank)"/>
    <s v="99 - MULTIPROVINCIAL"/>
    <n v="0"/>
    <n v="100350.01999999999"/>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blank)"/>
    <s v="99 - MULTIPROVINCIAL"/>
    <n v="50800000"/>
    <n v="50851120"/>
    <n v="15111060.26"/>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55954100"/>
    <n v="63678940.68"/>
    <n v="27118046.08000000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0"/>
    <n v="6230000"/>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248572873"/>
    <n v="244315308.45000002"/>
    <n v="116820451.64999993"/>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184218437"/>
    <n v="25178867.629999995"/>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70 - DONACION EXTERNA"/>
    <s v="(blank)"/>
    <s v="99 - MULTIPROVINCIAL"/>
    <n v="0"/>
    <n v="392955.41"/>
    <n v="0"/>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blank)"/>
    <s v="99 - MULTIPROVINCIAL"/>
    <n v="137432831"/>
    <n v="130953883.81"/>
    <n v="40620518.969999969"/>
  </r>
  <r>
    <s v="2025"/>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blank)"/>
    <s v="99 - MULTIPROVINCIAL"/>
    <n v="0"/>
    <n v="75942219.370000005"/>
    <n v="23732070.65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blank)"/>
    <s v="99 - MULTIPROVINCIAL"/>
    <n v="36211140"/>
    <n v="46505164.420000002"/>
    <n v="14431212.91999999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70 - DONACION EXTERNA"/>
    <s v="(blank)"/>
    <s v="99 - MULTIPROVINCIAL"/>
    <n v="0"/>
    <n v="63485.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blank)"/>
    <s v="99 - MULTIPROVINCIAL"/>
    <n v="42923132"/>
    <n v="53404285.350000001"/>
    <n v="15101014.840000002"/>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blank)"/>
    <s v="99 - MULTIPROVINCIAL"/>
    <n v="8713187"/>
    <n v="7849790.3699999992"/>
    <n v="3983787.4600000004"/>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blank)"/>
    <s v="99 - MULTIPROVINCIAL"/>
    <n v="1142167468"/>
    <n v="1075356854.47"/>
    <n v="262071970.96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blank)"/>
    <s v="99 - MULTIPROVINCIAL"/>
    <n v="11718472"/>
    <n v="10387450"/>
    <n v="5292662.1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20 - FONDOS CON DESTINO ESPECÍFICO"/>
    <s v="(blank)"/>
    <s v="99 - MULTIPROVINCIAL"/>
    <n v="0"/>
    <n v="469715"/>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blank)"/>
    <s v="99 - MULTIPROVINCIAL"/>
    <n v="2660821"/>
    <n v="3994901"/>
    <n v="1728743.5999999996"/>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blank)"/>
    <s v="99 - MULTIPROVINCIAL"/>
    <n v="261945019"/>
    <n v="407075257.39999998"/>
    <n v="133169260.1100000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0"/>
    <n v="68121096"/>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70 - DONACION EXTERNA"/>
    <s v="(blank)"/>
    <s v="99 - MULTIPROVINCIAL"/>
    <n v="0"/>
    <n v="97.22"/>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blank)"/>
    <s v="99 - MULTIPROVINCIAL"/>
    <n v="153280248"/>
    <n v="189186023.50999999"/>
    <n v="67559055.280000031"/>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20 - FONDOS CON DESTINO ESPECÍFICO"/>
    <s v="(blank)"/>
    <s v="99 - MULTIPROVINCIAL"/>
    <n v="83284367"/>
    <n v="18949271"/>
    <n v="0"/>
  </r>
  <r>
    <s v="2025"/>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70 - DONACION EXTERNA"/>
    <s v="(blank)"/>
    <s v="99 - MULTIPROVINCIAL"/>
    <n v="0"/>
    <n v="1803000"/>
    <n v="0"/>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blank)"/>
    <s v="99 - MULTIPROVINCIAL"/>
    <n v="112815170"/>
    <n v="112815170"/>
    <n v="76227699.420000002"/>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blank)"/>
    <s v="99 - MULTIPROVINCIAL"/>
    <n v="18828000"/>
    <n v="18828000"/>
    <n v="9017849.4199999999"/>
  </r>
  <r>
    <s v="2025"/>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blank)"/>
    <s v="99 - MULTIPROVINCIAL"/>
    <n v="15352297"/>
    <n v="15352297"/>
    <n v="11455255.13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blank)"/>
    <s v="99 - MULTIPROVINCIAL"/>
    <n v="8403000"/>
    <n v="8403000"/>
    <n v="4207989.51"/>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blank)"/>
    <s v="99 - MULTIPROVINCIAL"/>
    <n v="1400000"/>
    <n v="1000000"/>
    <n v="153671.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5 - ALQUILERES Y RENTAS"/>
    <s v="N"/>
    <s v="00 - N/A"/>
    <s v="10 - FONDO GENERAL"/>
    <s v="(blank)"/>
    <s v="99 - MULTIPROVINCIAL"/>
    <n v="3850000"/>
    <n v="3850000"/>
    <n v="2900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blank)"/>
    <s v="99 - MULTIPROVINCIAL"/>
    <n v="2400000"/>
    <n v="2400000"/>
    <n v="2233390.5900000003"/>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900000"/>
    <n v="3345500"/>
    <n v="593249.93999999994"/>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blank)"/>
    <s v="99 - MULTIPROVINCIAL"/>
    <n v="8066000"/>
    <n v="4254000"/>
    <n v="0"/>
  </r>
  <r>
    <s v="2025"/>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blank)"/>
    <s v="99 - MULTIPROVINCIAL"/>
    <n v="1220000"/>
    <n v="1920000"/>
    <n v="668069.13"/>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blank)"/>
    <s v="99 - MULTIPROVINCIAL"/>
    <n v="200000"/>
    <n v="250000"/>
    <n v="15581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2 - TEXTILES Y VESTUARIOS"/>
    <s v="N"/>
    <s v="00 - N/A"/>
    <s v="10 - FONDO GENERAL"/>
    <s v="(blank)"/>
    <s v="99 - MULTIPROVINCIAL"/>
    <n v="250000"/>
    <n v="850000"/>
    <n v="86317"/>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blank)"/>
    <s v="99 - MULTIPROVINCIAL"/>
    <n v="450000"/>
    <n v="450000"/>
    <n v="215674.5"/>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4 - PRODUCTOS FARMACÉUTICOS"/>
    <s v="N"/>
    <s v="00 - N/A"/>
    <s v="10 - FONDO GENERAL"/>
    <s v="(blank)"/>
    <s v="99 - MULTIPROVINCIAL"/>
    <n v="70000"/>
    <n v="70000"/>
    <n v="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5 - CUERO, CAUCHO Y PLÁSTICO"/>
    <s v="N"/>
    <s v="00 - N/A"/>
    <s v="10 - FONDO GENERAL"/>
    <s v="(blank)"/>
    <s v="99 - MULTIPROVINCIAL"/>
    <n v="400000"/>
    <n v="400000"/>
    <n v="114814"/>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blank)"/>
    <s v="99 - MULTIPROVINCIAL"/>
    <n v="10000000"/>
    <n v="10000000"/>
    <n v="2500000"/>
  </r>
  <r>
    <s v="2025"/>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blank)"/>
    <s v="99 - MULTIPROVINCIAL"/>
    <n v="1450000"/>
    <n v="2000000"/>
    <n v="1153662.3900000001"/>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blank)"/>
    <s v="99 - MULTIPROVINCIAL"/>
    <n v="986023255"/>
    <n v="997655037.23000002"/>
    <n v="601219758.48000002"/>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blank)"/>
    <s v="99 - MULTIPROVINCIAL"/>
    <n v="161509730"/>
    <n v="167846524"/>
    <n v="85697991.359999999"/>
  </r>
  <r>
    <s v="2025"/>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blank)"/>
    <s v="99 - MULTIPROVINCIAL"/>
    <n v="132436246"/>
    <n v="137467669.76999998"/>
    <n v="90064467.960000008"/>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blank)"/>
    <s v="99 - MULTIPROVINCIAL"/>
    <n v="98684255"/>
    <n v="99884255"/>
    <n v="61476420.06999998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blank)"/>
    <s v="99 - MULTIPROVINCIAL"/>
    <n v="9711579"/>
    <n v="9587516"/>
    <n v="1674518.169999999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blank)"/>
    <s v="99 - MULTIPROVINCIAL"/>
    <n v="11300000"/>
    <n v="11300000"/>
    <n v="6508462.5"/>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blank)"/>
    <s v="99 - MULTIPROVINCIAL"/>
    <n v="2495000"/>
    <n v="2745000"/>
    <n v="2250300"/>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blank)"/>
    <s v="99 - MULTIPROVINCIAL"/>
    <n v="183055378"/>
    <n v="175511931.16"/>
    <n v="101625435.6000000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blank)"/>
    <s v="99 - MULTIPROVINCIAL"/>
    <n v="42889374"/>
    <n v="43389374"/>
    <n v="37610854.590000011"/>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blank)"/>
    <s v="99 - MULTIPROVINCIAL"/>
    <n v="30000330"/>
    <n v="25245395"/>
    <n v="5116841.47"/>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blank)"/>
    <s v="99 - MULTIPROVINCIAL"/>
    <n v="67830281"/>
    <n v="61536416.840000004"/>
    <n v="41460367.839999996"/>
  </r>
  <r>
    <s v="2025"/>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blank)"/>
    <s v="99 - MULTIPROVINCIAL"/>
    <n v="62273258"/>
    <n v="76348258"/>
    <n v="57131071.6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blank)"/>
    <s v="99 - MULTIPROVINCIAL"/>
    <n v="3619203"/>
    <n v="4919203"/>
    <n v="3940412.88"/>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blank)"/>
    <s v="99 - MULTIPROVINCIAL"/>
    <n v="4534883"/>
    <n v="2567777"/>
    <n v="1659469.4"/>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blank)"/>
    <s v="99 - MULTIPROVINCIAL"/>
    <n v="12359074"/>
    <n v="11115064.029999999"/>
    <n v="8459314.26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blank)"/>
    <s v="99 - MULTIPROVINCIAL"/>
    <n v="10765640776"/>
    <n v="10748779672.76"/>
    <n v="7364068392.249999"/>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blank)"/>
    <s v="99 - MULTIPROVINCIAL"/>
    <n v="338681390"/>
    <n v="338681390"/>
    <n v="133187679.9800000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blank)"/>
    <s v="99 - MULTIPROVINCIAL"/>
    <n v="8409616"/>
    <n v="6870605"/>
    <n v="5096967.2"/>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blank)"/>
    <s v="99 - MULTIPROVINCIAL"/>
    <n v="6345915"/>
    <n v="1096207"/>
    <n v="553368.32999999996"/>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blank)"/>
    <s v="99 - MULTIPROVINCIAL"/>
    <n v="381755237"/>
    <n v="358951144.95000005"/>
    <n v="187687988.79000005"/>
  </r>
  <r>
    <s v="2025"/>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blank)"/>
    <s v="99 - MULTIPROVINCIAL"/>
    <n v="1905554590"/>
    <n v="1944673710.0899999"/>
    <n v="827772799.9900001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blank)"/>
    <s v="99 - MULTIPROVINCIAL"/>
    <n v="233742204"/>
    <n v="247532141.20999998"/>
    <n v="164404503.2299998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20 - FONDOS CON DESTINO ESPECÍFICO"/>
    <s v="(blank)"/>
    <s v="99 - MULTIPROVINCIAL"/>
    <n v="0"/>
    <n v="20000000"/>
    <n v="2874664.40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blank)"/>
    <s v="99 - MULTIPROVINCIAL"/>
    <n v="41952127"/>
    <n v="38625011.119999997"/>
    <n v="20688814.740000006"/>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blank)"/>
    <s v="99 - MULTIPROVINCIAL"/>
    <n v="32861014"/>
    <n v="34348192.670000002"/>
    <n v="25078052.169999991"/>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blank)"/>
    <s v="99 - MULTIPROVINCIAL"/>
    <n v="980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blank)"/>
    <s v="99 - MULTIPROVINCIAL"/>
    <n v="31300000"/>
    <n v="20300000.000000004"/>
    <n v="6720562.669999999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blank)"/>
    <s v="99 - MULTIPROVINCIAL"/>
    <n v="19500000"/>
    <n v="19000000"/>
    <n v="45399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blank)"/>
    <s v="99 - MULTIPROVINCIAL"/>
    <n v="2150000"/>
    <n v="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blank)"/>
    <s v="99 - MULTIPROVINCIAL"/>
    <n v="12298840"/>
    <n v="12300000.000000002"/>
    <n v="3708954.23000000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blank)"/>
    <s v="99 - MULTIPROVINCIAL"/>
    <n v="1900000"/>
    <n v="1958840"/>
    <n v="670343.5700000000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blank)"/>
    <s v="99 - MULTIPROVINCIAL"/>
    <n v="64800000"/>
    <n v="65300000"/>
    <n v="3422783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blank)"/>
    <s v="99 - MULTIPROVINCIAL"/>
    <n v="1960000"/>
    <n v="3200000"/>
    <n v="1996224.39"/>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blank)"/>
    <s v="99 - MULTIPROVINCIAL"/>
    <n v="77900000"/>
    <n v="72900000"/>
    <n v="1473882.9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blank)"/>
    <s v="99 - MULTIPROVINCIAL"/>
    <n v="40300000"/>
    <n v="31800000"/>
    <n v="5596284.2199999997"/>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blank)"/>
    <s v="99 - MULTIPROVINCIAL"/>
    <n v="9000000"/>
    <n v="8000000"/>
    <n v="2354334.819999999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blank)"/>
    <s v="99 - MULTIPROVINCIAL"/>
    <n v="0"/>
    <n v="200000"/>
    <n v="195420.4"/>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blank)"/>
    <s v="99 - MULTIPROVINCIAL"/>
    <n v="4850000"/>
    <n v="7350000"/>
    <n v="635253"/>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blank)"/>
    <s v="99 - MULTIPROVINCIAL"/>
    <n v="4000000"/>
    <n v="4000000"/>
    <n v="27623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4 - PRODUCTOS FARMACÉUTICOS"/>
    <s v="N"/>
    <s v="00 - N/A"/>
    <s v="20 - FONDOS CON DESTINO ESPECÍFICO"/>
    <s v="(blank)"/>
    <s v="99 - MULTIPROVINCIAL"/>
    <n v="0"/>
    <n v="1168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blank)"/>
    <s v="99 - MULTIPROVINCIAL"/>
    <n v="2650000"/>
    <n v="1670350"/>
    <n v="70328"/>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blank)"/>
    <s v="99 - MULTIPROVINCIAL"/>
    <n v="890000"/>
    <n v="929650"/>
    <n v="0"/>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blank)"/>
    <s v="99 - MULTIPROVINCIAL"/>
    <n v="69500000"/>
    <n v="28630000"/>
    <n v="3651357.0100000002"/>
  </r>
  <r>
    <s v="2025"/>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blank)"/>
    <s v="99 - MULTIPROVINCIAL"/>
    <n v="19750000"/>
    <n v="22648320"/>
    <n v="5886146.9000000004"/>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00000"/>
    <n v="1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blank)"/>
    <s v="99 - MULTIPROVINCIAL"/>
    <n v="2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50000"/>
    <n v="2517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50000"/>
    <n v="15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00000"/>
    <n v="185000"/>
    <n v="167511.28"/>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50000"/>
    <n v="215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00000"/>
    <n v="200000"/>
    <n v="0"/>
  </r>
  <r>
    <s v="2025"/>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300000"/>
    <n v="250000"/>
    <n v="74120"/>
  </r>
  <r>
    <s v="2025"/>
    <x v="0"/>
    <x v="0"/>
    <x v="0"/>
    <x v="0"/>
    <s v="2 - Poder Ejecutivo"/>
    <s v="0208 - MINISTERIO DE DEPORTES Y RECREACIÓN"/>
    <s v="0001 - MINISTERIO DE DEPORTES Y RECREACIÓN"/>
    <s v="3 - PROTECCIÓN DEL MEDIO AMBIENTE"/>
    <s v="3.2 - Protección de la biodiversidad y ordenación de desechos"/>
    <s v="3.2.06 - Economía verde"/>
    <s v="2.2 - CONTRATACIÓN DE SERVICIOS"/>
    <s v="2.2.3 - VIÁTICOS"/>
    <s v="N"/>
    <s v="00 - N/A"/>
    <s v="10 - FONDO GENERAL"/>
    <s v="(blank)"/>
    <s v="99 - MULTIPROVINCIAL"/>
    <n v="800000"/>
    <n v="800000"/>
    <n v="178752.5"/>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2 - TEXTILES Y VESTUARIOS"/>
    <s v="N"/>
    <s v="00 - N/A"/>
    <s v="10 - FONDO GENERAL"/>
    <s v="(blank)"/>
    <s v="99 - MULTIPROVINCIAL"/>
    <n v="1100000"/>
    <n v="11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3 - PAPEL, CARTÓN E IMPRESOS"/>
    <s v="N"/>
    <s v="00 - N/A"/>
    <s v="10 - FONDO GENERAL"/>
    <s v="(blank)"/>
    <s v="99 - MULTIPROVINCIAL"/>
    <n v="900000"/>
    <n v="900000"/>
    <n v="0"/>
  </r>
  <r>
    <s v="2025"/>
    <x v="0"/>
    <x v="0"/>
    <x v="0"/>
    <x v="0"/>
    <s v="2 - Poder Ejecutivo"/>
    <s v="0208 - MINISTERIO DE DEPORTES Y RECREACIÓN"/>
    <s v="0001 - MINISTERIO DE DEPORTES Y RECREACIÓN"/>
    <s v="3 - PROTECCIÓN DEL MEDIO AMBIENTE"/>
    <s v="3.2 - Protección de la biodiversidad y ordenación de desechos"/>
    <s v="3.2.06 - Economía verde"/>
    <s v="2.3 - MATERIALES Y SUMINISTROS"/>
    <s v="2.3.9 - PRODUCTOS Y ÚTILES VARIOS"/>
    <s v="N"/>
    <s v="00 - N/A"/>
    <s v="10 - FONDO GENERAL"/>
    <s v="(blank)"/>
    <s v="99 - MULTIPROVINCIAL"/>
    <n v="1200000"/>
    <n v="12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blank)"/>
    <s v="99 - MULTIPROVINCIAL"/>
    <n v="58350000"/>
    <n v="66777700"/>
    <n v="45647762.220000006"/>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8400000"/>
    <n v="10933814"/>
    <n v="6976918.7399999993"/>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blank)"/>
    <s v="99 - MULTIPROVINCIAL"/>
    <n v="2500000"/>
    <n v="14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blank)"/>
    <s v="99 - MULTIPROVINCIAL"/>
    <n v="4300000"/>
    <n v="854910"/>
    <n v="28497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blank)"/>
    <s v="99 - MULTIPROVINCIAL"/>
    <n v="10000000"/>
    <n v="10000000"/>
    <n v="7609242.520000001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1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1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blank)"/>
    <s v="99 - MULTIPROVINCIAL"/>
    <n v="150500000"/>
    <n v="144061688"/>
    <n v="109680925.49000001"/>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blank)"/>
    <s v="99 - MULTIPROVINCIAL"/>
    <n v="1000000"/>
    <n v="75832.509999999995"/>
    <n v="58665.84"/>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blank)"/>
    <s v="99 - MULTIPROVINCIAL"/>
    <n v="40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blank)"/>
    <s v="99 - MULTIPROVINCIAL"/>
    <n v="900000"/>
    <n v="44840"/>
    <n v="4484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blank)"/>
    <s v="99 - MULTIPROVINCIAL"/>
    <n v="1000000"/>
    <n v="50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blank)"/>
    <s v="99 - MULTIPROVINCIAL"/>
    <n v="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500000"/>
    <n v="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1000000"/>
    <n v="1170000"/>
    <n v="0"/>
  </r>
  <r>
    <s v="2025"/>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blank)"/>
    <s v="99 - MULTIPROVINCIAL"/>
    <n v="6200000"/>
    <n v="61187503"/>
    <n v="3"/>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blank)"/>
    <s v="99 - MULTIPROVINCIAL"/>
    <n v="63875000"/>
    <n v="65871875"/>
    <n v="36285609.72000000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blank)"/>
    <s v="99 - MULTIPROVINCIAL"/>
    <n v="9025000"/>
    <n v="8095041.5599999996"/>
    <n v="5535770.1699999999"/>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blank)"/>
    <s v="99 - MULTIPROVINCIAL"/>
    <n v="1000000"/>
    <n v="572822.80000000005"/>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blank)"/>
    <s v="99 - MULTIPROVINCIAL"/>
    <n v="14600000"/>
    <n v="14600000"/>
    <n v="1453213.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blank)"/>
    <s v="99 - MULTIPROVINCIAL"/>
    <n v="3500000"/>
    <n v="3400000"/>
    <n v="661202.579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blank)"/>
    <s v="99 - MULTIPROVINCIAL"/>
    <n v="1860000"/>
    <n v="1202040"/>
    <n v="1062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blank)"/>
    <s v="99 - MULTIPROVINCIAL"/>
    <n v="4350000"/>
    <n v="5450000"/>
    <n v="2485001.1800000002"/>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blank)"/>
    <s v="99 - MULTIPROVINCIAL"/>
    <n v="3900000"/>
    <n v="4835137.2"/>
    <n v="4011063.95"/>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blank)"/>
    <s v="99 - MULTIPROVINCIAL"/>
    <n v="2100000"/>
    <n v="623954"/>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blank)"/>
    <s v="99 - MULTIPROVINCIAL"/>
    <n v="3700000"/>
    <n v="7141600"/>
    <n v="5027203.5599999996"/>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blank)"/>
    <s v="99 - MULTIPROVINCIAL"/>
    <n v="750000"/>
    <n v="7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4 - PRODUCTOS FARMACÉUT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blank)"/>
    <s v="99 - MULTIPROVINCIAL"/>
    <n v="300000"/>
    <n v="15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6 - PRODUCTOS DE MINERALES, METÁLICOS Y NO METÁLICOS"/>
    <s v="N"/>
    <s v="00 - N/A"/>
    <s v="10 - FONDO GENERAL"/>
    <s v="(blank)"/>
    <s v="99 - MULTIPROVINCIAL"/>
    <n v="0"/>
    <n v="1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blank)"/>
    <s v="99 - MULTIPROVINCIAL"/>
    <n v="100000"/>
    <n v="200000"/>
    <n v="0"/>
  </r>
  <r>
    <s v="2025"/>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blank)"/>
    <s v="99 - MULTIPROVINCIAL"/>
    <n v="10600000"/>
    <n v="6829399.7999999998"/>
    <n v="135847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790250000"/>
    <n v="780325207.44000006"/>
    <n v="500478949.9500000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97200000"/>
    <n v="197200000"/>
    <n v="99426112.25000001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4 - GRATIFICACIONES Y BONIFICACIONES"/>
    <s v="N"/>
    <s v="00 - N/A"/>
    <s v="10 - FONDO GENERAL"/>
    <s v="(blank)"/>
    <s v="99 - MULTIPROVINCIAL"/>
    <n v="10200000"/>
    <n v="102000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105010000"/>
    <n v="102906362"/>
    <n v="74808908.04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216200000"/>
    <n v="216200000"/>
    <n v="170271099.25"/>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blank)"/>
    <s v="99 - MULTIPROVINCIAL"/>
    <n v="3300000"/>
    <n v="31609000"/>
    <n v="17182381.62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blank)"/>
    <s v="99 - MULTIPROVINCIAL"/>
    <n v="12900000"/>
    <n v="9358319"/>
    <n v="469965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blank)"/>
    <s v="99 - MULTIPROVINCIAL"/>
    <n v="2750000"/>
    <n v="2550000"/>
    <n v="893987.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blank)"/>
    <s v="99 - MULTIPROVINCIAL"/>
    <n v="22423583"/>
    <n v="34893583"/>
    <n v="24785995.490000002"/>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blank)"/>
    <s v="99 - MULTIPROVINCIAL"/>
    <n v="0"/>
    <n v="35900000"/>
    <n v="8208403.2699999996"/>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blank)"/>
    <s v="99 - MULTIPROVINCIAL"/>
    <n v="18000000"/>
    <n v="17760692"/>
    <n v="16995831.2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blank)"/>
    <s v="99 - MULTIPROVINCIAL"/>
    <n v="29953391"/>
    <n v="14838518.09"/>
    <n v="9056048.429999997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20 - FONDOS CON DESTINO ESPECÍFICO"/>
    <s v="(blank)"/>
    <s v="99 - MULTIPROVINCIAL"/>
    <n v="0"/>
    <n v="4000000"/>
    <n v="3957371.79"/>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blank)"/>
    <s v="99 - MULTIPROVINCIAL"/>
    <n v="45225000"/>
    <n v="26145438"/>
    <n v="10812741.95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20 - FONDOS CON DESTINO ESPECÍFICO"/>
    <s v="(blank)"/>
    <s v="99 - MULTIPROVINCIAL"/>
    <n v="0"/>
    <n v="5800000"/>
    <n v="27190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blank)"/>
    <s v="99 - MULTIPROVINCIAL"/>
    <n v="52300000"/>
    <n v="52167570"/>
    <n v="46130594.27000000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blank)"/>
    <s v="99 - MULTIPROVINCIAL"/>
    <n v="4500000"/>
    <n v="6168644"/>
    <n v="4751044"/>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blank)"/>
    <s v="99 - MULTIPROVINCIAL"/>
    <n v="6150000"/>
    <n v="5002163.33"/>
    <n v="2391916.73"/>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blank)"/>
    <s v="99 - MULTIPROVINCIAL"/>
    <n v="28898566"/>
    <n v="23329241"/>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blank)"/>
    <s v="99 - MULTIPROVINCIAL"/>
    <n v="8200000"/>
    <n v="2143162"/>
    <n v="28614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blank)"/>
    <s v="99 - MULTIPROVINCIAL"/>
    <n v="500000"/>
    <n v="330975"/>
    <n v="8673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blank)"/>
    <s v="99 - MULTIPROVINCIAL"/>
    <n v="7600000"/>
    <n v="2286594.6"/>
    <n v="238462.1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blank)"/>
    <s v="99 - MULTIPROVINCIAL"/>
    <n v="10550000"/>
    <n v="4575309.5999999996"/>
    <n v="3529155.6799999997"/>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blank)"/>
    <s v="99 - MULTIPROVINCIAL"/>
    <n v="1500000"/>
    <n v="997600"/>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blank)"/>
    <s v="99 - MULTIPROVINCIAL"/>
    <n v="39300000"/>
    <n v="42859059.439999998"/>
    <n v="25017356.259999998"/>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blank)"/>
    <s v="99 - MULTIPROVINCIAL"/>
    <n v="17000000"/>
    <n v="24871417"/>
    <n v="0"/>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blank)"/>
    <s v="99 - MULTIPROVINCIAL"/>
    <n v="31350000"/>
    <n v="20599683.309999999"/>
    <n v="11969133.770000001"/>
  </r>
  <r>
    <s v="2025"/>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blank)"/>
    <s v="99 - MULTIPROVINCIAL"/>
    <n v="35126417"/>
    <n v="255239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blank)"/>
    <s v="99 - MULTIPROVINCIAL"/>
    <n v="3500000"/>
    <n v="1067210"/>
    <n v="867267.5"/>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blank)"/>
    <s v="99 - MULTIPROVINCIAL"/>
    <n v="2000000"/>
    <n v="20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blank)"/>
    <s v="99 - MULTIPROVINCIAL"/>
    <n v="200000"/>
    <n v="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blank)"/>
    <s v="99 - MULTIPROVINCIAL"/>
    <n v="2200000"/>
    <n v="1200000"/>
    <n v="0"/>
  </r>
  <r>
    <s v="2025"/>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blank)"/>
    <s v="99 - MULTIPROVINCIAL"/>
    <n v="500000"/>
    <n v="1500000"/>
    <n v="1435001.5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blank)"/>
    <s v="99 - MULTIPROVINCIAL"/>
    <n v="500000"/>
    <n v="500000"/>
    <n v="88844.04"/>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blank)"/>
    <s v="99 - MULTIPROVINCIAL"/>
    <n v="1500000"/>
    <n v="978478"/>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blank)"/>
    <s v="99 - MULTIPROVINCIAL"/>
    <n v="1000000"/>
    <n v="1000000"/>
    <n v="0"/>
  </r>
  <r>
    <s v="2025"/>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blank)"/>
    <s v="99 - MULTIPROVINCIAL"/>
    <n v="2500000"/>
    <n v="0"/>
    <n v="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blank)"/>
    <s v="99 - MULTIPROVINCIAL"/>
    <n v="69427043"/>
    <n v="67727043"/>
    <n v="43378084.240000002"/>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blank)"/>
    <s v="99 - MULTIPROVINCIAL"/>
    <n v="10900860"/>
    <n v="6320000"/>
    <n v="4437000"/>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blank)"/>
    <s v="99 - MULTIPROVINCIAL"/>
    <n v="8721818"/>
    <n v="9711818"/>
    <n v="6571066.379999999"/>
  </r>
  <r>
    <s v="2025"/>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blank)"/>
    <s v="99 - MULTIPROVINCIAL"/>
    <n v="6277928"/>
    <n v="11568788"/>
    <n v="7030008.400000001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1 - REMUNERACIONES"/>
    <s v="N"/>
    <s v="00 - N/A"/>
    <s v="10 - FONDO GENERAL"/>
    <s v="(blank)"/>
    <s v="99 - MULTIPROVINCIAL"/>
    <n v="47797500"/>
    <n v="61149632.329999998"/>
    <n v="41326184.43"/>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2 - SOBRESUELDOS"/>
    <s v="N"/>
    <s v="00 - N/A"/>
    <s v="10 - FONDO GENERAL"/>
    <s v="(blank)"/>
    <s v="99 - MULTIPROVINCIAL"/>
    <n v="9405000"/>
    <n v="4546431"/>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3 - DIETAS Y GASTOS DE REPRESENTACIÓN"/>
    <s v="N"/>
    <s v="00 - N/A"/>
    <s v="10 - FONDO GENERAL"/>
    <s v="(blank)"/>
    <s v="99 - MULTIPROVINCIAL"/>
    <n v="4800000"/>
    <n v="0.22999999998137355"/>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4 - GRATIFICACIONES Y BONIFICACIONES"/>
    <s v="N"/>
    <s v="00 - N/A"/>
    <s v="10 - FONDO GENERAL"/>
    <s v="(blank)"/>
    <s v="99 - MULTIPROVINCIAL"/>
    <n v="546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1 - REMUNERACIONES Y CONTRIBUCIONES"/>
    <s v="2.1.5 - CONTRIBUCIONES A LA SEGURIDAD SOCIAL"/>
    <s v="N"/>
    <s v="00 - N/A"/>
    <s v="10 - FONDO GENERAL"/>
    <s v="(blank)"/>
    <s v="99 - MULTIPROVINCIAL"/>
    <n v="6943801"/>
    <n v="8710237.4399999995"/>
    <n v="6196642.9900000021"/>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1 - SERVICIOS BÁSICOS"/>
    <s v="N"/>
    <s v="00 - N/A"/>
    <s v="10 - FONDO GENERAL"/>
    <s v="(blank)"/>
    <s v="99 - MULTIPROVINCIAL"/>
    <n v="0"/>
    <n v="1212842"/>
    <n v="707499.97000000009"/>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2 - PUBLICIDAD, IMPRESIÓN Y ENCUADERNACIÓN"/>
    <s v="N"/>
    <s v="00 - N/A"/>
    <s v="10 - FONDO GENERAL"/>
    <s v="(blank)"/>
    <s v="99 - MULTIPROVINCIAL"/>
    <n v="3000000"/>
    <n v="700000"/>
    <n v="616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3 - VIÁTICOS"/>
    <s v="N"/>
    <s v="00 - N/A"/>
    <s v="10 - FONDO GENERAL"/>
    <s v="(blank)"/>
    <s v="99 - MULTIPROVINCIAL"/>
    <n v="1200000"/>
    <n v="60000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4 - TRANSPORTE Y ALMACENAJE"/>
    <s v="N"/>
    <s v="00 - N/A"/>
    <s v="10 - FONDO GENERAL"/>
    <s v="(blank)"/>
    <s v="99 - MULTIPROVINCIAL"/>
    <n v="0"/>
    <n v="1052022"/>
    <n v="55202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7 - SERVICIOS DE CONSERVACIÓN, REPARACIONES MENORES E INSTALACIONES TEMPORALES"/>
    <s v="N"/>
    <s v="00 - N/A"/>
    <s v="10 - FONDO GENERAL"/>
    <s v="(blank)"/>
    <s v="99 - MULTIPROVINCIAL"/>
    <n v="20000"/>
    <n v="675000"/>
    <n v="21801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8 - OTROS SERVICIOS NO INCLUIDOS EN CONCEPTOS ANTERIORES"/>
    <s v="N"/>
    <s v="00 - N/A"/>
    <s v="10 - FONDO GENERAL"/>
    <s v="(blank)"/>
    <s v="99 - MULTIPROVINCIAL"/>
    <n v="7707699"/>
    <n v="2816435.3899999997"/>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2 - CONTRATACIÓN DE SERVICIOS"/>
    <s v="2.2.9 - OTRAS CONTRATACIONES DE SERVICIOS"/>
    <s v="N"/>
    <s v="00 - N/A"/>
    <s v="10 - FONDO GENERAL"/>
    <s v="(blank)"/>
    <s v="99 - MULTIPROVINCIAL"/>
    <n v="0"/>
    <n v="850000"/>
    <n v="5074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1 - ALIMENTOS Y PRODUCTOS AGROFORESTALES"/>
    <s v="N"/>
    <s v="00 - N/A"/>
    <s v="10 - FONDO GENERAL"/>
    <s v="(blank)"/>
    <s v="99 - MULTIPROVINCIAL"/>
    <n v="0"/>
    <n v="385000"/>
    <n v="203934.06"/>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2 - TEXTILES Y VESTUARIOS"/>
    <s v="N"/>
    <s v="00 - N/A"/>
    <s v="10 - FONDO GENERAL"/>
    <s v="(blank)"/>
    <s v="99 - MULTIPROVINCIAL"/>
    <n v="0"/>
    <n v="365000"/>
    <n v="5888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3 - PAPEL, CARTÓN E IMPRESOS"/>
    <s v="N"/>
    <s v="00 - N/A"/>
    <s v="10 - FONDO GENERAL"/>
    <s v="(blank)"/>
    <s v="99 - MULTIPROVINCIAL"/>
    <n v="0"/>
    <n v="63644.100000000006"/>
    <n v="13245.5"/>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4 - PRODUCTOS FARMACÉUTICOS"/>
    <s v="N"/>
    <s v="00 - N/A"/>
    <s v="10 - FONDO GENERAL"/>
    <s v="(blank)"/>
    <s v="99 - MULTIPROVINCIAL"/>
    <n v="1000000"/>
    <n v="0"/>
    <n v="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6 - PRODUCTOS DE MINERALES, METÁLICOS Y NO METÁLICOS"/>
    <s v="N"/>
    <s v="00 - N/A"/>
    <s v="10 - FONDO GENERAL"/>
    <s v="(blank)"/>
    <s v="99 - MULTIPROVINCIAL"/>
    <n v="0"/>
    <n v="4937"/>
    <n v="3462.12"/>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7 - COMBUSTIBLES, LUBRICANTES, PRODUCTOS QUÍMICOS Y CONEXOS"/>
    <s v="N"/>
    <s v="00 - N/A"/>
    <s v="10 - FONDO GENERAL"/>
    <s v="(blank)"/>
    <s v="99 - MULTIPROVINCIAL"/>
    <n v="700000"/>
    <n v="700000"/>
    <n v="700000"/>
  </r>
  <r>
    <s v="2025"/>
    <x v="0"/>
    <x v="0"/>
    <x v="0"/>
    <x v="0"/>
    <s v="2 - Poder Ejecutivo"/>
    <s v="0208 - MINISTERIO DE DEPORTES Y RECREACIÓN"/>
    <s v="0003 - DIRECCION DEL COMISIONADO NACIONAL DE BEISBOL"/>
    <s v="4 - SERVICIOS SOCIALES"/>
    <s v="4.3 - Actividades deportivas, recreativas, culturales y religiosas"/>
    <s v="4.3.01 - Deportes de alto rendimiento"/>
    <s v="2.3 - MATERIALES Y SUMINISTROS"/>
    <s v="2.3.9 - PRODUCTOS Y ÚTILES VARIOS"/>
    <s v="N"/>
    <s v="00 - N/A"/>
    <s v="10 - FONDO GENERAL"/>
    <s v="(blank)"/>
    <s v="99 - MULTIPROVINCIAL"/>
    <n v="240000"/>
    <n v="1222178.5"/>
    <n v="570270.67999999993"/>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072000"/>
    <n v="3672000"/>
    <n v="2731000"/>
  </r>
  <r>
    <s v="2025"/>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69709"/>
    <n v="558834.12"/>
    <n v="416838.35000000003"/>
  </r>
  <r>
    <s v="2025"/>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blank)"/>
    <s v="99 - MULTIPROVINCIAL"/>
    <n v="369875"/>
    <n v="434875"/>
    <n v="285815"/>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50000"/>
    <n v="0"/>
  </r>
  <r>
    <s v="2025"/>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800000"/>
    <n v="650000"/>
    <n v="402226.91"/>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blank)"/>
    <s v="99 - MULTIPROVINCIAL"/>
    <n v="704887428"/>
    <n v="753220751.28999996"/>
    <n v="490042558.30999994"/>
  </r>
  <r>
    <s v="2025"/>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blank)"/>
    <s v="99 - MULTIPROVINCIAL"/>
    <n v="20707770"/>
    <n v="19898927"/>
    <n v="13399477.29000000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blank)"/>
    <s v="99 - MULTIPROVINCIAL"/>
    <n v="137128370"/>
    <n v="140548370"/>
    <n v="74560402.770000011"/>
  </r>
  <r>
    <s v="2025"/>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blank)"/>
    <s v="99 - MULTIPROVINCIAL"/>
    <n v="12231"/>
    <n v="821074"/>
    <n v="540944.26"/>
  </r>
  <r>
    <s v="2025"/>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blank)"/>
    <s v="99 - MULTIPROVINCIAL"/>
    <n v="6200000"/>
    <n v="6200000"/>
    <n v="3262900"/>
  </r>
  <r>
    <s v="2025"/>
    <x v="0"/>
    <x v="0"/>
    <x v="0"/>
    <x v="0"/>
    <s v="2 - Poder Ejecutivo"/>
    <s v="0209 - MINISTERIO DE TRABAJO"/>
    <s v="0001 - MINISTERIO DE TRABAJO"/>
    <s v="2 - SERVICIOS ECONÓMICOS"/>
    <s v="2.1 - Asuntos económicos, comerciales y laborales"/>
    <s v="2.1.02 - Asuntos laborales generales"/>
    <s v="2.1 - REMUNERACIONES Y CONTRIBUCIONES"/>
    <s v="2.1.4 - GRATIFICACIONES Y BONIFICACIONES"/>
    <s v="N"/>
    <s v="00 - N/A"/>
    <s v="20 - FONDOS CON DESTINO ESPECÍFICO"/>
    <s v="(blank)"/>
    <s v="99 - MULTIPROVINCIAL"/>
    <n v="35226755"/>
    <n v="35226755"/>
    <n v="0"/>
  </r>
  <r>
    <s v="2025"/>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blank)"/>
    <s v="99 - MULTIPROVINCIAL"/>
    <n v="98988524"/>
    <n v="108034007.58999999"/>
    <n v="74520164.639999956"/>
  </r>
  <r>
    <s v="2025"/>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blank)"/>
    <s v="99 - MULTIPROVINCIAL"/>
    <n v="37750000"/>
    <n v="37750000"/>
    <n v="27360654.119999997"/>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blank)"/>
    <s v="99 - MULTIPROVINCIAL"/>
    <n v="18916839"/>
    <n v="19375514"/>
    <n v="4834318.9400000004"/>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blank)"/>
    <s v="99 - MULTIPROVINCIAL"/>
    <n v="7410986"/>
    <n v="7805986"/>
    <n v="2368119.19"/>
  </r>
  <r>
    <s v="2025"/>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blank)"/>
    <s v="99 - MULTIPROVINCIAL"/>
    <n v="0"/>
    <n v="274500"/>
    <n v="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blank)"/>
    <s v="99 - MULTIPROVINCIAL"/>
    <n v="24480124"/>
    <n v="24666096"/>
    <n v="18096176.539999999"/>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20 - FONDOS CON DESTINO ESPECÍFICO"/>
    <s v="(blank)"/>
    <s v="99 - MULTIPROVINCIAL"/>
    <n v="0"/>
    <n v="155000"/>
    <n v="153040"/>
  </r>
  <r>
    <s v="2025"/>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70 - DONACION EXTERNA"/>
    <s v="(blank)"/>
    <s v="99 - MULTIPROVINCIAL"/>
    <n v="0"/>
    <n v="660343.5"/>
    <n v="0"/>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blank)"/>
    <s v="99 - MULTIPROVINCIAL"/>
    <n v="5500000"/>
    <n v="6263878"/>
    <n v="4698245.92"/>
  </r>
  <r>
    <s v="2025"/>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blank)"/>
    <s v="99 - MULTIPROVINCIAL"/>
    <n v="0"/>
    <n v="429360"/>
    <n v="14100"/>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blank)"/>
    <s v="99 - MULTIPROVINCIAL"/>
    <n v="25200000"/>
    <n v="25200000"/>
    <n v="15184492.959999999"/>
  </r>
  <r>
    <s v="2025"/>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blank)"/>
    <s v="99 - MULTIPROVINCIAL"/>
    <n v="0"/>
    <n v="457770"/>
    <n v="212400"/>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blank)"/>
    <s v="99 - MULTIPROVINCIAL"/>
    <n v="4800000"/>
    <n v="4800000"/>
    <n v="4677230.62"/>
  </r>
  <r>
    <s v="2025"/>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20 - FONDOS CON DESTINO ESPECÍFICO"/>
    <s v="(blank)"/>
    <s v="99 - MULTIPROVINCIAL"/>
    <n v="15600000"/>
    <n v="15182870.000000002"/>
    <n v="11634887.35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blank)"/>
    <s v="99 - MULTIPROVINCIAL"/>
    <n v="4019999"/>
    <n v="39005722.799999997"/>
    <n v="2905731.4699999997"/>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blank)"/>
    <s v="99 - MULTIPROVINCIAL"/>
    <n v="51153859"/>
    <n v="33752324"/>
    <n v="6895813.6699999999"/>
  </r>
  <r>
    <s v="2025"/>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blank)"/>
    <s v="99 - MULTIPROVINCIAL"/>
    <n v="0"/>
    <n v="2026085.4"/>
    <n v="0"/>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blank)"/>
    <s v="99 - MULTIPROVINCIAL"/>
    <n v="40018669"/>
    <n v="69206611"/>
    <n v="50844052.93"/>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blank)"/>
    <s v="99 - MULTIPROVINCIAL"/>
    <n v="12427431"/>
    <n v="8655328.4800000004"/>
    <n v="4204655.51"/>
  </r>
  <r>
    <s v="2025"/>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blank)"/>
    <s v="99 - MULTIPROVINCIAL"/>
    <n v="12042679"/>
    <n v="5979188.1999999993"/>
    <n v="0"/>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blank)"/>
    <s v="99 - MULTIPROVINCIAL"/>
    <n v="3577356"/>
    <n v="16399885"/>
    <n v="1286723.92"/>
  </r>
  <r>
    <s v="2025"/>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blank)"/>
    <s v="99 - MULTIPROVINCIAL"/>
    <n v="9233738"/>
    <n v="13585967.519999998"/>
    <n v="9884801.620000001"/>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blank)"/>
    <s v="99 - MULTIPROVINCIAL"/>
    <n v="262142"/>
    <n v="1333367.6499999999"/>
    <n v="607670"/>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blank)"/>
    <s v="99 - MULTIPROVINCIAL"/>
    <n v="833335"/>
    <n v="1054685.28"/>
    <n v="325710.28000000003"/>
  </r>
  <r>
    <s v="2025"/>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70 - DONACION EXTERNA"/>
    <s v="(blank)"/>
    <s v="99 - MULTIPROVINCIAL"/>
    <n v="0"/>
    <n v="81100"/>
    <n v="0"/>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blank)"/>
    <s v="99 - MULTIPROVINCIAL"/>
    <n v="1480000"/>
    <n v="387125.89000000013"/>
    <n v="163725"/>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blank)"/>
    <s v="99 - MULTIPROVINCIAL"/>
    <n v="900185"/>
    <n v="6768220.1900000004"/>
    <n v="659112.95999999996"/>
  </r>
  <r>
    <s v="2025"/>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blank)"/>
    <s v="99 - MULTIPROVINCIAL"/>
    <n v="0"/>
    <n v="36495"/>
    <n v="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blank)"/>
    <s v="99 - MULTIPROVINCIAL"/>
    <n v="298700"/>
    <n v="899674.73"/>
    <n v="860579.9"/>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blank)"/>
    <s v="99 - MULTIPROVINCIAL"/>
    <n v="209337"/>
    <n v="950948.55"/>
    <n v="748460"/>
  </r>
  <r>
    <s v="2025"/>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70 - DONACION EXTERNA"/>
    <s v="(blank)"/>
    <s v="99 - MULTIPROVINCIAL"/>
    <n v="0"/>
    <n v="6400.01"/>
    <n v="0"/>
  </r>
  <r>
    <s v="2025"/>
    <x v="0"/>
    <x v="0"/>
    <x v="0"/>
    <x v="0"/>
    <s v="2 - Poder Ejecutivo"/>
    <s v="0209 - MINISTERIO DE TRABAJO"/>
    <s v="0001 - MINISTERIO DE TRABAJO"/>
    <s v="2 - SERVICIOS ECONÓMICOS"/>
    <s v="2.1 - Asuntos económicos, comerciales y laborales"/>
    <s v="2.1.02 - Asuntos laborales generales"/>
    <s v="2.3 - MATERIALES Y SUMINISTROS"/>
    <s v="2.3.4 - PRODUCTOS FARMACÉUTICOS"/>
    <s v="N"/>
    <s v="00 - N/A"/>
    <s v="70 - DONACION EXTERNA"/>
    <s v="(blank)"/>
    <s v="99 - MULTIPROVINCIAL"/>
    <n v="0"/>
    <n v="900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blank)"/>
    <s v="99 - MULTIPROVINCIAL"/>
    <n v="870000"/>
    <n v="0"/>
    <n v="0"/>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blank)"/>
    <s v="99 - MULTIPROVINCIAL"/>
    <n v="2108948"/>
    <n v="3092095.6900000004"/>
    <n v="26359"/>
  </r>
  <r>
    <s v="2025"/>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70 - DONACION EXTERNA"/>
    <s v="(blank)"/>
    <s v="99 - MULTIPROVINCIAL"/>
    <n v="0"/>
    <n v="9200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blank)"/>
    <s v="99 - MULTIPROVINCIAL"/>
    <n v="315000"/>
    <n v="237203.3"/>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blank)"/>
    <s v="99 - MULTIPROVINCIAL"/>
    <n v="356000"/>
    <n v="518010"/>
    <n v="0"/>
  </r>
  <r>
    <s v="2025"/>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70 - DONACION EXTERNA"/>
    <s v="(blank)"/>
    <s v="99 - MULTIPROVINCIAL"/>
    <n v="0"/>
    <n v="372919.81"/>
    <n v="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blank)"/>
    <s v="99 - MULTIPROVINCIAL"/>
    <n v="46248132"/>
    <n v="47350406.380000003"/>
    <n v="13751360"/>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blank)"/>
    <s v="99 - MULTIPROVINCIAL"/>
    <n v="382250"/>
    <n v="1321424.96"/>
    <n v="172794.96"/>
  </r>
  <r>
    <s v="2025"/>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70 - DONACION EXTERNA"/>
    <s v="(blank)"/>
    <s v="99 - MULTIPROVINCIAL"/>
    <n v="0"/>
    <n v="525030"/>
    <n v="0"/>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blank)"/>
    <s v="99 - MULTIPROVINCIAL"/>
    <n v="5125445"/>
    <n v="4797032.05"/>
    <n v="807933.5"/>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blank)"/>
    <s v="99 - MULTIPROVINCIAL"/>
    <n v="7911576"/>
    <n v="14665971.330000002"/>
    <n v="3062920.91"/>
  </r>
  <r>
    <s v="2025"/>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blank)"/>
    <s v="99 - MULTIPROVINCIAL"/>
    <n v="0"/>
    <n v="762581.17999999993"/>
    <n v="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22 - SAN JUAN"/>
    <n v="0"/>
    <n v="15979252"/>
    <n v="2682500"/>
  </r>
  <r>
    <s v="2025"/>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blank)"/>
    <s v="99 - MULTIPROVINCIAL"/>
    <n v="266700000"/>
    <n v="290250000"/>
    <n v="178740500"/>
  </r>
  <r>
    <s v="2025"/>
    <x v="0"/>
    <x v="0"/>
    <x v="0"/>
    <x v="0"/>
    <s v="2 - Poder Ejecutivo"/>
    <s v="0210 - MINISTERIO DE AGRICULTURA"/>
    <s v="0001 - MINISTERIO DE AGRICULTURA"/>
    <s v="2 - SERVICIOS ECONÓMICOS"/>
    <s v="2.2 - Agropecuaria, caza, pesca y silvicultura"/>
    <s v="2.2.01 - Agropecuaria"/>
    <s v="2.1 - REMUNERACIONES Y CONTRIBUCIONES"/>
    <s v="2.1.5 - CONTRIBUCIONES A LA SEGURIDAD SOCIAL"/>
    <s v="N"/>
    <s v="00 - N/A"/>
    <s v="10 - FONDO GENERAL"/>
    <s v="(blank)"/>
    <s v="22 - SAN JUAN"/>
    <n v="0"/>
    <n v="613910"/>
    <n v="409383.14"/>
  </r>
  <r>
    <s v="2025"/>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blank)"/>
    <s v="99 - MULTIPROVINCIAL"/>
    <n v="295407533"/>
    <n v="295407533"/>
    <n v="268684081.69999999"/>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blank)"/>
    <s v="99 - MULTIPROVINCIAL"/>
    <n v="3859014"/>
    <n v="3859014"/>
    <n v="2347054.2199999997"/>
  </r>
  <r>
    <s v="2025"/>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70 - DONACION EXTERNA"/>
    <s v="(blank)"/>
    <s v="99 - MULTIPROVINCIAL"/>
    <n v="0"/>
    <n v="237995.8"/>
    <n v="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blank)"/>
    <s v="99 - MULTIPROVINCIAL"/>
    <n v="24209014"/>
    <n v="24209014"/>
    <n v="20628550"/>
  </r>
  <r>
    <s v="2025"/>
    <x v="0"/>
    <x v="0"/>
    <x v="0"/>
    <x v="0"/>
    <s v="2 - Poder Ejecutivo"/>
    <s v="0210 - MINISTERIO DE AGRICULTURA"/>
    <s v="0001 - MINISTERIO DE AGRICULTURA"/>
    <s v="2 - SERVICIOS ECONÓMICOS"/>
    <s v="2.2 - Agropecuaria, caza, pesca y silvicultura"/>
    <s v="2.2.01 - Agropecuaria"/>
    <s v="2.2 - CONTRATACIÓN DE SERVICIOS"/>
    <s v="2.2.3 - VIÁTICOS"/>
    <s v="N"/>
    <s v="00 - N/A"/>
    <s v="70 - DONACION EXTERNA"/>
    <s v="(blank)"/>
    <s v="99 - MULTIPROVINCIAL"/>
    <n v="0"/>
    <n v="2550141.48"/>
    <n v="23080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blank)"/>
    <s v="99 - MULTIPROVINCIAL"/>
    <n v="65793"/>
    <n v="65793"/>
    <n v="0"/>
  </r>
  <r>
    <s v="2025"/>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70 - DONACION EXTERNA"/>
    <s v="(blank)"/>
    <s v="99 - MULTIPROVINCIAL"/>
    <n v="0"/>
    <n v="289238.83"/>
    <n v="0"/>
  </r>
  <r>
    <s v="2025"/>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blank)"/>
    <s v="99 - MULTIPROVINCIAL"/>
    <n v="66360488"/>
    <n v="93460488"/>
    <n v="41062053.280000001"/>
  </r>
  <r>
    <s v="2025"/>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blank)"/>
    <s v="99 - MULTIPROVINCIAL"/>
    <n v="56000000"/>
    <n v="46000000"/>
    <n v="43522462.210000001"/>
  </r>
  <r>
    <s v="2025"/>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58272611"/>
    <n v="127322611"/>
    <n v="98039616.479999989"/>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blank)"/>
    <s v="99 - MULTIPROVINCIAL"/>
    <n v="30594480"/>
    <n v="57794480"/>
    <n v="52220772.299999997"/>
  </r>
  <r>
    <s v="2025"/>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blank)"/>
    <s v="99 - MULTIPROVINCIAL"/>
    <n v="9257037"/>
    <n v="2127954.4399999995"/>
    <n v="0"/>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blank)"/>
    <s v="99 - MULTIPROVINCIAL"/>
    <n v="46514000"/>
    <n v="56764000"/>
    <n v="49956740.159999996"/>
  </r>
  <r>
    <s v="2025"/>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70 - DONACION EXTERNA"/>
    <s v="(blank)"/>
    <s v="99 - MULTIPROVINCIAL"/>
    <n v="0"/>
    <n v="176796.88"/>
    <n v="0"/>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blank)"/>
    <s v="99 - MULTIPROVINCIAL"/>
    <n v="2700000"/>
    <n v="1584702"/>
    <n v="523014.40000000002"/>
  </r>
  <r>
    <s v="2025"/>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70 - DONACION EXTERNA"/>
    <s v="(blank)"/>
    <s v="99 - MULTIPROVINCIAL"/>
    <n v="0"/>
    <n v="1189759.3600000001"/>
    <n v="0"/>
  </r>
  <r>
    <s v="2025"/>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blank)"/>
    <s v="99 - MULTIPROVINCIAL"/>
    <n v="2230000"/>
    <n v="1765000"/>
    <n v="351240.92"/>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blank)"/>
    <s v="99 - MULTIPROVINCIAL"/>
    <n v="1030000"/>
    <n v="1030000"/>
    <n v="592236"/>
  </r>
  <r>
    <s v="2025"/>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70 - DONACION EXTERNA"/>
    <s v="(blank)"/>
    <s v="99 - MULTIPROVINCIAL"/>
    <n v="0"/>
    <n v="169997"/>
    <n v="0"/>
  </r>
  <r>
    <s v="2025"/>
    <x v="0"/>
    <x v="0"/>
    <x v="0"/>
    <x v="0"/>
    <s v="2 - Poder Ejecutivo"/>
    <s v="0210 - MINISTERIO DE AGRICULTURA"/>
    <s v="0001 - MINISTERIO DE AGRICULTURA"/>
    <s v="2 - SERVICIOS ECONÓMICOS"/>
    <s v="2.2 - Agropecuaria, caza, pesca y silvicultura"/>
    <s v="2.2.01 - Agropecuaria"/>
    <s v="2.3 - MATERIALES Y SUMINISTROS"/>
    <s v="2.3.4 - PRODUCTOS FARMACÉUTICOS"/>
    <s v="N"/>
    <s v="00 - N/A"/>
    <s v="10 - FONDO GENERAL"/>
    <s v="(blank)"/>
    <s v="99 - MULTIPROVINCIAL"/>
    <n v="0"/>
    <n v="200000"/>
    <n v="0"/>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blank)"/>
    <s v="99 - MULTIPROVINCIAL"/>
    <n v="3350000"/>
    <n v="16687172"/>
    <n v="6747009.0200000014"/>
  </r>
  <r>
    <s v="2025"/>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70 - DONACION EXTERNA"/>
    <s v="(blank)"/>
    <s v="99 - MULTIPROVINCIAL"/>
    <n v="0"/>
    <n v="271995.2"/>
    <n v="0"/>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blank)"/>
    <s v="99 - MULTIPROVINCIAL"/>
    <n v="7332080"/>
    <n v="6284908"/>
    <n v="593040.3600000001"/>
  </r>
  <r>
    <s v="2025"/>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70 - DONACION EXTERNA"/>
    <s v="(blank)"/>
    <s v="99 - MULTIPROVINCIAL"/>
    <n v="0"/>
    <n v="1529973"/>
    <n v="0"/>
  </r>
  <r>
    <s v="2025"/>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blank)"/>
    <s v="99 - MULTIPROVINCIAL"/>
    <n v="282116990"/>
    <n v="275316990"/>
    <n v="121592526.35999998"/>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22 - SAN JUAN"/>
    <n v="0"/>
    <n v="42571604"/>
    <n v="31912483"/>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blank)"/>
    <s v="99 - MULTIPROVINCIAL"/>
    <n v="6145000"/>
    <n v="15970000"/>
    <n v="4281760.8899999997"/>
  </r>
  <r>
    <s v="2025"/>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70 - DONACION EXTERNA"/>
    <s v="(blank)"/>
    <s v="99 - MULTIPROVINCIAL"/>
    <n v="0"/>
    <n v="373191.01"/>
    <n v="0"/>
  </r>
  <r>
    <s v="2025"/>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5000000"/>
    <n v="500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blank)"/>
    <s v="99 - MULTIPROVINCIAL"/>
    <n v="3167847839"/>
    <n v="3209226806"/>
    <n v="2139287328.030000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blank)"/>
    <s v="99 - MULTIPROVINCIAL"/>
    <n v="546867391"/>
    <n v="480181229"/>
    <n v="263220870.47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4 - GRATIFICACIONES Y BONIFICACIONES"/>
    <s v="N"/>
    <s v="00 - N/A"/>
    <s v="10 - FONDO GENERAL"/>
    <s v="(blank)"/>
    <s v="99 - MULTIPROVINCIAL"/>
    <n v="75000000"/>
    <n v="94559"/>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blank)"/>
    <s v="99 - MULTIPROVINCIAL"/>
    <n v="443078936"/>
    <n v="443078936"/>
    <n v="326654791.90999997"/>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blank)"/>
    <s v="99 - MULTIPROVINCIAL"/>
    <n v="11251146"/>
    <n v="10251146"/>
    <n v="4666085.979999999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blank)"/>
    <s v="99 - MULTIPROVINCIAL"/>
    <n v="6665680"/>
    <n v="6665680"/>
    <n v="5083850.1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blank)"/>
    <s v="99 - MULTIPROVINCIAL"/>
    <n v="63484207"/>
    <n v="149485014"/>
    <n v="127957864.53"/>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blank)"/>
    <s v="99 - MULTIPROVINCIAL"/>
    <n v="20700000"/>
    <n v="18149423"/>
    <n v="9815156.4000000004"/>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blank)"/>
    <s v="99 - MULTIPROVINCIAL"/>
    <n v="208000807"/>
    <n v="150000000"/>
    <n v="11250000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blank)"/>
    <s v="99 - MULTIPROVINCIAL"/>
    <n v="6050000"/>
    <n v="81230000"/>
    <n v="43717259.900000021"/>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blank)"/>
    <s v="99 - MULTIPROVINCIAL"/>
    <n v="15600000"/>
    <n v="91787000"/>
    <n v="4753475.7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blank)"/>
    <s v="99 - MULTIPROVINCIAL"/>
    <n v="9800000"/>
    <n v="28050675"/>
    <n v="14676643.18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blank)"/>
    <s v="99 - MULTIPROVINCIAL"/>
    <n v="11300000"/>
    <n v="27663000"/>
    <n v="14421057.39999999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blank)"/>
    <s v="99 - MULTIPROVINCIAL"/>
    <n v="735000"/>
    <n v="1935000"/>
    <n v="3392.5"/>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blank)"/>
    <s v="99 - MULTIPROVINCIAL"/>
    <n v="760000"/>
    <n v="2266400"/>
    <n v="57015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blank)"/>
    <s v="99 - MULTIPROVINCIAL"/>
    <n v="8000000"/>
    <n v="1480000"/>
    <n v="0"/>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blank)"/>
    <s v="99 - MULTIPROVINCIAL"/>
    <n v="1967394"/>
    <n v="1967394"/>
    <n v="1710641.49"/>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blank)"/>
    <s v="99 - MULTIPROVINCIAL"/>
    <n v="50000"/>
    <n v="275000"/>
    <n v="44734.28"/>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blank)"/>
    <s v="99 - MULTIPROVINCIAL"/>
    <n v="101697000"/>
    <n v="257447700"/>
    <n v="2215390.5999999996"/>
  </r>
  <r>
    <s v="2025"/>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blank)"/>
    <s v="99 - MULTIPROVINCIAL"/>
    <n v="440040686"/>
    <n v="15289378"/>
    <n v="8940395.9200000018"/>
  </r>
  <r>
    <s v="2025"/>
    <x v="0"/>
    <x v="0"/>
    <x v="0"/>
    <x v="0"/>
    <s v="2 - Poder Ejecutivo"/>
    <s v="0210 - MINISTERIO DE AGRICULTURA"/>
    <s v="0001 - MINISTERIO DE AGRICULTURA"/>
    <s v="3 - PROTECCIÓN DEL MEDIO AMBIENTE"/>
    <s v="3.3 - Cambio Climático"/>
    <s v="3.3.01 - Mixtos"/>
    <s v="2.2 - CONTRATACIÓN DE SERVICIOS"/>
    <s v="2.2.2 - PUBLICIDAD, IMPRESIÓN Y ENCUADERNACIÓN"/>
    <s v="N"/>
    <s v="00 - N/A"/>
    <s v="10 - FONDO GENERAL"/>
    <s v="(blank)"/>
    <s v="99 - MULTIPROVINCIAL"/>
    <n v="200000"/>
    <n v="122000"/>
    <n v="0"/>
  </r>
  <r>
    <s v="2025"/>
    <x v="0"/>
    <x v="0"/>
    <x v="0"/>
    <x v="0"/>
    <s v="2 - Poder Ejecutivo"/>
    <s v="0210 - MINISTERIO DE AGRICULTURA"/>
    <s v="0001 - MINISTERIO DE AGRICULTURA"/>
    <s v="3 - PROTECCIÓN DEL MEDIO AMBIENTE"/>
    <s v="3.3 - Cambio Climático"/>
    <s v="3.3.01 - Mixtos"/>
    <s v="2.2 - CONTRATACIÓN DE SERVICIOS"/>
    <s v="2.2.3 - VIÁTICOS"/>
    <s v="N"/>
    <s v="00 - N/A"/>
    <s v="10 - FONDO GENERAL"/>
    <s v="(blank)"/>
    <s v="99 - MULTIPROVINCIAL"/>
    <n v="500000"/>
    <n v="500000"/>
    <n v="0"/>
  </r>
  <r>
    <s v="2025"/>
    <x v="0"/>
    <x v="0"/>
    <x v="0"/>
    <x v="0"/>
    <s v="2 - Poder Ejecutivo"/>
    <s v="0210 - MINISTERIO DE AGRICULTURA"/>
    <s v="0001 - MINISTERIO DE AGRICULTURA"/>
    <s v="3 - PROTECCIÓN DEL MEDIO AMBIENTE"/>
    <s v="3.3 - Cambio Climático"/>
    <s v="3.3.01 - Mixtos"/>
    <s v="2.2 - CONTRATACIÓN DE SERVICIOS"/>
    <s v="2.2.5 - ALQUILERES Y RENTAS"/>
    <s v="N"/>
    <s v="00 - N/A"/>
    <s v="10 - FONDO GENERAL"/>
    <s v="(blank)"/>
    <s v="99 - MULTIPROVINCIAL"/>
    <n v="40000"/>
    <n v="40000"/>
    <n v="0"/>
  </r>
  <r>
    <s v="2025"/>
    <x v="0"/>
    <x v="0"/>
    <x v="0"/>
    <x v="0"/>
    <s v="2 - Poder Ejecutivo"/>
    <s v="0210 - MINISTERIO DE AGRICULTURA"/>
    <s v="0001 - MINISTERIO DE AGRICULTURA"/>
    <s v="3 - PROTECCIÓN DEL MEDIO AMBIENTE"/>
    <s v="3.3 - Cambio Climático"/>
    <s v="3.3.01 - Mixtos"/>
    <s v="2.2 - CONTRATACIÓN DE SERVICIOS"/>
    <s v="2.2.8 - OTROS SERVICIOS NO INCLUIDOS EN CONCEPTOS ANTERIORES"/>
    <s v="N"/>
    <s v="00 - N/A"/>
    <s v="10 - FONDO GENERAL"/>
    <s v="(blank)"/>
    <s v="99 - MULTIPROVINCIAL"/>
    <n v="500000"/>
    <n v="290000"/>
    <n v="0"/>
  </r>
  <r>
    <s v="2025"/>
    <x v="0"/>
    <x v="0"/>
    <x v="0"/>
    <x v="0"/>
    <s v="2 - Poder Ejecutivo"/>
    <s v="0210 - MINISTERIO DE AGRICULTURA"/>
    <s v="0001 - MINISTERIO DE AGRICULTURA"/>
    <s v="3 - PROTECCIÓN DEL MEDIO AMBIENTE"/>
    <s v="3.3 - Cambio Climático"/>
    <s v="3.3.01 - Mixtos"/>
    <s v="2.2 - CONTRATACIÓN DE SERVICIOS"/>
    <s v="2.2.9 - OTRAS CONTRATACIONES DE SERVICIOS"/>
    <s v="N"/>
    <s v="00 - N/A"/>
    <s v="10 - FONDO GENERAL"/>
    <s v="(blank)"/>
    <s v="99 - MULTIPROVINCIAL"/>
    <n v="200000"/>
    <n v="330000"/>
    <n v="0"/>
  </r>
  <r>
    <s v="2025"/>
    <x v="0"/>
    <x v="0"/>
    <x v="0"/>
    <x v="0"/>
    <s v="2 - Poder Ejecutivo"/>
    <s v="0210 - MINISTERIO DE AGRICULTURA"/>
    <s v="0001 - MINISTERIO DE AGRICULTURA"/>
    <s v="3 - PROTECCIÓN DEL MEDIO AMBIENTE"/>
    <s v="3.3 - Cambio Climático"/>
    <s v="3.3.01 - Mixtos"/>
    <s v="2.3 - MATERIALES Y SUMINISTROS"/>
    <s v="2.3.2 - TEXTILES Y VESTUARIOS"/>
    <s v="N"/>
    <s v="00 - N/A"/>
    <s v="10 - FONDO GENERAL"/>
    <s v="(blank)"/>
    <s v="99 - MULTIPROVINCIAL"/>
    <n v="350000"/>
    <n v="350000"/>
    <n v="0"/>
  </r>
  <r>
    <s v="2025"/>
    <x v="0"/>
    <x v="0"/>
    <x v="0"/>
    <x v="0"/>
    <s v="2 - Poder Ejecutivo"/>
    <s v="0210 - MINISTERIO DE AGRICULTURA"/>
    <s v="0001 - MINISTERIO DE AGRICULTURA"/>
    <s v="3 - PROTECCIÓN DEL MEDIO AMBIENTE"/>
    <s v="3.3 - Cambio Climático"/>
    <s v="3.3.01 - Mixtos"/>
    <s v="2.3 - MATERIALES Y SUMINISTROS"/>
    <s v="2.3.3 - PAPEL, CARTÓN E IMPRESOS"/>
    <s v="N"/>
    <s v="00 - N/A"/>
    <s v="10 - FONDO GENERAL"/>
    <s v="(blank)"/>
    <s v="99 - MULTIPROVINCIAL"/>
    <n v="0"/>
    <n v="158000"/>
    <n v="0"/>
  </r>
  <r>
    <s v="2025"/>
    <x v="0"/>
    <x v="0"/>
    <x v="0"/>
    <x v="0"/>
    <s v="2 - Poder Ejecutivo"/>
    <s v="0210 - MINISTERIO DE AGRICULTURA"/>
    <s v="0001 - MINISTERIO DE AGRICULTURA"/>
    <s v="3 - PROTECCIÓN DEL MEDIO AMBIENTE"/>
    <s v="3.3 - Cambio Climático"/>
    <s v="3.3.01 - Mixtos"/>
    <s v="2.3 - MATERIALES Y SUMINISTROS"/>
    <s v="2.3.7 - COMBUSTIBLES, LUBRICANTES, PRODUCTOS QUÍMICOS Y CONEXOS"/>
    <s v="N"/>
    <s v="00 - N/A"/>
    <s v="10 - FONDO GENERAL"/>
    <s v="(blank)"/>
    <s v="99 - MULTIPROVINCIAL"/>
    <n v="30000"/>
    <n v="30000"/>
    <n v="0"/>
  </r>
  <r>
    <s v="2025"/>
    <x v="0"/>
    <x v="0"/>
    <x v="0"/>
    <x v="0"/>
    <s v="2 - Poder Ejecutivo"/>
    <s v="0210 - MINISTERIO DE AGRICULTURA"/>
    <s v="0001 - MINISTERIO DE AGRICULTURA"/>
    <s v="3 - PROTECCIÓN DEL MEDIO AMBIENTE"/>
    <s v="3.3 - Cambio Climático"/>
    <s v="3.3.01 - Mixtos"/>
    <s v="2.3 - MATERIALES Y SUMINISTROS"/>
    <s v="2.3.9 - PRODUCTOS Y ÚTILES VARIOS"/>
    <s v="N"/>
    <s v="00 - N/A"/>
    <s v="10 - FONDO GENERAL"/>
    <s v="(blank)"/>
    <s v="99 - MULTIPROVINCIAL"/>
    <n v="25000"/>
    <n v="25000"/>
    <n v="0"/>
  </r>
  <r>
    <s v="2025"/>
    <x v="0"/>
    <x v="0"/>
    <x v="0"/>
    <x v="0"/>
    <s v="2 - Poder Ejecutivo"/>
    <s v="0210 - MINISTERIO DE AGRICULTURA"/>
    <s v="0001 - MINISTERIO DE AGRICULTURA"/>
    <s v="4 - SERVICIOS SOCIALES"/>
    <s v="4.1 - Vivienda y servicios comunitarios"/>
    <s v="4.1.03 - Abastecimiento de agua potable"/>
    <s v="2.2 - CONTRATACIÓN DE SERVICIOS"/>
    <s v="2.2.7 - SERVICIOS DE CONSERVACIÓN, REPARACIONES MENORES E INSTALACIONES TEMPORALES"/>
    <s v="N"/>
    <s v="00 - N/A"/>
    <s v="10 - FONDO GENERAL"/>
    <s v="(blank)"/>
    <s v="99 - MULTIPROVINCIAL"/>
    <n v="0"/>
    <n v="15000000"/>
    <n v="14928313.66"/>
  </r>
  <r>
    <s v="2025"/>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blank)"/>
    <s v="99 - MULTIPROVINCIAL"/>
    <n v="1800000"/>
    <n v="1800000"/>
    <n v="1423593.3"/>
  </r>
  <r>
    <s v="2025"/>
    <x v="0"/>
    <x v="0"/>
    <x v="0"/>
    <x v="0"/>
    <s v="2 - Poder Ejecutivo"/>
    <s v="0210 - MINISTERIO DE AGRICULTURA"/>
    <s v="0001 - MINISTERIO DE AGRICULTURA"/>
    <s v="4 - SERVICIOS SOCIALES"/>
    <s v="4.4 - Educación"/>
    <s v="4.4.06 - Educación técnica"/>
    <s v="2.2 - CONTRATACIÓN DE SERVICIOS"/>
    <s v="2.2.3 - VIÁTICOS"/>
    <s v="N"/>
    <s v="00 - N/A"/>
    <s v="10 - FONDO GENERAL"/>
    <s v="(blank)"/>
    <s v="99 - MULTIPROVINCIAL"/>
    <n v="1400000"/>
    <n v="1400000"/>
    <n v="0"/>
  </r>
  <r>
    <s v="2025"/>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blank)"/>
    <s v="99 - MULTIPROVINCIAL"/>
    <n v="3700000"/>
    <n v="3700000"/>
    <n v="1179200"/>
  </r>
  <r>
    <s v="2025"/>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blank)"/>
    <s v="99 - MULTIPROVINCIAL"/>
    <n v="8700000"/>
    <n v="8700000"/>
    <n v="8650679.4700000007"/>
  </r>
  <r>
    <s v="2025"/>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blank)"/>
    <s v="99 - MULTIPROVINCIAL"/>
    <n v="1500000"/>
    <n v="1200000"/>
    <n v="952391.06"/>
  </r>
  <r>
    <s v="2025"/>
    <x v="0"/>
    <x v="0"/>
    <x v="0"/>
    <x v="0"/>
    <s v="2 - Poder Ejecutivo"/>
    <s v="0210 - MINISTERIO DE AGRICULTURA"/>
    <s v="0001 - MINISTERIO DE AGRICULTURA"/>
    <s v="4 - SERVICIOS SOCIALES"/>
    <s v="4.4 - Educación"/>
    <s v="4.4.06 - Educación técnica"/>
    <s v="2.3 - MATERIALES Y SUMINISTROS"/>
    <s v="2.3.6 - PRODUCTOS DE MINERALES, METÁLICOS Y NO METÁLICOS"/>
    <s v="N"/>
    <s v="00 - N/A"/>
    <s v="10 - FONDO GENERAL"/>
    <s v="(blank)"/>
    <s v="99 - MULTIPROVINCIAL"/>
    <n v="1000000"/>
    <n v="1000000"/>
    <n v="12921"/>
  </r>
  <r>
    <s v="2025"/>
    <x v="0"/>
    <x v="0"/>
    <x v="0"/>
    <x v="0"/>
    <s v="2 - Poder Ejecutivo"/>
    <s v="0210 - MINISTERIO DE AGRICULTURA"/>
    <s v="0001 - MINISTERIO DE AGRICULTURA"/>
    <s v="4 - SERVICIOS SOCIALES"/>
    <s v="4.4 - Educación"/>
    <s v="4.4.06 - Educación técnica"/>
    <s v="2.3 - MATERIALES Y SUMINISTROS"/>
    <s v="2.3.7 - COMBUSTIBLES, LUBRICANTES, PRODUCTOS QUÍMICOS Y CONEXOS"/>
    <s v="N"/>
    <s v="00 - N/A"/>
    <s v="10 - FONDO GENERAL"/>
    <s v="(blank)"/>
    <s v="99 - MULTIPROVINCIAL"/>
    <n v="3050000"/>
    <n v="2550000"/>
    <n v="420855.78"/>
  </r>
  <r>
    <s v="2025"/>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blank)"/>
    <s v="99 - MULTIPROVINCIAL"/>
    <n v="1710000"/>
    <n v="1710000"/>
    <n v="1426595.28"/>
  </r>
  <r>
    <s v="2025"/>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blank)"/>
    <s v="99 - MULTIPROVINCIAL"/>
    <n v="1900000"/>
    <n v="1900000"/>
    <n v="806058"/>
  </r>
  <r>
    <s v="2025"/>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blank)"/>
    <s v="99 - MULTIPROVINCIAL"/>
    <n v="4525800"/>
    <n v="4525800"/>
    <n v="1996650"/>
  </r>
  <r>
    <s v="2025"/>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blank)"/>
    <s v="99 - MULTIPROVINCIAL"/>
    <n v="150000"/>
    <n v="150000"/>
    <n v="0"/>
  </r>
  <r>
    <s v="2025"/>
    <x v="0"/>
    <x v="0"/>
    <x v="0"/>
    <x v="0"/>
    <s v="2 - Poder Ejecutivo"/>
    <s v="0210 - MINISTERIO DE AGRICULTURA"/>
    <s v="0001 - MINISTERIO DE AGRICULTURA"/>
    <s v="4 - SERVICIOS SOCIALES"/>
    <s v="4.6 - Equidad de género"/>
    <s v="4.6.01 - Acciones focalizada en mujeres"/>
    <s v="2.2 - CONTRATACIÓN DE SERVICIOS"/>
    <s v="2.2.7 - SERVICIOS DE CONSERVACIÓN, REPARACIONES MENORES E INSTALACIONES TEMPORALES"/>
    <s v="N"/>
    <s v="00 - N/A"/>
    <s v="10 - FONDO GENERAL"/>
    <s v="(blank)"/>
    <s v="99 - MULTIPROVINCIAL"/>
    <n v="904250"/>
    <n v="2004250"/>
    <n v="0"/>
  </r>
  <r>
    <s v="2025"/>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blank)"/>
    <s v="99 - MULTIPROVINCIAL"/>
    <n v="3500000"/>
    <n v="2300000"/>
    <n v="0"/>
  </r>
  <r>
    <s v="2025"/>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blank)"/>
    <s v="99 - MULTIPROVINCIAL"/>
    <n v="350000"/>
    <n v="350000"/>
    <n v="54654"/>
  </r>
  <r>
    <s v="2025"/>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blank)"/>
    <s v="99 - MULTIPROVINCIAL"/>
    <n v="425000"/>
    <n v="425000"/>
    <n v="0"/>
  </r>
  <r>
    <s v="2025"/>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blank)"/>
    <s v="99 - MULTIPROVINCIAL"/>
    <n v="2300000"/>
    <n v="2220000"/>
    <n v="160675"/>
  </r>
  <r>
    <s v="2025"/>
    <x v="0"/>
    <x v="0"/>
    <x v="0"/>
    <x v="0"/>
    <s v="2 - Poder Ejecutivo"/>
    <s v="0210 - MINISTERIO DE AGRICULTURA"/>
    <s v="0001 - MINISTERIO DE AGRICULTURA"/>
    <s v="4 - SERVICIOS SOCIALES"/>
    <s v="4.6 - Equidad de género"/>
    <s v="4.6.01 - Acciones focalizada en mujeres"/>
    <s v="2.3 - MATERIALES Y SUMINISTROS"/>
    <s v="2.3.5 - CUERO, CAUCHO Y PLÁSTICO"/>
    <s v="N"/>
    <s v="00 - N/A"/>
    <s v="10 - FONDO GENERAL"/>
    <s v="(blank)"/>
    <s v="99 - MULTIPROVINCIAL"/>
    <n v="175000"/>
    <n v="175000"/>
    <n v="39270.400000000001"/>
  </r>
  <r>
    <s v="2025"/>
    <x v="0"/>
    <x v="0"/>
    <x v="0"/>
    <x v="0"/>
    <s v="2 - Poder Ejecutivo"/>
    <s v="0210 - MINISTERIO DE AGRICULTURA"/>
    <s v="0001 - MINISTERIO DE AGRICULTURA"/>
    <s v="4 - SERVICIOS SOCIALES"/>
    <s v="4.6 - Equidad de género"/>
    <s v="4.6.01 - Acciones focalizada en mujeres"/>
    <s v="2.3 - MATERIALES Y SUMINISTROS"/>
    <s v="2.3.6 - PRODUCTOS DE MINERALES, METÁLICOS Y NO METÁLICOS"/>
    <s v="N"/>
    <s v="00 - N/A"/>
    <s v="10 - FONDO GENERAL"/>
    <s v="(blank)"/>
    <s v="99 - MULTIPROVINCIAL"/>
    <n v="2000000"/>
    <n v="800000"/>
    <n v="0"/>
  </r>
  <r>
    <s v="2025"/>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blank)"/>
    <s v="99 - MULTIPROVINCIAL"/>
    <n v="2192950"/>
    <n v="2192950"/>
    <n v="1112882.6000000001"/>
  </r>
  <r>
    <s v="2025"/>
    <x v="0"/>
    <x v="0"/>
    <x v="0"/>
    <x v="0"/>
    <s v="2 - Poder Ejecutivo"/>
    <s v="0210 - MINISTERIO DE AGRICULTURA"/>
    <s v="0001 - MINISTERIO DE AGRICULTURA"/>
    <s v="4 - SERVICIOS SOCIALES"/>
    <s v="4.6 - Equidad de género"/>
    <s v="4.6.01 - Acciones focalizada en mujeres"/>
    <s v="2.3 - MATERIALES Y SUMINISTROS"/>
    <s v="2.3.9 - PRODUCTOS Y ÚTILES VARIOS"/>
    <s v="N"/>
    <s v="00 - N/A"/>
    <s v="10 - FONDO GENERAL"/>
    <s v="(blank)"/>
    <s v="99 - MULTIPROVINCIAL"/>
    <n v="650000"/>
    <n v="830000"/>
    <n v="111223.26"/>
  </r>
  <r>
    <s v="2025"/>
    <x v="0"/>
    <x v="0"/>
    <x v="0"/>
    <x v="0"/>
    <s v="2 - Poder Ejecutivo"/>
    <s v="0210 - MINISTERIO DE AGRICULTURA"/>
    <s v="0001 - MINISTERIO DE AGRICULTURA"/>
    <s v="4 - SERVICIOS SOCIALES"/>
    <s v="4.6 - Equidad de género"/>
    <s v="4.6.03 - Acciones para una cultura de igualdad de género."/>
    <s v="2.2 - CONTRATACIÓN DE SERVICIOS"/>
    <s v="2.2.3 - VIÁTICOS"/>
    <s v="N"/>
    <s v="00 - N/A"/>
    <s v="10 - FONDO GENERAL"/>
    <s v="(blank)"/>
    <s v="99 - MULTIPROVINCIAL"/>
    <n v="0"/>
    <n v="200000"/>
    <n v="0"/>
  </r>
  <r>
    <s v="2025"/>
    <x v="0"/>
    <x v="0"/>
    <x v="0"/>
    <x v="0"/>
    <s v="2 - Poder Ejecutivo"/>
    <s v="0210 - MINISTERIO DE AGRICULTURA"/>
    <s v="0001 - MINISTERIO DE AGRICULTURA"/>
    <s v="4 - SERVICIOS SOCIALES"/>
    <s v="4.6 - Equidad de género"/>
    <s v="4.6.03 - Acciones para una cultura de igualdad de género."/>
    <s v="2.2 - CONTRATACIÓN DE SERVICIOS"/>
    <s v="2.2.9 - OTRAS CONTRATACIONES DE SERVICIOS"/>
    <s v="N"/>
    <s v="00 - N/A"/>
    <s v="10 - FONDO GENERAL"/>
    <s v="(blank)"/>
    <s v="99 - MULTIPROVINCIAL"/>
    <n v="0"/>
    <n v="1000000"/>
    <n v="4230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blank)"/>
    <s v="99 - MULTIPROVINCIAL"/>
    <n v="409212868"/>
    <n v="464178340"/>
    <n v="304849191.00999993"/>
  </r>
  <r>
    <s v="2025"/>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20 - FONDOS CON DESTINO ESPECÍFICO"/>
    <s v="(blank)"/>
    <s v="99 - MULTIPROVINCIAL"/>
    <n v="0"/>
    <n v="53046756"/>
    <n v="33961650"/>
  </r>
  <r>
    <s v="2025"/>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blank)"/>
    <s v="99 - MULTIPROVINCIAL"/>
    <n v="65813759"/>
    <n v="56926642"/>
    <n v="40533133.899999999"/>
  </r>
  <r>
    <s v="2025"/>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blank)"/>
    <s v="99 - MULTIPROVINCIAL"/>
    <n v="200000"/>
    <n v="200000"/>
    <n v="39998.43"/>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blank)"/>
    <s v="99 - MULTIPROVINCIAL"/>
    <n v="57530866"/>
    <n v="64415322"/>
    <n v="46324668.66999995"/>
  </r>
  <r>
    <s v="2025"/>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20 - FONDOS CON DESTINO ESPECÍFICO"/>
    <s v="(blank)"/>
    <s v="99 - MULTIPROVINCIAL"/>
    <n v="0"/>
    <n v="6953244"/>
    <n v="5225895.7299999995"/>
  </r>
  <r>
    <s v="2025"/>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blank)"/>
    <s v="99 - MULTIPROVINCIAL"/>
    <n v="21655395"/>
    <n v="16925394"/>
    <n v="9254954.360000005"/>
  </r>
  <r>
    <s v="2025"/>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blank)"/>
    <s v="99 - MULTIPROVINCIAL"/>
    <n v="650000"/>
    <n v="1141102"/>
    <n v="864218.1100000001"/>
  </r>
  <r>
    <s v="2025"/>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blank)"/>
    <s v="99 - MULTIPROVINCIAL"/>
    <n v="2450000"/>
    <n v="5357098"/>
    <n v="4434020.34"/>
  </r>
  <r>
    <s v="2025"/>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blank)"/>
    <s v="99 - MULTIPROVINCIAL"/>
    <n v="0"/>
    <n v="165000"/>
    <n v="165000"/>
  </r>
  <r>
    <s v="2025"/>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blank)"/>
    <s v="99 - MULTIPROVINCIAL"/>
    <n v="2608000"/>
    <n v="1973714"/>
    <n v="1485686.42"/>
  </r>
  <r>
    <s v="2025"/>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blank)"/>
    <s v="99 - MULTIPROVINCIAL"/>
    <n v="8540000"/>
    <n v="13065909"/>
    <n v="1321868.53"/>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blank)"/>
    <s v="99 - MULTIPROVINCIAL"/>
    <n v="6300000"/>
    <n v="10605780"/>
    <n v="8815395.7899999991"/>
  </r>
  <r>
    <s v="2025"/>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20 - FONDOS CON DESTINO ESPECÍFICO"/>
    <s v="(blank)"/>
    <s v="99 - MULTIPROVINCIAL"/>
    <n v="0"/>
    <n v="2392303"/>
    <n v="0"/>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2050000"/>
    <n v="4063128"/>
    <n v="1795281"/>
  </r>
  <r>
    <s v="2025"/>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20 - FONDOS CON DESTINO ESPECÍFICO"/>
    <s v="(blank)"/>
    <s v="99 - MULTIPROVINCIAL"/>
    <n v="150000"/>
    <n v="164750"/>
    <n v="20650"/>
  </r>
  <r>
    <s v="2025"/>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blank)"/>
    <s v="99 - MULTIPROVINCIAL"/>
    <n v="1750000"/>
    <n v="1278091"/>
    <n v="1000861"/>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blank)"/>
    <s v="99 - MULTIPROVINCIAL"/>
    <n v="1500000"/>
    <n v="2282435"/>
    <n v="1193564.8599999999"/>
  </r>
  <r>
    <s v="2025"/>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20 - FONDOS CON DESTINO ESPECÍFICO"/>
    <s v="(blank)"/>
    <s v="99 - MULTIPROVINCIAL"/>
    <n v="988334"/>
    <n v="982750"/>
    <n v="50826"/>
  </r>
  <r>
    <s v="2025"/>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blank)"/>
    <s v="99 - MULTIPROVINCIAL"/>
    <n v="683000"/>
    <n v="136243"/>
    <n v="136080"/>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blank)"/>
    <s v="99 - MULTIPROVINCIAL"/>
    <n v="1388184"/>
    <n v="1315037"/>
    <n v="337629"/>
  </r>
  <r>
    <s v="2025"/>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20 - FONDOS CON DESTINO ESPECÍFICO"/>
    <s v="(blank)"/>
    <s v="99 - MULTIPROVINCIAL"/>
    <n v="950000"/>
    <n v="950000"/>
    <n v="161211.6"/>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blank)"/>
    <s v="99 - MULTIPROVINCIAL"/>
    <n v="5800000"/>
    <n v="9770971"/>
    <n v="2264368.4699999997"/>
  </r>
  <r>
    <s v="2025"/>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20 - FONDOS CON DESTINO ESPECÍFICO"/>
    <s v="(blank)"/>
    <s v="99 - MULTIPROVINCIAL"/>
    <n v="1500000"/>
    <n v="113697"/>
    <n v="0"/>
  </r>
  <r>
    <s v="2025"/>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blank)"/>
    <s v="99 - MULTIPROVINCIAL"/>
    <n v="900000"/>
    <n v="21593"/>
    <n v="15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blank)"/>
    <s v="99 - MULTIPROVINCIAL"/>
    <n v="150000"/>
    <n v="785924"/>
    <n v="565356.91999999993"/>
  </r>
  <r>
    <s v="2025"/>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20 - FONDOS CON DESTINO ESPECÍFICO"/>
    <s v="(blank)"/>
    <s v="99 - MULTIPROVINCIAL"/>
    <n v="0"/>
    <n v="1000"/>
    <n v="0"/>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blank)"/>
    <s v="99 - MULTIPROVINCIAL"/>
    <n v="44741017"/>
    <n v="36257620"/>
    <n v="25585400.320000004"/>
  </r>
  <r>
    <s v="2025"/>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20 - FONDOS CON DESTINO ESPECÍFICO"/>
    <s v="(blank)"/>
    <s v="99 - MULTIPROVINCIAL"/>
    <n v="0"/>
    <n v="6018"/>
    <n v="601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blank)"/>
    <s v="99 - MULTIPROVINCIAL"/>
    <n v="13185098"/>
    <n v="11369523"/>
    <n v="5809915.0900000008"/>
  </r>
  <r>
    <s v="2025"/>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20 - FONDOS CON DESTINO ESPECÍFICO"/>
    <s v="(blank)"/>
    <s v="99 - MULTIPROVINCIAL"/>
    <n v="2450000"/>
    <n v="1427816"/>
    <n v="262496.5299999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blank)"/>
    <s v="99 - MULTIPROVINCIAL"/>
    <n v="12194400"/>
    <n v="12194400"/>
    <n v="7867225.5599999996"/>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blank)"/>
    <s v="99 - MULTIPROVINCIAL"/>
    <n v="2777600"/>
    <n v="2777600"/>
    <n v="1102556.1800000002"/>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730857"/>
    <n v="1730857"/>
    <n v="1179553.0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blank)"/>
    <s v="99 - MULTIPROVINCIAL"/>
    <n v="760092"/>
    <n v="760092"/>
    <n v="472321.05999999994"/>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472000"/>
    <n v="272000"/>
    <n v="35399.9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blank)"/>
    <s v="99 - MULTIPROVINCIAL"/>
    <n v="1100000"/>
    <n v="1747654.24"/>
    <n v="1646968.27"/>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blank)"/>
    <s v="99 - MULTIPROVINCIAL"/>
    <n v="1305000"/>
    <n v="657345.76"/>
    <n v="345362.6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blank)"/>
    <s v="99 - MULTIPROVINCIAL"/>
    <n v="800000"/>
    <n v="780000"/>
    <n v="636767.199999999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150396"/>
    <n v="373396"/>
    <n v="24408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679348"/>
    <n v="876348"/>
    <n v="615595"/>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1747238"/>
    <n v="1747238"/>
    <n v="703324.93"/>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300000"/>
    <n v="300000"/>
    <n v="144687.70000000001"/>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blank)"/>
    <s v="99 - MULTIPROVINCIAL"/>
    <n v="100000"/>
    <n v="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blank)"/>
    <s v="99 - MULTIPROVINCIAL"/>
    <n v="375000"/>
    <n v="275000"/>
    <n v="82718"/>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10000"/>
    <n v="10000"/>
    <n v="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1967000"/>
    <n v="1967000"/>
    <n v="981000"/>
  </r>
  <r>
    <s v="2025"/>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blank)"/>
    <s v="99 - MULTIPROVINCIAL"/>
    <n v="255000"/>
    <n v="255000"/>
    <n v="71625.78"/>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blank)"/>
    <s v="99 - MULTIPROVINCIAL"/>
    <n v="115570000"/>
    <n v="114222611"/>
    <n v="79141428.010000005"/>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blank)"/>
    <s v="99 - MULTIPROVINCIAL"/>
    <n v="19686000"/>
    <n v="20789622"/>
    <n v="1132325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4 - GRATIFICACIONES Y BONIFICACIONES"/>
    <s v="N"/>
    <s v="00 - N/A"/>
    <s v="10 - FONDO GENERAL"/>
    <s v="(blank)"/>
    <s v="99 - MULTIPROVINCIAL"/>
    <n v="1540000"/>
    <n v="0"/>
    <n v="0"/>
  </r>
  <r>
    <s v="2025"/>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blank)"/>
    <s v="99 - MULTIPROVINCIAL"/>
    <n v="14018000"/>
    <n v="15801767"/>
    <n v="11711224.549999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blank)"/>
    <s v="99 - MULTIPROVINCIAL"/>
    <n v="4400000"/>
    <n v="4400000"/>
    <n v="2673485.0200000005"/>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blank)"/>
    <s v="99 - MULTIPROVINCIAL"/>
    <n v="1300000"/>
    <n v="551352"/>
    <n v="481853.9600000000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blank)"/>
    <s v="99 - MULTIPROVINCIAL"/>
    <n v="3800000"/>
    <n v="3656310"/>
    <n v="1646247.3299999998"/>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blank)"/>
    <s v="99 - MULTIPROVINCIAL"/>
    <n v="262310"/>
    <n v="612800"/>
    <n v="538329.9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blank)"/>
    <s v="99 - MULTIPROVINCIAL"/>
    <n v="2100000"/>
    <n v="3748356"/>
    <n v="1434601.410000000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blank)"/>
    <s v="99 - MULTIPROVINCIAL"/>
    <n v="4250000"/>
    <n v="4426879"/>
    <n v="2209876.0500000007"/>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blank)"/>
    <s v="99 - MULTIPROVINCIAL"/>
    <n v="1000000"/>
    <n v="2902495"/>
    <n v="824940.78999999992"/>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blank)"/>
    <s v="99 - MULTIPROVINCIAL"/>
    <n v="3910000"/>
    <n v="1912311"/>
    <n v="857436.74000000011"/>
  </r>
  <r>
    <s v="2025"/>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blank)"/>
    <s v="99 - MULTIPROVINCIAL"/>
    <n v="1700000"/>
    <n v="981000"/>
    <n v="437217.2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blank)"/>
    <s v="99 - MULTIPROVINCIAL"/>
    <n v="550000"/>
    <n v="438575"/>
    <n v="329028.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blank)"/>
    <s v="99 - MULTIPROVINCIAL"/>
    <n v="542000"/>
    <n v="350015"/>
    <n v="345278.70999999996"/>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blank)"/>
    <s v="99 - MULTIPROVINCIAL"/>
    <n v="788487"/>
    <n v="147441"/>
    <n v="118438.81"/>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blank)"/>
    <s v="99 - MULTIPROVINCIAL"/>
    <n v="100000"/>
    <n v="9360"/>
    <n v="2548.8000000000002"/>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blank)"/>
    <s v="99 - MULTIPROVINCIAL"/>
    <n v="475000"/>
    <n v="95043"/>
    <n v="24599.93"/>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blank)"/>
    <s v="99 - MULTIPROVINCIAL"/>
    <n v="350000"/>
    <n v="203985"/>
    <n v="162744.15"/>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blank)"/>
    <s v="99 - MULTIPROVINCIAL"/>
    <n v="5450000"/>
    <n v="5133690"/>
    <n v="3110704.9600000004"/>
  </r>
  <r>
    <s v="2025"/>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blank)"/>
    <s v="99 - MULTIPROVINCIAL"/>
    <n v="2450000"/>
    <n v="2173303"/>
    <n v="1593514.86"/>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blank)"/>
    <s v="99 - MULTIPROVINCIAL"/>
    <n v="40202000"/>
    <n v="40336979.350000001"/>
    <n v="26981949.53000000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blank)"/>
    <s v="99 - MULTIPROVINCIAL"/>
    <n v="1452000"/>
    <n v="1452000"/>
    <n v="1089000"/>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5578402"/>
    <n v="5578402"/>
    <n v="4063101.5799999991"/>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blank)"/>
    <s v="99 - MULTIPROVINCIAL"/>
    <n v="1449606"/>
    <n v="1449606"/>
    <n v="1117561.97"/>
  </r>
  <r>
    <s v="2025"/>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418286"/>
    <n v="283306.65000000002"/>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blank)"/>
    <s v="99 - MULTIPROVINCIAL"/>
    <n v="66000000"/>
    <n v="40118000"/>
    <n v="23430070.310000002"/>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20 - FONDOS CON DESTINO ESPECÍFICO"/>
    <s v="(blank)"/>
    <s v="99 - MULTIPROVINCIAL"/>
    <n v="258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2 - SOBRESUELDOS"/>
    <s v="N"/>
    <s v="00 - N/A"/>
    <s v="10 - FONDO GENERAL"/>
    <s v="(blank)"/>
    <s v="99 - MULTIPROVINCIAL"/>
    <n v="0"/>
    <n v="3095000"/>
    <n v="2290416.73"/>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blank)"/>
    <s v="99 - MULTIPROVINCIAL"/>
    <n v="0"/>
    <n v="4787000"/>
    <n v="3559677.2299999991"/>
  </r>
  <r>
    <s v="2025"/>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20 - FONDOS CON DESTINO ESPECÍFICO"/>
    <s v="(blank)"/>
    <s v="99 - MULTIPROVINCIAL"/>
    <n v="420000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N"/>
    <s v="00 - N/A"/>
    <s v="10 - FONDO GENERAL"/>
    <s v="(blank)"/>
    <s v="99 - MULTIPROVINCIAL"/>
    <n v="0"/>
    <n v="1800000"/>
    <n v="445250"/>
  </r>
  <r>
    <s v="2025"/>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blank)"/>
    <s v="99 - MULTIPROVINCIAL"/>
    <n v="0"/>
    <n v="5200000"/>
    <n v="1647499"/>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4 - PRODUCTOS FARMACÉUT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6 - PRODUCTOS DE MINERALES, METÁLICOS Y NO METÁLICOS"/>
    <s v="N"/>
    <s v="00 - N/A"/>
    <s v="10 - FONDO GENERAL"/>
    <s v="(blank)"/>
    <s v="99 - MULTIPROVINCIAL"/>
    <n v="0"/>
    <n v="0"/>
    <n v="0"/>
  </r>
  <r>
    <s v="2025"/>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blank)"/>
    <s v="99 - MULTIPROVINCIAL"/>
    <n v="0"/>
    <n v="0"/>
    <n v="0"/>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blank)"/>
    <s v="99 - MULTIPROVINCIAL"/>
    <n v="2723000000"/>
    <n v="2723000000"/>
    <n v="1815351706.5300002"/>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blank)"/>
    <s v="99 - MULTIPROVINCIAL"/>
    <n v="270000000"/>
    <n v="270000000"/>
    <n v="168502625.06999999"/>
  </r>
  <r>
    <s v="2025"/>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blank)"/>
    <s v="99 - MULTIPROVINCIAL"/>
    <n v="284000000"/>
    <n v="284000000"/>
    <n v="197461771.88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blank)"/>
    <s v="99 - MULTIPROVINCIAL"/>
    <n v="15000000"/>
    <n v="14000000"/>
    <n v="6972960.51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20 - FONDOS CON DESTINO ESPECÍFICO"/>
    <s v="(blank)"/>
    <s v="99 - MULTIPROVINCIAL"/>
    <n v="0"/>
    <n v="65000000"/>
    <n v="54152968.750000015"/>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blank)"/>
    <s v="99 - MULTIPROVINCIAL"/>
    <n v="10000000"/>
    <n v="9150000"/>
    <n v="8368587.8300000001"/>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20 - FONDOS CON DESTINO ESPECÍFICO"/>
    <s v="(blank)"/>
    <s v="99 - MULTIPROVINCIAL"/>
    <n v="0"/>
    <n v="15000000"/>
    <n v="14812763.48"/>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blank)"/>
    <s v="99 - MULTIPROVINCIAL"/>
    <n v="3500000"/>
    <n v="6500000"/>
    <n v="473546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blank)"/>
    <s v="99 - MULTIPROVINCIAL"/>
    <n v="500000"/>
    <n v="500000"/>
    <n v="0"/>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blank)"/>
    <s v="99 - MULTIPROVINCIAL"/>
    <n v="10500000"/>
    <n v="600000"/>
    <n v="281250.1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20 - FONDOS CON DESTINO ESPECÍFICO"/>
    <s v="(blank)"/>
    <s v="99 - MULTIPROVINCIAL"/>
    <n v="0"/>
    <n v="10000000"/>
    <n v="1697182.29"/>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blank)"/>
    <s v="99 - MULTIPROVINCIAL"/>
    <n v="15000000"/>
    <n v="10050000"/>
    <n v="8430309.640000000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20 - FONDOS CON DESTINO ESPECÍFICO"/>
    <s v="(blank)"/>
    <s v="99 - MULTIPROVINCIAL"/>
    <n v="0"/>
    <n v="50000000"/>
    <n v="33083775.340000004"/>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blank)"/>
    <s v="99 - MULTIPROVINCIAL"/>
    <n v="457934500"/>
    <n v="455125993"/>
    <n v="314295372.37"/>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20 - FONDOS CON DESTINO ESPECÍFICO"/>
    <s v="(blank)"/>
    <s v="99 - MULTIPROVINCIAL"/>
    <n v="0"/>
    <n v="30000000"/>
    <n v="5275036.5999999996"/>
  </r>
  <r>
    <s v="2025"/>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blank)"/>
    <s v="99 - MULTIPROVINCIAL"/>
    <n v="13600000"/>
    <n v="9108507"/>
    <n v="2634239.9699999997"/>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blank)"/>
    <s v="99 - MULTIPROVINCIAL"/>
    <n v="807400000"/>
    <n v="812200000"/>
    <n v="514617473.589999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blank)"/>
    <s v="99 - MULTIPROVINCIAL"/>
    <n v="305000000"/>
    <n v="305000000"/>
    <n v="52581430.23000001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blank)"/>
    <s v="99 - MULTIPROVINCIAL"/>
    <n v="310000000"/>
    <n v="305200000"/>
    <n v="195322535.76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blank)"/>
    <s v="99 - MULTIPROVINCIAL"/>
    <n v="381000000"/>
    <n v="381000000"/>
    <n v="163593462.72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blank)"/>
    <s v="99 - MULTIPROVINCIAL"/>
    <n v="144000000"/>
    <n v="144000000"/>
    <n v="75547657.68999998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blank)"/>
    <s v="99 - MULTIPROVINCIAL"/>
    <n v="208800000"/>
    <n v="208800000"/>
    <n v="164814309.9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blank)"/>
    <s v="99 - MULTIPROVINCIAL"/>
    <n v="50800000"/>
    <n v="42330902"/>
    <n v="17836733.91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blank)"/>
    <s v="99 - MULTIPROVINCIAL"/>
    <n v="105000000"/>
    <n v="105000000"/>
    <n v="28977570.83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blank)"/>
    <s v="99 - MULTIPROVINCIAL"/>
    <n v="180000000"/>
    <n v="180000000"/>
    <n v="134853999.24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blank)"/>
    <s v="99 - MULTIPROVINCIAL"/>
    <n v="74665000"/>
    <n v="74665000"/>
    <n v="28718435.37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blank)"/>
    <s v="99 - MULTIPROVINCIAL"/>
    <n v="500000"/>
    <n v="447619"/>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blank)"/>
    <s v="99 - MULTIPROVINCIAL"/>
    <n v="2000000"/>
    <n v="20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blank)"/>
    <s v="99 - MULTIPROVINCIAL"/>
    <n v="50065500"/>
    <n v="43065500"/>
    <n v="2797674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blank)"/>
    <s v="99 - MULTIPROVINCIAL"/>
    <n v="79535000"/>
    <n v="72035000"/>
    <n v="49975190.32000000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blank)"/>
    <s v="99 - MULTIPROVINCIAL"/>
    <n v="100000000"/>
    <n v="100000000"/>
    <n v="87244044.000000015"/>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blank)"/>
    <s v="99 - MULTIPROVINCIAL"/>
    <n v="20000000"/>
    <n v="20000000"/>
    <n v="19976363.91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blank)"/>
    <s v="99 - MULTIPROVINCIAL"/>
    <n v="31000000"/>
    <n v="65374965"/>
    <n v="64275379.019999996"/>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blank)"/>
    <s v="99 - MULTIPROVINCIAL"/>
    <n v="90900000"/>
    <n v="78900000"/>
    <n v="47269560.78000000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blank)"/>
    <s v="99 - MULTIPROVINCIAL"/>
    <n v="141489013"/>
    <n v="80135527"/>
    <n v="17493918.31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blank)"/>
    <s v="99 - MULTIPROVINCIAL"/>
    <n v="84050000"/>
    <n v="50050000"/>
    <n v="6091231.7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blank)"/>
    <s v="99 - MULTIPROVINCIAL"/>
    <n v="5200000"/>
    <n v="1700000"/>
    <n v="0"/>
  </r>
  <r>
    <s v="2025"/>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blank)"/>
    <s v="99 - MULTIPROVINCIAL"/>
    <n v="11000000"/>
    <n v="11000000"/>
    <n v="3143959.7600000002"/>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blank)"/>
    <s v="99 - MULTIPROVINCIAL"/>
    <n v="10000000"/>
    <n v="10000000"/>
    <n v="2862829.6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blank)"/>
    <s v="99 - MULTIPROVINCIAL"/>
    <n v="31000000"/>
    <n v="21000000"/>
    <n v="14817214.6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blank)"/>
    <s v="99 - MULTIPROVINCIAL"/>
    <n v="10600000"/>
    <n v="10600000"/>
    <n v="1242209.3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blank)"/>
    <s v="99 - MULTIPROVINCIAL"/>
    <n v="5350000"/>
    <n v="5350000"/>
    <n v="1048108.1100000001"/>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blank)"/>
    <s v="99 - MULTIPROVINCIAL"/>
    <n v="1300000"/>
    <n v="1300000"/>
    <n v="269453"/>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blank)"/>
    <s v="99 - MULTIPROVINCIAL"/>
    <n v="29300000"/>
    <n v="19300000"/>
    <n v="2072686.0999999999"/>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blank)"/>
    <s v="99 - MULTIPROVINCIAL"/>
    <n v="49900000"/>
    <n v="49900000"/>
    <n v="19881488.329999998"/>
  </r>
  <r>
    <s v="2025"/>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blank)"/>
    <s v="99 - MULTIPROVINCIAL"/>
    <n v="76210290"/>
    <n v="52710290"/>
    <n v="13091536.109999999"/>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blank)"/>
    <s v="99 - MULTIPROVINCIAL"/>
    <n v="120000000"/>
    <n v="120000000"/>
    <n v="80408953.449999988"/>
  </r>
  <r>
    <s v="2025"/>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blank)"/>
    <s v="99 - MULTIPROVINCIAL"/>
    <n v="22000000"/>
    <n v="22000000"/>
    <n v="12264366.93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blank)"/>
    <s v="99 - MULTIPROVINCIAL"/>
    <n v="234387838"/>
    <n v="229870945"/>
    <n v="155772476.22999993"/>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blank)"/>
    <s v="99 - MULTIPROVINCIAL"/>
    <n v="32928663"/>
    <n v="38148663"/>
    <n v="21337441.920000002"/>
  </r>
  <r>
    <s v="2025"/>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blank)"/>
    <s v="99 - MULTIPROVINCIAL"/>
    <n v="29930781"/>
    <n v="29227674"/>
    <n v="21475403.05000000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blank)"/>
    <s v="99 - MULTIPROVINCIAL"/>
    <n v="6522109"/>
    <n v="7393722"/>
    <n v="5093956.000000000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blank)"/>
    <s v="99 - MULTIPROVINCIAL"/>
    <n v="2262600"/>
    <n v="2560185"/>
    <n v="15753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blank)"/>
    <s v="99 - MULTIPROVINCIAL"/>
    <n v="2100000"/>
    <n v="2100000"/>
    <n v="1468072.5"/>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blank)"/>
    <s v="99 - MULTIPROVINCIAL"/>
    <n v="550000"/>
    <n v="250000"/>
    <n v="150000"/>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blank)"/>
    <s v="99 - MULTIPROVINCIAL"/>
    <n v="16546083"/>
    <n v="17804632"/>
    <n v="11784112.909999998"/>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blank)"/>
    <s v="99 - MULTIPROVINCIAL"/>
    <n v="3818075"/>
    <n v="4018075"/>
    <n v="3242660.11"/>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blank)"/>
    <s v="99 - MULTIPROVINCIAL"/>
    <n v="3720000"/>
    <n v="2650700"/>
    <n v="1996373.59"/>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blank)"/>
    <s v="99 - MULTIPROVINCIAL"/>
    <n v="4020000"/>
    <n v="5752033"/>
    <n v="2837303.1900000004"/>
  </r>
  <r>
    <s v="2025"/>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blank)"/>
    <s v="99 - MULTIPROVINCIAL"/>
    <n v="7786510"/>
    <n v="7510982"/>
    <n v="3321764.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blank)"/>
    <s v="99 - MULTIPROVINCIAL"/>
    <n v="6350000"/>
    <n v="6123648"/>
    <n v="3375094.000000000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blank)"/>
    <s v="99 - MULTIPROVINCIAL"/>
    <n v="950000"/>
    <n v="912918"/>
    <n v="389893.83"/>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blank)"/>
    <s v="99 - MULTIPROVINCIAL"/>
    <n v="750000"/>
    <n v="785818"/>
    <n v="426168.8"/>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blank)"/>
    <s v="99 - MULTIPROVINCIAL"/>
    <n v="1000"/>
    <n v="1000"/>
    <n v="0"/>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blank)"/>
    <s v="99 - MULTIPROVINCIAL"/>
    <n v="2851000"/>
    <n v="2001000"/>
    <n v="395089.35"/>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blank)"/>
    <s v="99 - MULTIPROVINCIAL"/>
    <n v="6555000"/>
    <n v="4381679.3900000006"/>
    <n v="3260381.72"/>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blank)"/>
    <s v="99 - MULTIPROVINCIAL"/>
    <n v="27357166"/>
    <n v="24315551.609999999"/>
    <n v="12998240.399999999"/>
  </r>
  <r>
    <s v="2025"/>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blank)"/>
    <s v="99 - MULTIPROVINCIAL"/>
    <n v="9702000"/>
    <n v="8687456"/>
    <n v="4664614.1499999994"/>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blank)"/>
    <s v="99 - MULTIPROVINCIAL"/>
    <n v="1084940659"/>
    <n v="1083319513.6999998"/>
    <n v="728209090.07999992"/>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blank)"/>
    <s v="99 - MULTIPROVINCIAL"/>
    <n v="197496300"/>
    <n v="197550300"/>
    <n v="100414332.39"/>
  </r>
  <r>
    <s v="2025"/>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blank)"/>
    <s v="99 - MULTIPROVINCIAL"/>
    <n v="144940564"/>
    <n v="146507709.30000001"/>
    <n v="107743836.2699999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blank)"/>
    <s v="99 - MULTIPROVINCIAL"/>
    <n v="613000000"/>
    <n v="742500000"/>
    <n v="551991075.1499998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blank)"/>
    <s v="99 - MULTIPROVINCIAL"/>
    <n v="500000"/>
    <n v="1000000"/>
    <n v="70176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blank)"/>
    <s v="99 - MULTIPROVINCIAL"/>
    <n v="300000"/>
    <n v="300000"/>
    <n v="254501.40000000002"/>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blank)"/>
    <s v="99 - MULTIPROVINCIAL"/>
    <n v="17100000"/>
    <n v="59100000"/>
    <n v="34426858.600000001"/>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blank)"/>
    <s v="99 - MULTIPROVINCIAL"/>
    <n v="16000000"/>
    <n v="11946438.1"/>
    <n v="2243897.5"/>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blank)"/>
    <s v="99 - MULTIPROVINCIAL"/>
    <n v="205100000"/>
    <n v="343929887.36999989"/>
    <n v="305945743.63"/>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20 - FONDOS CON DESTINO ESPECÍFICO"/>
    <s v="(blank)"/>
    <s v="99 - MULTIPROVINCIAL"/>
    <n v="50000000"/>
    <n v="0"/>
    <n v="0"/>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blank)"/>
    <s v="99 - MULTIPROVINCIAL"/>
    <n v="309200000"/>
    <n v="768610195.0999999"/>
    <n v="314388436.8499999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blank)"/>
    <s v="99 - MULTIPROVINCIAL"/>
    <n v="1456066051"/>
    <n v="1666066051"/>
    <n v="1000767796.46"/>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27000000"/>
    <n v="161037479.43000001"/>
    <n v="85012649.099999994"/>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blank)"/>
    <s v="99 - MULTIPROVINCIAL"/>
    <n v="350000000"/>
    <n v="240000000"/>
    <n v="142065254.38"/>
  </r>
  <r>
    <s v="2025"/>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blank)"/>
    <s v="99 - MULTIPROVINCIAL"/>
    <n v="2500000"/>
    <n v="2200000"/>
    <n v="102170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blank)"/>
    <s v="99 - MULTIPROVINCIAL"/>
    <n v="3100000"/>
    <n v="3650000"/>
    <n v="1018096.8"/>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blank)"/>
    <s v="99 - MULTIPROVINCIAL"/>
    <n v="2500000"/>
    <n v="2700000"/>
    <n v="55687.47"/>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blank)"/>
    <s v="99 - MULTIPROVINCIAL"/>
    <n v="7400000"/>
    <n v="6088492.4500000002"/>
    <n v="3697573.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20 - FONDOS CON DESTINO ESPECÍFICO"/>
    <s v="(blank)"/>
    <s v="99 - MULTIPROVINCIAL"/>
    <n v="100000000"/>
    <n v="100000000"/>
    <n v="707292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blank)"/>
    <s v="99 - MULTIPROVINCIAL"/>
    <n v="10400000"/>
    <n v="1644900.59"/>
    <n v="1442678.59"/>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20 - FONDOS CON DESTINO ESPECÍFICO"/>
    <s v="(blank)"/>
    <s v="99 - MULTIPROVINCIAL"/>
    <n v="30000000"/>
    <n v="30000000"/>
    <n v="1005840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blank)"/>
    <s v="99 - MULTIPROVINCIAL"/>
    <n v="7100000"/>
    <n v="6925100"/>
    <n v="0"/>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blank)"/>
    <s v="99 - MULTIPROVINCIAL"/>
    <n v="20600000"/>
    <n v="21640299.999999996"/>
    <n v="8641508.1599999983"/>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blank)"/>
    <s v="99 - MULTIPROVINCIAL"/>
    <n v="22150000"/>
    <n v="30977206.960000001"/>
    <n v="14108730.480000002"/>
  </r>
  <r>
    <s v="2025"/>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blank)"/>
    <s v="99 - MULTIPROVINCIAL"/>
    <n v="165000000"/>
    <n v="165000000"/>
    <n v="64900609.650000006"/>
  </r>
  <r>
    <s v="2025"/>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blank)"/>
    <s v="99 - MULTIPROVINCIAL"/>
    <n v="55000000"/>
    <n v="55000000"/>
    <n v="19444319.899999999"/>
  </r>
  <r>
    <s v="2025"/>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blank)"/>
    <s v="99 - MULTIPROVINCIAL"/>
    <n v="350000000"/>
    <n v="347699999.99000001"/>
    <n v="145911374.72"/>
  </r>
  <r>
    <s v="2025"/>
    <x v="0"/>
    <x v="0"/>
    <x v="0"/>
    <x v="0"/>
    <s v="2 - Poder Ejecutivo"/>
    <s v="0211 - MINISTERIO DE OBRAS PÚBLICAS Y COMUNICACIONES"/>
    <s v="0003 - OFICINA PARA EL REORDENAMIENTO DEL TRANSPORTE"/>
    <s v="2 - SERVICIOS ECONÓMICOS"/>
    <s v="2.6 - Transporte"/>
    <s v="2.6.04 - Transporte aéreo"/>
    <s v="2.3 - MATERIALES Y SUMINISTROS"/>
    <s v="2.3.9 - PRODUCTOS Y ÚTILES VARIOS"/>
    <s v="N"/>
    <s v="00 - N/A"/>
    <s v="20 - FONDOS CON DESTINO ESPECÍFICO"/>
    <s v="(blank)"/>
    <s v="99 - MULTIPROVINCIAL"/>
    <n v="0"/>
    <n v="2300000.0099999998"/>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blank)"/>
    <s v="99 - MULTIPROVINCIAL"/>
    <n v="187087204"/>
    <n v="187839404"/>
    <n v="126696145.91"/>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blank)"/>
    <s v="99 - MULTIPROVINCIAL"/>
    <n v="32656000"/>
    <n v="29103800"/>
    <n v="12594553.739999998"/>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4 - GRATIFICACIONES Y BONIFICACIONES"/>
    <s v="N"/>
    <s v="00 - N/A"/>
    <s v="10 - FONDO GENERAL"/>
    <s v="(blank)"/>
    <s v="99 - MULTIPROVINCIAL"/>
    <n v="0"/>
    <n v="20000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blank)"/>
    <s v="99 - MULTIPROVINCIAL"/>
    <n v="25938780"/>
    <n v="25938780"/>
    <n v="18806997.8100000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blank)"/>
    <s v="99 - MULTIPROVINCIAL"/>
    <n v="5350000"/>
    <n v="4520538.76"/>
    <n v="2341774.3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blank)"/>
    <s v="99 - MULTIPROVINCIAL"/>
    <n v="150000"/>
    <n v="168815.01"/>
    <n v="153817.2999999999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blank)"/>
    <s v="99 - MULTIPROVINCIAL"/>
    <n v="2300000"/>
    <n v="900000"/>
    <n v="76590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blank)"/>
    <s v="99 - MULTIPROVINCIAL"/>
    <n v="20000"/>
    <n v="223495"/>
    <n v="213459"/>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blank)"/>
    <s v="99 - MULTIPROVINCIAL"/>
    <n v="4489250"/>
    <n v="8447992.2800000012"/>
    <n v="6441792.530000001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blank)"/>
    <s v="99 - MULTIPROVINCIAL"/>
    <n v="4150000"/>
    <n v="2658314"/>
    <n v="2658234.1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blank)"/>
    <s v="99 - MULTIPROVINCIAL"/>
    <n v="4459000"/>
    <n v="2224187"/>
    <n v="948392.1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blank)"/>
    <s v="99 - MULTIPROVINCIAL"/>
    <n v="2490000"/>
    <n v="5175225.6899999995"/>
    <n v="3068109.7199999997"/>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blank)"/>
    <s v="99 - MULTIPROVINCIAL"/>
    <n v="600000"/>
    <n v="1071619.46"/>
    <n v="918323.19999999995"/>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blank)"/>
    <s v="99 - MULTIPROVINCIAL"/>
    <n v="360000"/>
    <n v="662817.18999999994"/>
    <n v="309136.3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blank)"/>
    <s v="99 - MULTIPROVINCIAL"/>
    <n v="550000"/>
    <n v="690302"/>
    <n v="128502"/>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blank)"/>
    <s v="99 - MULTIPROVINCIAL"/>
    <n v="300000"/>
    <n v="288136.44"/>
    <n v="278136.44"/>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4 - PRODUCTOS FARMACÉUTICOS"/>
    <s v="N"/>
    <s v="00 - N/A"/>
    <s v="10 - FONDO GENERAL"/>
    <s v="(blank)"/>
    <s v="99 - MULTIPROVINCIAL"/>
    <n v="4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blank)"/>
    <s v="99 - MULTIPROVINCIAL"/>
    <n v="10000"/>
    <n v="0"/>
    <n v="0"/>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blank)"/>
    <s v="99 - MULTIPROVINCIAL"/>
    <n v="0"/>
    <n v="629521.64"/>
    <n v="572509.69000000006"/>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blank)"/>
    <s v="99 - MULTIPROVINCIAL"/>
    <n v="6880000"/>
    <n v="6867348.2000000002"/>
    <n v="1882396.83"/>
  </r>
  <r>
    <s v="2025"/>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blank)"/>
    <s v="99 - MULTIPROVINCIAL"/>
    <n v="1650000"/>
    <n v="1434813.42"/>
    <n v="1121939.73"/>
  </r>
  <r>
    <s v="2025"/>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blank)"/>
    <s v="99 - MULTIPROVINCIAL"/>
    <n v="229303198"/>
    <n v="236153198"/>
    <n v="122967768.93999998"/>
  </r>
  <r>
    <s v="2025"/>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blank)"/>
    <s v="99 - MULTIPROVINCIAL"/>
    <n v="76143908"/>
    <n v="77763442"/>
    <n v="30913145.899999995"/>
  </r>
  <r>
    <s v="2025"/>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blank)"/>
    <s v="99 - MULTIPROVINCIAL"/>
    <n v="16740000"/>
    <n v="25540000"/>
    <n v="15050000"/>
  </r>
  <r>
    <s v="2025"/>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blank)"/>
    <s v="99 - MULTIPROVINCIAL"/>
    <n v="141271813"/>
    <n v="124002279"/>
    <n v="55942237.569999993"/>
  </r>
  <r>
    <s v="2025"/>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blank)"/>
    <s v="99 - MULTIPROVINCIAL"/>
    <n v="28453027"/>
    <n v="28453027"/>
    <n v="17166096.940000001"/>
  </r>
  <r>
    <s v="2025"/>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blank)"/>
    <s v="99 - MULTIPROVINCIAL"/>
    <n v="0"/>
    <n v="8778000"/>
    <n v="5308959.1399999997"/>
  </r>
  <r>
    <s v="2025"/>
    <x v="0"/>
    <x v="0"/>
    <x v="0"/>
    <x v="0"/>
    <s v="2 - Poder Ejecutivo"/>
    <s v="0211 - MINISTERIO DE OBRAS PÚBLICAS Y COMUNICACIONES"/>
    <s v="0011 - JUNTA DE AVIACIÓN CIVIL"/>
    <s v="2 - SERVICIOS ECONÓMICOS"/>
    <s v="2.6 - Transporte"/>
    <s v="2.6.04 - Transporte aéreo"/>
    <s v="2.2 - CONTRATACIÓN DE SERVICIOS"/>
    <s v="2.2.2 - PUBLICIDAD, IMPRESIÓN Y ENCUADERNACIÓN"/>
    <s v="N"/>
    <s v="00 - N/A"/>
    <s v="20 - FONDOS CON DESTINO ESPECÍFICO"/>
    <s v="(blank)"/>
    <s v="99 - MULTIPROVINCIAL"/>
    <n v="0"/>
    <n v="9906000"/>
    <n v="2829560.62"/>
  </r>
  <r>
    <s v="2025"/>
    <x v="0"/>
    <x v="0"/>
    <x v="0"/>
    <x v="0"/>
    <s v="2 - Poder Ejecutivo"/>
    <s v="0211 - MINISTERIO DE OBRAS PÚBLICAS Y COMUNICACIONES"/>
    <s v="0011 - JUNTA DE AVIACIÓN CIVIL"/>
    <s v="2 - SERVICIOS ECONÓMICOS"/>
    <s v="2.6 - Transporte"/>
    <s v="2.6.04 - Transporte aéreo"/>
    <s v="2.2 - CONTRATACIÓN DE SERVICIOS"/>
    <s v="2.2.3 - VIÁTICOS"/>
    <s v="N"/>
    <s v="00 - N/A"/>
    <s v="20 - FONDOS CON DESTINO ESPECÍFICO"/>
    <s v="(blank)"/>
    <s v="99 - MULTIPROVINCIAL"/>
    <n v="0"/>
    <n v="17950000"/>
    <n v="10707325"/>
  </r>
  <r>
    <s v="2025"/>
    <x v="0"/>
    <x v="0"/>
    <x v="0"/>
    <x v="0"/>
    <s v="2 - Poder Ejecutivo"/>
    <s v="0211 - MINISTERIO DE OBRAS PÚBLICAS Y COMUNICACIONES"/>
    <s v="0011 - JUNTA DE AVIACIÓN CIVIL"/>
    <s v="2 - SERVICIOS ECONÓMICOS"/>
    <s v="2.6 - Transporte"/>
    <s v="2.6.04 - Transporte aéreo"/>
    <s v="2.2 - CONTRATACIÓN DE SERVICIOS"/>
    <s v="2.2.4 - TRANSPORTE Y ALMACENAJE"/>
    <s v="N"/>
    <s v="00 - N/A"/>
    <s v="20 - FONDOS CON DESTINO ESPECÍFICO"/>
    <s v="(blank)"/>
    <s v="99 - MULTIPROVINCIAL"/>
    <n v="0"/>
    <n v="16228016"/>
    <n v="5698968.0500000007"/>
  </r>
  <r>
    <s v="2025"/>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blank)"/>
    <s v="99 - MULTIPROVINCIAL"/>
    <n v="0"/>
    <n v="19677399"/>
    <n v="7701832.0499999998"/>
  </r>
  <r>
    <s v="2025"/>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blank)"/>
    <s v="99 - MULTIPROVINCIAL"/>
    <n v="0"/>
    <n v="26385000"/>
    <n v="22347763.129999999"/>
  </r>
  <r>
    <s v="2025"/>
    <x v="0"/>
    <x v="0"/>
    <x v="0"/>
    <x v="0"/>
    <s v="2 - Poder Ejecutivo"/>
    <s v="0211 - MINISTERIO DE OBRAS PÚBLICAS Y COMUNICACIONES"/>
    <s v="0011 - JUNTA DE AVIACIÓN CIVIL"/>
    <s v="2 - SERVICIOS ECONÓMICOS"/>
    <s v="2.6 - Transporte"/>
    <s v="2.6.04 - Transporte aéreo"/>
    <s v="2.2 - CONTRATACIÓN DE SERVICIOS"/>
    <s v="2.2.7 - SERVICIOS DE CONSERVACIÓN, REPARACIONES MENORES E INSTALACIONES TEMPORALES"/>
    <s v="N"/>
    <s v="00 - N/A"/>
    <s v="20 - FONDOS CON DESTINO ESPECÍFICO"/>
    <s v="(blank)"/>
    <s v="99 - MULTIPROVINCIAL"/>
    <n v="0"/>
    <n v="18603000"/>
    <n v="9197034.4299999997"/>
  </r>
  <r>
    <s v="2025"/>
    <x v="0"/>
    <x v="0"/>
    <x v="0"/>
    <x v="0"/>
    <s v="2 - Poder Ejecutivo"/>
    <s v="0211 - MINISTERIO DE OBRAS PÚBLICAS Y COMUNICACIONES"/>
    <s v="0011 - JUNTA DE AVIACIÓN CIVIL"/>
    <s v="2 - SERVICIOS ECONÓMICOS"/>
    <s v="2.6 - Transporte"/>
    <s v="2.6.04 - Transporte aéreo"/>
    <s v="2.2 - CONTRATACIÓN DE SERVICIOS"/>
    <s v="2.2.8 - OTROS SERVICIOS NO INCLUIDOS EN CONCEPTOS ANTERIORES"/>
    <s v="N"/>
    <s v="00 - N/A"/>
    <s v="20 - FONDOS CON DESTINO ESPECÍFICO"/>
    <s v="(blank)"/>
    <s v="99 - MULTIPROVINCIAL"/>
    <n v="126342036"/>
    <n v="81059000"/>
    <n v="8026789.9999999991"/>
  </r>
  <r>
    <s v="2025"/>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blank)"/>
    <s v="99 - MULTIPROVINCIAL"/>
    <n v="0"/>
    <n v="23648000"/>
    <n v="15367447.710000001"/>
  </r>
  <r>
    <s v="2025"/>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blank)"/>
    <s v="99 - MULTIPROVINCIAL"/>
    <n v="0"/>
    <n v="1580000"/>
    <n v="1023808.5500000002"/>
  </r>
  <r>
    <s v="2025"/>
    <x v="0"/>
    <x v="0"/>
    <x v="0"/>
    <x v="0"/>
    <s v="2 - Poder Ejecutivo"/>
    <s v="0211 - MINISTERIO DE OBRAS PÚBLICAS Y COMUNICACIONES"/>
    <s v="0011 - JUNTA DE AVIACIÓN CIVIL"/>
    <s v="2 - SERVICIOS ECONÓMICOS"/>
    <s v="2.6 - Transporte"/>
    <s v="2.6.04 - Transporte aéreo"/>
    <s v="2.3 - MATERIALES Y SUMINISTROS"/>
    <s v="2.3.2 - TEXTILES Y VESTUARIOS"/>
    <s v="N"/>
    <s v="00 - N/A"/>
    <s v="20 - FONDOS CON DESTINO ESPECÍFICO"/>
    <s v="(blank)"/>
    <s v="99 - MULTIPROVINCIAL"/>
    <n v="0"/>
    <n v="1371500"/>
    <n v="924716.79"/>
  </r>
  <r>
    <s v="2025"/>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blank)"/>
    <s v="99 - MULTIPROVINCIAL"/>
    <n v="0"/>
    <n v="1712000"/>
    <n v="916457.36"/>
  </r>
  <r>
    <s v="2025"/>
    <x v="0"/>
    <x v="0"/>
    <x v="0"/>
    <x v="0"/>
    <s v="2 - Poder Ejecutivo"/>
    <s v="0211 - MINISTERIO DE OBRAS PÚBLICAS Y COMUNICACIONES"/>
    <s v="0011 - JUNTA DE AVIACIÓN CIVIL"/>
    <s v="2 - SERVICIOS ECONÓMICOS"/>
    <s v="2.6 - Transporte"/>
    <s v="2.6.04 - Transporte aéreo"/>
    <s v="2.3 - MATERIALES Y SUMINISTROS"/>
    <s v="2.3.4 - PRODUCTOS FARMACÉUTICOS"/>
    <s v="N"/>
    <s v="00 - N/A"/>
    <s v="20 - FONDOS CON DESTINO ESPECÍFICO"/>
    <s v="(blank)"/>
    <s v="99 - MULTIPROVINCIAL"/>
    <n v="0"/>
    <n v="116000"/>
    <n v="58887.99"/>
  </r>
  <r>
    <s v="2025"/>
    <x v="0"/>
    <x v="0"/>
    <x v="0"/>
    <x v="0"/>
    <s v="2 - Poder Ejecutivo"/>
    <s v="0211 - MINISTERIO DE OBRAS PÚBLICAS Y COMUNICACIONES"/>
    <s v="0011 - JUNTA DE AVIACIÓN CIVIL"/>
    <s v="2 - SERVICIOS ECONÓMICOS"/>
    <s v="2.6 - Transporte"/>
    <s v="2.6.04 - Transporte aéreo"/>
    <s v="2.3 - MATERIALES Y SUMINISTROS"/>
    <s v="2.3.5 - CUERO, CAUCHO Y PLÁSTICO"/>
    <s v="N"/>
    <s v="00 - N/A"/>
    <s v="20 - FONDOS CON DESTINO ESPECÍFICO"/>
    <s v="(blank)"/>
    <s v="99 - MULTIPROVINCIAL"/>
    <n v="0"/>
    <n v="437000"/>
    <n v="37874.9"/>
  </r>
  <r>
    <s v="2025"/>
    <x v="0"/>
    <x v="0"/>
    <x v="0"/>
    <x v="0"/>
    <s v="2 - Poder Ejecutivo"/>
    <s v="0211 - MINISTERIO DE OBRAS PÚBLICAS Y COMUNICACIONES"/>
    <s v="0011 - JUNTA DE AVIACIÓN CIVIL"/>
    <s v="2 - SERVICIOS ECONÓMICOS"/>
    <s v="2.6 - Transporte"/>
    <s v="2.6.04 - Transporte aéreo"/>
    <s v="2.3 - MATERIALES Y SUMINISTROS"/>
    <s v="2.3.6 - PRODUCTOS DE MINERALES, METÁLICOS Y NO METÁLICOS"/>
    <s v="N"/>
    <s v="00 - N/A"/>
    <s v="20 - FONDOS CON DESTINO ESPECÍFICO"/>
    <s v="(blank)"/>
    <s v="99 - MULTIPROVINCIAL"/>
    <n v="0"/>
    <n v="487174"/>
    <n v="199569.58000000002"/>
  </r>
  <r>
    <s v="2025"/>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blank)"/>
    <s v="99 - MULTIPROVINCIAL"/>
    <n v="12504983"/>
    <n v="15563983"/>
    <n v="7413752.25"/>
  </r>
  <r>
    <s v="2025"/>
    <x v="0"/>
    <x v="0"/>
    <x v="0"/>
    <x v="0"/>
    <s v="2 - Poder Ejecutivo"/>
    <s v="0211 - MINISTERIO DE OBRAS PÚBLICAS Y COMUNICACIONES"/>
    <s v="0011 - JUNTA DE AVIACIÓN CIVIL"/>
    <s v="2 - SERVICIOS ECONÓMICOS"/>
    <s v="2.6 - Transporte"/>
    <s v="2.6.04 - Transporte aéreo"/>
    <s v="2.3 - MATERIALES Y SUMINISTROS"/>
    <s v="2.3.9 - PRODUCTOS Y ÚTILES VARIOS"/>
    <s v="N"/>
    <s v="00 - N/A"/>
    <s v="20 - FONDOS CON DESTINO ESPECÍFICO"/>
    <s v="(blank)"/>
    <s v="99 - MULTIPROVINCIAL"/>
    <n v="99999600"/>
    <n v="6695600"/>
    <n v="5399107.1800000016"/>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829425"/>
    <n v="2829425"/>
    <n v="175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blank)"/>
    <s v="99 - MULTIPROVINCIAL"/>
    <n v="1835305"/>
    <n v="1385305"/>
    <n v="76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29415"/>
    <n v="529415"/>
    <n v="195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blank)"/>
    <s v="99 - MULTIPROVINCIAL"/>
    <n v="295580"/>
    <n v="295580"/>
    <n v="80000"/>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17370"/>
    <n v="417370"/>
    <n v="266716.17"/>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blank)"/>
    <s v="99 - MULTIPROVINCIAL"/>
    <n v="259040"/>
    <n v="199040"/>
    <n v="116204"/>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3 - VIÁTICOS"/>
    <s v="N"/>
    <s v="00 - N/A"/>
    <s v="20 - FONDOS CON DESTINO ESPECÍFICO"/>
    <s v="(blank)"/>
    <s v="99 - MULTIPROVINCIAL"/>
    <n v="0"/>
    <n v="250000"/>
    <n v="226226.39"/>
  </r>
  <r>
    <s v="2025"/>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2 - CONTRATACIÓN DE SERVICIOS"/>
    <s v="2.2.8 - OTROS SERVICIOS NO INCLUIDOS EN CONCEPTOS ANTERIORES"/>
    <s v="N"/>
    <s v="00 - N/A"/>
    <s v="20 - FONDOS CON DESTINO ESPECÍFICO"/>
    <s v="(blank)"/>
    <s v="99 - MULTIPROVINCIAL"/>
    <n v="400000"/>
    <n v="1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blank)"/>
    <s v="99 - MULTIPROVINCIAL"/>
    <n v="841580734"/>
    <n v="820705734"/>
    <n v="521195525.3599999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blank)"/>
    <s v="99 - MULTIPROVINCIAL"/>
    <n v="705195425"/>
    <n v="707110425"/>
    <n v="482030212.38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70 - DONACION EXTERNA"/>
    <s v="(blank)"/>
    <s v="99 - MULTIPROVINCIAL"/>
    <n v="0"/>
    <n v="8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blank)"/>
    <s v="99 - MULTIPROVINCIAL"/>
    <n v="152118565"/>
    <n v="149492613"/>
    <n v="93625919.89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blank)"/>
    <s v="99 - MULTIPROVINCIAL"/>
    <n v="210604061"/>
    <n v="200479061"/>
    <n v="85428057.7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2000000"/>
    <n v="2000000"/>
    <n v="639809.5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20 - FONDOS CON DESTINO ESPECÍFICO"/>
    <s v="(blank)"/>
    <s v="99 - MULTIPROVINCIAL"/>
    <n v="5000000"/>
    <n v="5000000"/>
    <n v="193319.2899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60000"/>
    <n v="160000"/>
    <n v="90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20 - FONDOS CON DESTINO ESPECÍFICO"/>
    <s v="(blank)"/>
    <s v="99 - MULTIPROVINCIAL"/>
    <n v="161444450"/>
    <n v="164094450"/>
    <n v="21033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07402518"/>
    <n v="126303470"/>
    <n v="77991559.43999981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blank)"/>
    <s v="99 - MULTIPROVINCIAL"/>
    <n v="96450405"/>
    <n v="99925405"/>
    <n v="71772663.4599999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blank)"/>
    <s v="99 - MULTIPROVINCIAL"/>
    <n v="47939629"/>
    <n v="47939629"/>
    <n v="14707319.929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blank)"/>
    <s v="99 - MULTIPROVINCIAL"/>
    <n v="25497300"/>
    <n v="25497300"/>
    <n v="22742330.35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7000000"/>
    <n v="33620000"/>
    <n v="5076441.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183050000"/>
    <n v="211250000"/>
    <n v="68773560.6200000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blank)"/>
    <s v="99 - MULTIPROVINCIAL"/>
    <n v="0"/>
    <n v="286445.14999999997"/>
    <n v="9838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blank)"/>
    <s v="99 - MULTIPROVINCIAL"/>
    <n v="950000"/>
    <n v="1950000"/>
    <n v="167163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blank)"/>
    <s v="99 - MULTIPROVINCIAL"/>
    <n v="35510000"/>
    <n v="36060000"/>
    <n v="19421193.99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70 - DONACION EXTERNA"/>
    <s v="(blank)"/>
    <s v="99 - MULTIPROVINCIAL"/>
    <n v="0"/>
    <n v="3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blank)"/>
    <s v="99 - MULTIPROVINCIAL"/>
    <n v="13900000"/>
    <n v="29900000"/>
    <n v="4524859.7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blank)"/>
    <s v="99 - MULTIPROVINCIAL"/>
    <n v="2000000"/>
    <n v="445840"/>
    <n v="286142.2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367672520"/>
    <n v="342672520"/>
    <n v="194500159.95999998"/>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blank)"/>
    <s v="99 - MULTIPROVINCIAL"/>
    <n v="1546730"/>
    <n v="154673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blank)"/>
    <s v="99 - MULTIPROVINCIAL"/>
    <n v="83962470"/>
    <n v="83962470"/>
    <n v="63541637.94999998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000000"/>
    <n v="6330000"/>
    <n v="4269512.480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81000000"/>
    <n v="67600000"/>
    <n v="16983570.9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14814000"/>
    <n v="80722400"/>
    <n v="10117633.369999999"/>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267149442"/>
    <n v="206399442"/>
    <n v="37128036.66999999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blank)"/>
    <s v="99 - MULTIPROVINCIAL"/>
    <n v="0"/>
    <n v="19275030.5"/>
    <n v="33900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500000"/>
    <n v="870760"/>
    <n v="12625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blank)"/>
    <s v="99 - MULTIPROVINCIAL"/>
    <n v="208800000"/>
    <n v="158800000"/>
    <n v="20640226.199999996"/>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70 - DONACION EXTERNA"/>
    <s v="(blank)"/>
    <s v="99 - MULTIPROVINCIAL"/>
    <n v="0"/>
    <n v="54953.53"/>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0"/>
    <n v="5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blank)"/>
    <s v="99 - MULTIPROVINCIAL"/>
    <n v="26600000"/>
    <n v="16100000"/>
    <n v="1720321.1000000003"/>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blank)"/>
    <s v="99 - MULTIPROVINCIAL"/>
    <n v="13300000"/>
    <n v="13300000"/>
    <n v="311844.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blank)"/>
    <s v="99 - MULTIPROVINCIAL"/>
    <n v="0"/>
    <n v="10384"/>
    <n v="1038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blank)"/>
    <s v="99 - MULTIPROVINCIAL"/>
    <n v="21000000"/>
    <n v="4396509"/>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blank)"/>
    <s v="99 - MULTIPROVINCIAL"/>
    <n v="48000000"/>
    <n v="43000000"/>
    <n v="14887465.590000004"/>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blank)"/>
    <s v="99 - MULTIPROVINCIAL"/>
    <n v="750000"/>
    <n v="750000"/>
    <n v="167920.58000000002"/>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blank)"/>
    <s v="99 - MULTIPROVINCIAL"/>
    <n v="3220000"/>
    <n v="3220000"/>
    <n v="378560.3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00"/>
    <n v="40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blank)"/>
    <s v="99 - MULTIPROVINCIAL"/>
    <n v="4415000"/>
    <n v="4445000"/>
    <n v="11505"/>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9378000"/>
    <n v="8700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blank)"/>
    <s v="99 - MULTIPROVINCIAL"/>
    <n v="124168200"/>
    <n v="124168200"/>
    <n v="33850068.229999997"/>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blank)"/>
    <s v="99 - MULTIPROVINCIAL"/>
    <n v="1000000"/>
    <n v="1928000"/>
    <n v="0"/>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blank)"/>
    <s v="99 - MULTIPROVINCIAL"/>
    <n v="112231177"/>
    <n v="74101177"/>
    <n v="7432559.080000001"/>
  </r>
  <r>
    <s v="2025"/>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70 - DONACION EXTERNA"/>
    <s v="(blank)"/>
    <s v="99 - MULTIPROVINCIAL"/>
    <n v="0"/>
    <n v="15556524"/>
    <n v="26904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blank)"/>
    <s v="99 - MULTIPROVINCIAL"/>
    <n v="179940467"/>
    <n v="179940467"/>
    <n v="118907296"/>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blank)"/>
    <s v="99 - MULTIPROVINCIAL"/>
    <n v="41044960"/>
    <n v="43564960"/>
    <n v="29767482.92000000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blank)"/>
    <s v="99 - MULTIPROVINCIAL"/>
    <n v="42089138"/>
    <n v="42089138"/>
    <n v="25213642.940000001"/>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blank)"/>
    <s v="99 - MULTIPROVINCIAL"/>
    <n v="11386465"/>
    <n v="11386465"/>
    <n v="2768412.92"/>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4 - GRATIFICACIONES Y BONIFICACIONES"/>
    <s v="N"/>
    <s v="00 - N/A"/>
    <s v="10 - FONDO GENERAL"/>
    <s v="(blank)"/>
    <s v="99 - MULTIPROVINCIAL"/>
    <n v="0"/>
    <n v="4500000"/>
    <n v="4494000"/>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blank)"/>
    <s v="99 - MULTIPROVINCIAL"/>
    <n v="7989341"/>
    <n v="7989341"/>
    <n v="3958137.609999998"/>
  </r>
  <r>
    <s v="2025"/>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blank)"/>
    <s v="99 - MULTIPROVINCIAL"/>
    <n v="6006060"/>
    <n v="6081060"/>
    <n v="4522140.169999995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blank)"/>
    <s v="99 - MULTIPROVINCIAL"/>
    <n v="5280000"/>
    <n v="5280000"/>
    <n v="4167755.3599999994"/>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blank)"/>
    <s v="99 - MULTIPROVINCIAL"/>
    <n v="597264"/>
    <n v="597264"/>
    <n v="291819.90000000002"/>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blank)"/>
    <s v="99 - MULTIPROVINCIAL"/>
    <n v="1200000"/>
    <n v="12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blank)"/>
    <s v="99 - MULTIPROVINCIAL"/>
    <n v="23148000"/>
    <n v="23148000"/>
    <n v="1631585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blank)"/>
    <s v="99 - MULTIPROVINCIAL"/>
    <n v="2000000"/>
    <n v="2000000"/>
    <n v="1923172.5"/>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blank)"/>
    <s v="99 - MULTIPROVINCIAL"/>
    <n v="500000"/>
    <n v="500000"/>
    <n v="0"/>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blank)"/>
    <s v="99 - MULTIPROVINCIAL"/>
    <n v="1750000"/>
    <n v="1645000"/>
    <n v="392551.78"/>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blank)"/>
    <s v="99 - MULTIPROVINCIAL"/>
    <n v="1436747"/>
    <n v="1694389.16"/>
    <n v="1694389.1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blank)"/>
    <s v="99 - MULTIPROVINCIAL"/>
    <n v="1000000"/>
    <n v="785900"/>
    <n v="405057.63"/>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blank)"/>
    <s v="99 - MULTIPROVINCIAL"/>
    <n v="145000"/>
    <n v="504100"/>
    <n v="382788.20999999996"/>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blank)"/>
    <s v="99 - MULTIPROVINCIAL"/>
    <n v="112472623"/>
    <n v="112472623"/>
    <n v="79428300.020000011"/>
  </r>
  <r>
    <s v="2025"/>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blank)"/>
    <s v="99 - MULTIPROVINCIAL"/>
    <n v="300000"/>
    <n v="500000"/>
    <n v="49560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blank)"/>
    <s v="99 - MULTIPROVINCIAL"/>
    <n v="43353712"/>
    <n v="43353712"/>
    <n v="28711924.16"/>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blank)"/>
    <s v="99 - MULTIPROVINCIAL"/>
    <n v="3300000"/>
    <n v="3042357.84"/>
    <n v="2214889.5"/>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blank)"/>
    <s v="99 - MULTIPROVINCIAL"/>
    <n v="1564000"/>
    <n v="439000"/>
    <n v="56734.40000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blank)"/>
    <s v="99 - MULTIPROVINCIAL"/>
    <n v="400000"/>
    <n v="400000"/>
    <n v="13106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blank)"/>
    <s v="99 - MULTIPROVINCIAL"/>
    <n v="900000"/>
    <n v="900000"/>
    <n v="582062.14"/>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blank)"/>
    <s v="99 - MULTIPROVINCIAL"/>
    <n v="1130000"/>
    <n v="1076103.44"/>
    <n v="245919.47000000003"/>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blank)"/>
    <s v="99 - MULTIPROVINCIAL"/>
    <n v="13288000"/>
    <n v="13313448.800000001"/>
    <n v="13073167.970000001"/>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20 - FONDOS CON DESTINO ESPECÍFICO"/>
    <s v="(blank)"/>
    <s v="99 - MULTIPROVINCIAL"/>
    <n v="30000000"/>
    <n v="30000000"/>
    <n v="0"/>
  </r>
  <r>
    <s v="2025"/>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blank)"/>
    <s v="99 - MULTIPROVINCIAL"/>
    <n v="3013536"/>
    <n v="3926983.7600000002"/>
    <n v="2316052.7400000002"/>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3 - VIÁTICOS"/>
    <s v="N"/>
    <s v="00 - N/A"/>
    <s v="20 - FONDOS CON DESTINO ESPECÍFICO"/>
    <s v="(blank)"/>
    <s v="99 - MULTIPROVINCIAL"/>
    <n v="0"/>
    <n v="550000"/>
    <n v="437652.54000000004"/>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400000"/>
    <n v="25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200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3 - VIÁTICOS"/>
    <s v="N"/>
    <s v="00 - N/A"/>
    <s v="20 - FONDOS CON DESTINO ESPECÍFICO"/>
    <s v="(blank)"/>
    <s v="99 - MULTIPROVINCIAL"/>
    <n v="0"/>
    <n v="605000"/>
    <n v="78300.649999999994"/>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20 - FONDOS CON DESTINO ESPECÍFICO"/>
    <s v="(blank)"/>
    <s v="99 - MULTIPROVINCIAL"/>
    <n v="400000"/>
    <n v="395000"/>
    <n v="0"/>
  </r>
  <r>
    <s v="2025"/>
    <x v="0"/>
    <x v="0"/>
    <x v="0"/>
    <x v="0"/>
    <s v="2 - Poder Ejecutivo"/>
    <s v="0212 - MINISTERIO DE INDUSTRIA, COMERCIO Y MIPYMES (MICM)"/>
    <s v="0001 - MINISTERIO DE INDUSTRIA, COMERCIO y MIPYMES (MICM)"/>
    <s v="3 - PROTECCIÓN DEL MEDIO AMBIENTE"/>
    <s v="3.2 - Protección de la biodiversidad y ordenación de desechos"/>
    <s v="3.2.12 - Prevención de la producción de residuos por modificación de procesos"/>
    <s v="2.3 - MATERIALES Y SUMINISTROS"/>
    <s v="2.3.9 - PRODUCTOS Y ÚTILES VARIOS"/>
    <s v="N"/>
    <s v="00 - N/A"/>
    <s v="20 - FONDOS CON DESTINO ESPECÍFICO"/>
    <s v="(blank)"/>
    <s v="99 - MULTIPROVINCIAL"/>
    <n v="60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blank)"/>
    <s v="99 - MULTIPROVINCIAL"/>
    <n v="91014000"/>
    <n v="96579969"/>
    <n v="62562675.9499999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blank)"/>
    <s v="99 - MULTIPROVINCIAL"/>
    <n v="6000000"/>
    <n v="700000"/>
    <n v="400833.3399999999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blank)"/>
    <s v="99 - MULTIPROVINCIAL"/>
    <n v="16386200"/>
    <n v="13606200"/>
    <n v="8401587.5800000001"/>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blank)"/>
    <s v="99 - MULTIPROVINCIAL"/>
    <n v="420000"/>
    <n v="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blank)"/>
    <s v="99 - MULTIPROVINCIAL"/>
    <n v="12595000"/>
    <n v="12595000"/>
    <n v="9366835.469999998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blank)"/>
    <s v="99 - MULTIPROVINCIAL"/>
    <n v="6440000"/>
    <n v="6440000"/>
    <n v="4085169.7499999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1400000"/>
    <n v="1400000"/>
    <n v="969825.9099999999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2900000"/>
    <n v="2900000"/>
    <n v="217499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5956000"/>
    <n v="5936000"/>
    <n v="3932053.23"/>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blank)"/>
    <s v="99 - MULTIPROVINCIAL"/>
    <n v="1120000"/>
    <n v="1120000"/>
    <n v="346535.87"/>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700000"/>
    <n v="5700000"/>
    <n v="4985544.600000000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14840300"/>
    <n v="13950300"/>
    <n v="10313619.5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blank)"/>
    <s v="99 - MULTIPROVINCIAL"/>
    <n v="200000"/>
    <n v="400000"/>
    <n v="30000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3915000"/>
    <n v="3915000"/>
    <n v="1694672"/>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blank)"/>
    <s v="99 - MULTIPROVINCIAL"/>
    <n v="350000"/>
    <n v="370000"/>
    <n v="250278.76999999996"/>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blank)"/>
    <s v="99 - MULTIPROVINCIAL"/>
    <n v="10302245"/>
    <n v="28623045"/>
    <n v="25390481.25999999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blank)"/>
    <s v="99 - MULTIPROVINCIAL"/>
    <n v="33050000"/>
    <n v="38250000"/>
    <n v="24717314.71999999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blank)"/>
    <s v="99 - MULTIPROVINCIAL"/>
    <n v="500000"/>
    <n v="500000"/>
    <n v="248316.8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blank)"/>
    <s v="99 - MULTIPROVINCIAL"/>
    <n v="283300"/>
    <n v="283300"/>
    <n v="262712.04000000004"/>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blank)"/>
    <s v="99 - MULTIPROVINCIAL"/>
    <n v="50000"/>
    <n v="5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blank)"/>
    <s v="99 - MULTIPROVINCIAL"/>
    <n v="603510"/>
    <n v="603510"/>
    <n v="505753.9"/>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blank)"/>
    <s v="99 - MULTIPROVINCIAL"/>
    <n v="200000"/>
    <n v="200000"/>
    <n v="0"/>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blank)"/>
    <s v="99 - MULTIPROVINCIAL"/>
    <n v="6405000"/>
    <n v="6405000"/>
    <n v="4754500.08"/>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blank)"/>
    <s v="99 - MULTIPROVINCIAL"/>
    <n v="1765000"/>
    <n v="1765000"/>
    <n v="1457490.45"/>
  </r>
  <r>
    <s v="2025"/>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blank)"/>
    <s v="99 - MULTIPROVINCIAL"/>
    <n v="500000"/>
    <n v="40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blank)"/>
    <s v="99 - MULTIPROVINCIAL"/>
    <n v="82340683"/>
    <n v="83847516"/>
    <n v="56394028.24000000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blank)"/>
    <s v="99 - MULTIPROVINCIAL"/>
    <n v="16990033"/>
    <n v="16004533"/>
    <n v="82682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180000"/>
    <n v="180000"/>
    <n v="66801.81999999999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8639283"/>
    <n v="8117950"/>
    <n v="108000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11421573"/>
    <n v="11421573"/>
    <n v="8462911.2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blank)"/>
    <s v="99 - MULTIPROVINCIAL"/>
    <n v="4052000"/>
    <n v="4052000"/>
    <n v="3316180.7399999993"/>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1116000"/>
    <n v="1405764.47"/>
    <n v="772541.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20 - FONDOS CON DESTINO ESPECÍFICO"/>
    <s v="(blank)"/>
    <s v="99 - MULTIPROVINCIAL"/>
    <n v="0"/>
    <n v="90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blank)"/>
    <s v="99 - MULTIPROVINCIAL"/>
    <n v="1362949"/>
    <n v="912949"/>
    <n v="580628.6999999999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20 - FONDOS CON DESTINO ESPECÍFICO"/>
    <s v="(blank)"/>
    <s v="99 - MULTIPROVINCIAL"/>
    <n v="828735"/>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4 - TRANSPORTE Y ALMACENAJE"/>
    <s v="N"/>
    <s v="00 - N/A"/>
    <s v="10 - FONDO GENERAL"/>
    <s v="(blank)"/>
    <s v="99 - MULTIPROVINCIAL"/>
    <n v="420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blank)"/>
    <s v="99 - MULTIPROVINCIAL"/>
    <n v="14800000"/>
    <n v="15302792.5"/>
    <n v="10555956.7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20 - FONDOS CON DESTINO ESPECÍFICO"/>
    <s v="(blank)"/>
    <s v="99 - MULTIPROVINCIAL"/>
    <n v="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blank)"/>
    <s v="99 - MULTIPROVINCIAL"/>
    <n v="918288"/>
    <n v="696288"/>
    <n v="172779.6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20 - FONDOS CON DESTINO ESPECÍFICO"/>
    <s v="(blank)"/>
    <s v="99 - MULTIPROVINCIAL"/>
    <n v="0"/>
    <n v="26700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2160000"/>
    <n v="1259391.3999999999"/>
    <n v="806300.9900000001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blank)"/>
    <s v="99 - MULTIPROVINCIAL"/>
    <n v="0"/>
    <n v="1651735"/>
    <n v="23364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2137819"/>
    <n v="1608277.82"/>
    <n v="979337.71"/>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0"/>
    <n v="500000"/>
    <n v="7788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8430008"/>
    <n v="6931779.0099999998"/>
    <n v="3869505.770000000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419141"/>
    <n v="469141"/>
    <n v="310594.7"/>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blank)"/>
    <s v="99 - MULTIPROVINCIAL"/>
    <n v="267500"/>
    <n v="319000"/>
    <n v="13216"/>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blank)"/>
    <s v="99 - MULTIPROVINCIAL"/>
    <n v="424710"/>
    <n v="397096"/>
    <n v="255871.2"/>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4 - PRODUCTOS FARMACÉUTICOS"/>
    <s v="N"/>
    <s v="00 - N/A"/>
    <s v="10 - FONDO GENERAL"/>
    <s v="(blank)"/>
    <s v="99 - MULTIPROVINCIAL"/>
    <n v="22948"/>
    <n v="38561.35"/>
    <n v="38561.3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blank)"/>
    <s v="99 - MULTIPROVINCIAL"/>
    <n v="165000"/>
    <n v="40120"/>
    <n v="4012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65000"/>
    <n v="0"/>
    <n v="0"/>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690196"/>
    <n v="3605000"/>
    <n v="2557275"/>
  </r>
  <r>
    <s v="2025"/>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blank)"/>
    <s v="99 - MULTIPROVINCIAL"/>
    <n v="1807540"/>
    <n v="2808938.45"/>
    <n v="1859347.33"/>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blank)"/>
    <s v="99 - MULTIPROVINCIAL"/>
    <n v="3393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blank)"/>
    <s v="99 - MULTIPROVINCIAL"/>
    <n v="51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4 - GRATIFICACIONES Y BONIFICACIONES"/>
    <s v="N"/>
    <s v="00 - N/A"/>
    <s v="10 - FONDO GENERAL"/>
    <s v="(blank)"/>
    <s v="99 - MULTIPROVINCIAL"/>
    <n v="229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4119126"/>
    <n v="191274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blank)"/>
    <s v="99 - MULTIPROVINCIAL"/>
    <n v="1767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2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blank)"/>
    <s v="99 - MULTIPROVINCIAL"/>
    <n v="3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blank)"/>
    <s v="99 - MULTIPROVINCIAL"/>
    <n v="10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blank)"/>
    <s v="99 - MULTIPROVINCIAL"/>
    <n v="6518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blank)"/>
    <s v="99 - MULTIPROVINCIAL"/>
    <n v="3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40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30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8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blank)"/>
    <s v="99 - MULTIPROVINCIAL"/>
    <n v="2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blank)"/>
    <s v="99 - MULTIPROVINCIAL"/>
    <n v="15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4 - PRODUCTOS FARMACÉUTICOS"/>
    <s v="N"/>
    <s v="00 - N/A"/>
    <s v="10 - FONDO GENERAL"/>
    <s v="(blank)"/>
    <s v="99 - MULTIPROVINCIAL"/>
    <n v="15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blank)"/>
    <s v="99 - MULTIPROVINCIAL"/>
    <n v="684323"/>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70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3512000"/>
    <n v="0"/>
    <n v="0"/>
  </r>
  <r>
    <s v="2025"/>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blank)"/>
    <s v="99 - MULTIPROVINCIAL"/>
    <n v="170000"/>
    <n v="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blank)"/>
    <s v="99 - MULTIPROVINCIAL"/>
    <n v="53990200"/>
    <n v="53783350"/>
    <n v="34389075.01999999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blank)"/>
    <s v="99 - MULTIPROVINCIAL"/>
    <n v="7440000"/>
    <n v="7646850"/>
    <n v="57168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blank)"/>
    <s v="99 - MULTIPROVINCIAL"/>
    <n v="7521523"/>
    <n v="7521523"/>
    <n v="5163408.870000001"/>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blank)"/>
    <s v="99 - MULTIPROVINCIAL"/>
    <n v="2223000"/>
    <n v="2223000"/>
    <n v="1365929.48000000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blank)"/>
    <s v="99 - MULTIPROVINCIAL"/>
    <n v="600000"/>
    <n v="600000"/>
    <n v="330026.5300000000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blank)"/>
    <s v="99 - MULTIPROVINCIAL"/>
    <n v="1550000"/>
    <n v="1550000"/>
    <n v="129115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blank)"/>
    <s v="99 - MULTIPROVINCIAL"/>
    <n v="50000"/>
    <n v="5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blank)"/>
    <s v="99 - MULTIPROVINCIAL"/>
    <n v="900000"/>
    <n v="900000"/>
    <n v="160395.04"/>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blank)"/>
    <s v="99 - MULTIPROVINCIAL"/>
    <n v="532500"/>
    <n v="507500"/>
    <n v="504778.8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blank)"/>
    <s v="99 - MULTIPROVINCIAL"/>
    <n v="850000"/>
    <n v="715000"/>
    <n v="442869.43"/>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blank)"/>
    <s v="99 - MULTIPROVINCIAL"/>
    <n v="1421977"/>
    <n v="3181977"/>
    <n v="2175231.02"/>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blank)"/>
    <s v="99 - MULTIPROVINCIAL"/>
    <n v="2500000"/>
    <n v="1000000"/>
    <n v="49383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blank)"/>
    <s v="99 - MULTIPROVINCIAL"/>
    <n v="500000"/>
    <n v="500000"/>
    <n v="304261.30000000005"/>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blank)"/>
    <s v="99 - MULTIPROVINCIAL"/>
    <n v="450000"/>
    <n v="450000"/>
    <n v="274509.89"/>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blank)"/>
    <s v="99 - MULTIPROVINCIAL"/>
    <n v="300000"/>
    <n v="250000"/>
    <n v="93456"/>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blank)"/>
    <s v="99 - MULTIPROVINCIAL"/>
    <n v="100000"/>
    <n v="100000"/>
    <n v="55527.88"/>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blank)"/>
    <s v="99 - MULTIPROVINCIAL"/>
    <n v="270000"/>
    <n v="170000"/>
    <n v="25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blank)"/>
    <s v="99 - MULTIPROVINCIAL"/>
    <n v="40000"/>
    <n v="40000"/>
    <n v="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blank)"/>
    <s v="99 - MULTIPROVINCIAL"/>
    <n v="4900000"/>
    <n v="4900000"/>
    <n v="3600000"/>
  </r>
  <r>
    <s v="2025"/>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blank)"/>
    <s v="99 - MULTIPROVINCIAL"/>
    <n v="1320000"/>
    <n v="1370000"/>
    <n v="525042.66"/>
  </r>
  <r>
    <s v="2025"/>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blank)"/>
    <s v="99 - MULTIPROVINCIAL"/>
    <n v="889751600"/>
    <n v="872651600"/>
    <n v="585177313.19000006"/>
  </r>
  <r>
    <s v="2025"/>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blank)"/>
    <s v="99 - MULTIPROVINCIAL"/>
    <n v="148400000"/>
    <n v="150500000"/>
    <n v="65504198.949999996"/>
  </r>
  <r>
    <s v="2025"/>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blank)"/>
    <s v="99 - MULTIPROVINCIAL"/>
    <n v="72000000"/>
    <n v="72000000"/>
    <n v="53206333.340000004"/>
  </r>
  <r>
    <s v="2025"/>
    <x v="0"/>
    <x v="0"/>
    <x v="0"/>
    <x v="0"/>
    <s v="2 - Poder Ejecutivo"/>
    <s v="0213 - MINISTERIO DE TURISMO"/>
    <s v="0001 - MINISTERIO DE TURISMO"/>
    <s v="2 - SERVICIOS ECONÓMICOS"/>
    <s v="2.9 - Otros servicios económicos"/>
    <s v="2.9.03 - Turismo"/>
    <s v="2.1 - REMUNERACIONES Y CONTRIBUCIONES"/>
    <s v="2.1.4 - GRATIFICACIONES Y BONIFICACIONES"/>
    <s v="N"/>
    <s v="00 - N/A"/>
    <s v="10 - FONDO GENERAL"/>
    <s v="(blank)"/>
    <s v="99 - MULTIPROVINCIAL"/>
    <n v="135000000"/>
    <n v="135000000"/>
    <n v="0"/>
  </r>
  <r>
    <s v="2025"/>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blank)"/>
    <s v="99 - MULTIPROVINCIAL"/>
    <n v="108500000"/>
    <n v="108500000"/>
    <n v="82913422.949999943"/>
  </r>
  <r>
    <s v="2025"/>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blank)"/>
    <s v="99 - MULTIPROVINCIAL"/>
    <n v="80802000"/>
    <n v="80802000"/>
    <n v="64986244.919999979"/>
  </r>
  <r>
    <s v="2025"/>
    <x v="0"/>
    <x v="0"/>
    <x v="0"/>
    <x v="0"/>
    <s v="2 - Poder Ejecutivo"/>
    <s v="0213 - MINISTERIO DE TURISMO"/>
    <s v="0001 - MINISTERIO DE TURISMO"/>
    <s v="2 - SERVICIOS ECONÓMICOS"/>
    <s v="2.9 - Otros servicios económicos"/>
    <s v="2.9.03 - Turismo"/>
    <s v="2.2 - CONTRATACIÓN DE SERVICIOS"/>
    <s v="2.2.1 - SERVICIOS BÁSICOS"/>
    <s v="N"/>
    <s v="00 - N/A"/>
    <s v="20 - FONDOS CON DESTINO ESPECÍFICO"/>
    <s v="(blank)"/>
    <s v="99 - MULTIPROVINCIAL"/>
    <n v="0"/>
    <n v="15000000"/>
    <n v="0"/>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blank)"/>
    <s v="99 - MULTIPROVINCIAL"/>
    <n v="705339963"/>
    <n v="579511067.17000008"/>
    <n v="367587334.24999994"/>
  </r>
  <r>
    <s v="2025"/>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blank)"/>
    <s v="99 - MULTIPROVINCIAL"/>
    <n v="555728799"/>
    <n v="1490971926.8"/>
    <n v="481489159.38"/>
  </r>
  <r>
    <s v="2025"/>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blank)"/>
    <s v="99 - MULTIPROVINCIAL"/>
    <n v="13200000"/>
    <n v="20410000"/>
    <n v="8165739.040000001"/>
  </r>
  <r>
    <s v="2025"/>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blank)"/>
    <s v="99 - MULTIPROVINCIAL"/>
    <n v="281715400"/>
    <n v="193530109"/>
    <n v="130794889.60000005"/>
  </r>
  <r>
    <s v="2025"/>
    <x v="0"/>
    <x v="0"/>
    <x v="0"/>
    <x v="0"/>
    <s v="2 - Poder Ejecutivo"/>
    <s v="0213 - MINISTERIO DE TURISMO"/>
    <s v="0001 - MINISTERIO DE TURISMO"/>
    <s v="2 - SERVICIOS ECONÓMICOS"/>
    <s v="2.9 - Otros servicios económicos"/>
    <s v="2.9.03 - Turismo"/>
    <s v="2.2 - CONTRATACIÓN DE SERVICIOS"/>
    <s v="2.2.6 - SEGUROS"/>
    <s v="N"/>
    <s v="00 - N/A"/>
    <s v="10 - FONDO GENERAL"/>
    <s v="(blank)"/>
    <s v="99 - MULTIPROVINCIAL"/>
    <n v="42300000"/>
    <n v="37300000"/>
    <n v="29364507.439999994"/>
  </r>
  <r>
    <s v="2025"/>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blank)"/>
    <s v="99 - MULTIPROVINCIAL"/>
    <n v="39186000"/>
    <n v="20552540"/>
    <n v="5135481.6900000004"/>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blank)"/>
    <s v="99 - MULTIPROVINCIAL"/>
    <n v="166063000"/>
    <n v="53185916"/>
    <n v="19719514.639999993"/>
  </r>
  <r>
    <s v="2025"/>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blank)"/>
    <s v="99 - MULTIPROVINCIAL"/>
    <n v="163574504"/>
    <n v="163574504"/>
    <n v="0"/>
  </r>
  <r>
    <s v="2025"/>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blank)"/>
    <s v="99 - MULTIPROVINCIAL"/>
    <n v="27300000"/>
    <n v="27300000"/>
    <n v="18376780.82"/>
  </r>
  <r>
    <s v="2025"/>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blank)"/>
    <s v="99 - MULTIPROVINCIAL"/>
    <n v="3279000"/>
    <n v="3300000"/>
    <n v="908083.48"/>
  </r>
  <r>
    <s v="2025"/>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blank)"/>
    <s v="99 - MULTIPROVINCIAL"/>
    <n v="20644099"/>
    <n v="5832938.0800000001"/>
    <n v="1977794.66"/>
  </r>
  <r>
    <s v="2025"/>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blank)"/>
    <s v="99 - MULTIPROVINCIAL"/>
    <n v="8120000"/>
    <n v="4698313.2"/>
    <n v="739757.03000000014"/>
  </r>
  <r>
    <s v="2025"/>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blank)"/>
    <s v="99 - MULTIPROVINCIAL"/>
    <n v="500000"/>
    <n v="980215"/>
    <n v="0"/>
  </r>
  <r>
    <s v="2025"/>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blank)"/>
    <s v="99 - MULTIPROVINCIAL"/>
    <n v="4015000"/>
    <n v="4790880.9399999995"/>
    <n v="0"/>
  </r>
  <r>
    <s v="2025"/>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blank)"/>
    <s v="99 - MULTIPROVINCIAL"/>
    <n v="3520000"/>
    <n v="4964312.4000000004"/>
    <n v="69624.009999999995"/>
  </r>
  <r>
    <s v="2025"/>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blank)"/>
    <s v="99 - MULTIPROVINCIAL"/>
    <n v="46637000"/>
    <n v="45768044.880000003"/>
    <n v="23006261.780000005"/>
  </r>
  <r>
    <s v="2025"/>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blank)"/>
    <s v="99 - MULTIPROVINCIAL"/>
    <n v="117679400"/>
    <n v="23448783.59"/>
    <n v="5146750.62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blank)"/>
    <s v="99 - MULTIPROVINCIAL"/>
    <n v="350700000"/>
    <n v="350700000"/>
    <n v="222604031.09"/>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blank)"/>
    <s v="99 - MULTIPROVINCIAL"/>
    <n v="22700000"/>
    <n v="22700000"/>
    <n v="10605004.800000001"/>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4 - GRATIFICACIONES Y BONIFICACIONES"/>
    <s v="N"/>
    <s v="00 - N/A"/>
    <s v="20 - FONDOS CON DESTINO ESPECÍFICO"/>
    <s v="(blank)"/>
    <s v="99 - MULTIPROVINCIAL"/>
    <n v="25000000"/>
    <n v="25000000"/>
    <n v="0"/>
  </r>
  <r>
    <s v="2025"/>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blank)"/>
    <s v="99 - MULTIPROVINCIAL"/>
    <n v="19500000"/>
    <n v="19500000"/>
    <n v="13299998.400000004"/>
  </r>
  <r>
    <s v="2025"/>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blank)"/>
    <s v="99 - MULTIPROVINCIAL"/>
    <n v="4350000"/>
    <n v="4350000"/>
    <n v="1804762.5499999998"/>
  </r>
  <r>
    <s v="2025"/>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blank)"/>
    <s v="99 - MULTIPROVINCIAL"/>
    <n v="6000000"/>
    <n v="4700000"/>
    <n v="533434.64"/>
  </r>
  <r>
    <s v="2025"/>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blank)"/>
    <s v="99 - MULTIPROVINCIAL"/>
    <n v="20500000"/>
    <n v="20500000"/>
    <n v="10443558.1"/>
  </r>
  <r>
    <s v="2025"/>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blank)"/>
    <s v="99 - MULTIPROVINCIAL"/>
    <n v="4500000"/>
    <n v="4500000"/>
    <n v="462349.88"/>
  </r>
  <r>
    <s v="2025"/>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blank)"/>
    <s v="99 - MULTIPROVINCIAL"/>
    <n v="21600000"/>
    <n v="20600000"/>
    <n v="11056136.84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blank)"/>
    <s v="99 - MULTIPROVINCIAL"/>
    <n v="33000000"/>
    <n v="37000000"/>
    <n v="20750690.33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blank)"/>
    <s v="99 - MULTIPROVINCIAL"/>
    <n v="45600000"/>
    <n v="59100000"/>
    <n v="25720390.159999993"/>
  </r>
  <r>
    <s v="2025"/>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blank)"/>
    <s v="99 - MULTIPROVINCIAL"/>
    <n v="26200000"/>
    <n v="19620000"/>
    <n v="2555252.5100000002"/>
  </r>
  <r>
    <s v="2025"/>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blank)"/>
    <s v="99 - MULTIPROVINCIAL"/>
    <n v="12300000"/>
    <n v="13650000"/>
    <n v="5492281.6100000003"/>
  </r>
  <r>
    <s v="2025"/>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blank)"/>
    <s v="99 - MULTIPROVINCIAL"/>
    <n v="4100000"/>
    <n v="4100000"/>
    <n v="921524.13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blank)"/>
    <s v="99 - MULTIPROVINCIAL"/>
    <n v="3300000"/>
    <n v="3300000"/>
    <n v="1986294"/>
  </r>
  <r>
    <s v="2025"/>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blank)"/>
    <s v="99 - MULTIPROVINCIAL"/>
    <n v="1200000"/>
    <n v="1200000"/>
    <n v="351398.15"/>
  </r>
  <r>
    <s v="2025"/>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blank)"/>
    <s v="99 - MULTIPROVINCIAL"/>
    <n v="80000"/>
    <n v="80000"/>
    <n v="54082"/>
  </r>
  <r>
    <s v="2025"/>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blank)"/>
    <s v="99 - MULTIPROVINCIAL"/>
    <n v="2100000"/>
    <n v="2600000"/>
    <n v="516361.65"/>
  </r>
  <r>
    <s v="2025"/>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blank)"/>
    <s v="99 - MULTIPROVINCIAL"/>
    <n v="4700000"/>
    <n v="6690000"/>
    <n v="1484118.6199999999"/>
  </r>
  <r>
    <s v="2025"/>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blank)"/>
    <s v="99 - MULTIPROVINCIAL"/>
    <n v="20800000"/>
    <n v="20840000"/>
    <n v="5256290.07"/>
  </r>
  <r>
    <s v="2025"/>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blank)"/>
    <s v="99 - MULTIPROVINCIAL"/>
    <n v="32250000"/>
    <n v="14750000"/>
    <n v="4322340.590000000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blank)"/>
    <s v="99 - MULTIPROVINCIAL"/>
    <n v="3911642137"/>
    <n v="5564620218"/>
    <n v="349852820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blank)"/>
    <s v="99 - MULTIPROVINCIAL"/>
    <n v="700000"/>
    <n v="700000"/>
    <n v="524999.9700000000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blank)"/>
    <s v="99 - MULTIPROVINCIAL"/>
    <n v="955137472"/>
    <n v="1020531223"/>
    <n v="9101721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blank)"/>
    <s v="99 - MULTIPROVINCIAL"/>
    <n v="285382184"/>
    <n v="285382184"/>
    <n v="214036638.0200000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blank)"/>
    <s v="99 - MULTIPROVINCIAL"/>
    <n v="37236257"/>
    <n v="37236257"/>
    <n v="2792718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blank)"/>
    <s v="99 - MULTIPROVINCIAL"/>
    <n v="6000000"/>
    <n v="6000000"/>
    <n v="45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blank)"/>
    <s v="99 - MULTIPROVINCIAL"/>
    <n v="827332947"/>
    <n v="869864405"/>
    <n v="65143168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blank)"/>
    <s v="99 - MULTIPROVINCIAL"/>
    <n v="372897196"/>
    <n v="372897196"/>
    <n v="279672896.9699999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blank)"/>
    <s v="99 - MULTIPROVINCIAL"/>
    <n v="7800000"/>
    <n v="7800000"/>
    <n v="585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blank)"/>
    <s v="99 - MULTIPROVINCIAL"/>
    <n v="37480169"/>
    <n v="37480169"/>
    <n v="28110126.780000001"/>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blank)"/>
    <s v="99 - MULTIPROVINCIAL"/>
    <n v="12000000"/>
    <n v="12000000"/>
    <n v="90000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blank)"/>
    <s v="99 - MULTIPROVINCIAL"/>
    <n v="13400000"/>
    <n v="13400000"/>
    <n v="10050000.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blank)"/>
    <s v="99 - MULTIPROVINCIAL"/>
    <n v="133410000"/>
    <n v="133410000"/>
    <n v="10005375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blank)"/>
    <s v="99 - MULTIPROVINCIAL"/>
    <n v="27916000"/>
    <n v="27916000"/>
    <n v="20937006"/>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blank)"/>
    <s v="99 - MULTIPROVINCIAL"/>
    <n v="115837602"/>
    <n v="115837602"/>
    <n v="86875201.500000015"/>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2059120"/>
    <n v="42446699"/>
    <n v="37280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blank)"/>
    <s v="99 - MULTIPROVINCIAL"/>
    <n v="9873800"/>
    <n v="9873800"/>
    <n v="7396232.680000004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178682987"/>
    <n v="178682987"/>
    <n v="4468460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blank)"/>
    <s v="99 - MULTIPROVINCIAL"/>
    <n v="68867353"/>
    <n v="68867353"/>
    <n v="51650514.71999998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blank)"/>
    <s v="99 - MULTIPROVINCIAL"/>
    <n v="17166505"/>
    <n v="17166505"/>
    <n v="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blank)"/>
    <s v="99 - MULTIPROVINCIAL"/>
    <n v="12510679"/>
    <n v="12510679"/>
    <n v="9383009.2200000007"/>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blank)"/>
    <s v="99 - MULTIPROVINCIAL"/>
    <n v="0"/>
    <n v="330247222"/>
    <n v="240179800"/>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blank)"/>
    <s v="99 - MULTIPROVINCIAL"/>
    <n v="461802648"/>
    <n v="461802648"/>
    <n v="323099432.13"/>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blank)"/>
    <s v="99 - MULTIPROVINCIAL"/>
    <n v="6880000"/>
    <n v="6880000"/>
    <n v="4586666.719999998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blank)"/>
    <s v="99 - MULTIPROVINCIAL"/>
    <n v="34743946"/>
    <n v="34743946"/>
    <n v="23155172.3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blank)"/>
    <s v="99 - MULTIPROVINCIAL"/>
    <n v="1275866"/>
    <n v="1275866"/>
    <n v="850577.2799999998"/>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blank)"/>
    <s v="99 - MULTIPROVINCIAL"/>
    <n v="15762449"/>
    <n v="15762449"/>
    <n v="10506216.02999999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blank)"/>
    <s v="99 - MULTIPROVINCIAL"/>
    <n v="14811653"/>
    <n v="14811653"/>
    <n v="9866377.0200000014"/>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blank)"/>
    <s v="99 - MULTIPROVINCIAL"/>
    <n v="377340775"/>
    <n v="377340775"/>
    <n v="251539266.73999992"/>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blank)"/>
    <s v="99 - MULTIPROVINCIAL"/>
    <n v="485385110"/>
    <n v="40448759"/>
    <n v="40448759"/>
  </r>
  <r>
    <s v="2025"/>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blank)"/>
    <s v="99 - MULTIPROVINCIAL"/>
    <n v="230000369"/>
    <n v="230000369"/>
    <n v="152961045.38"/>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blank)"/>
    <s v="99 - MULTIPROVINCIAL"/>
    <n v="1504661602"/>
    <n v="1459126275"/>
    <n v="1095379594"/>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2 - SOBRESUELDOS"/>
    <s v="N"/>
    <s v="00 - N/A"/>
    <s v="10 - FONDO GENERAL"/>
    <s v="(blank)"/>
    <s v="99 - MULTIPROVINCIAL"/>
    <n v="0"/>
    <n v="23859000"/>
    <n v="17352000"/>
  </r>
  <r>
    <s v="2025"/>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5 - CONTRIBUCIONES A LA SEGURIDAD SOCIAL"/>
    <s v="N"/>
    <s v="00 - N/A"/>
    <s v="10 - FONDO GENERAL"/>
    <s v="(blank)"/>
    <s v="99 - MULTIPROVINCIAL"/>
    <n v="0"/>
    <n v="21676327"/>
    <n v="15764600"/>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blank)"/>
    <s v="99 - MULTIPROVINCIAL"/>
    <n v="8714088"/>
    <n v="8714088"/>
    <n v="6535566"/>
  </r>
  <r>
    <s v="2025"/>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70 - DONACION EXTERNA"/>
    <s v="(blank)"/>
    <s v="99 - MULTIPROVINCIAL"/>
    <n v="1207830"/>
    <n v="1207830"/>
    <n v="0"/>
  </r>
  <r>
    <s v="2025"/>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blank)"/>
    <s v="99 - MULTIPROVINCIAL"/>
    <n v="69484140"/>
    <n v="69484140"/>
    <n v="52113105"/>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blank)"/>
    <s v="99 - MULTIPROVINCIAL"/>
    <n v="263952375"/>
    <n v="335921739"/>
    <n v="197964279"/>
  </r>
  <r>
    <s v="2025"/>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blank)"/>
    <s v="99 - MULTIPROVINCIAL"/>
    <n v="0"/>
    <n v="4110913"/>
    <n v="4110913"/>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336811195"/>
    <n v="334540078"/>
    <n v="230973620.15000004"/>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57880434"/>
    <n v="57880434"/>
    <n v="31037081.399999999"/>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25468409"/>
    <n v="25468409"/>
    <n v="0"/>
  </r>
  <r>
    <s v="2025"/>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44779823"/>
    <n v="47050940"/>
    <n v="34498228.900000051"/>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24050000"/>
    <n v="24050000"/>
    <n v="20618026.970000003"/>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6850000"/>
    <n v="2013300"/>
    <n v="1916118.39"/>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blank)"/>
    <s v="99 - MULTIPROVINCIAL"/>
    <n v="0"/>
    <n v="76926"/>
    <n v="4425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blank)"/>
    <s v="99 - MULTIPROVINCIAL"/>
    <n v="4900000"/>
    <n v="5500000"/>
    <n v="4488069.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3450000"/>
    <n v="2250000"/>
    <n v="1821821.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38000830"/>
    <n v="38528686.670000002"/>
    <n v="28911347.92000000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blank)"/>
    <s v="99 - MULTIPROVINCIAL"/>
    <n v="4550000"/>
    <n v="3847000"/>
    <n v="3653991.3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9050000"/>
    <n v="7837462"/>
    <n v="3645854.1500000004"/>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70 - DONACION EXTERNA"/>
    <s v="(blank)"/>
    <s v="99 - MULTIPROVINCIAL"/>
    <n v="0"/>
    <n v="148129.1"/>
    <n v="0"/>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1766576"/>
    <n v="12818351"/>
    <n v="11076689.489999998"/>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blank)"/>
    <s v="99 - MULTIPROVINCIAL"/>
    <n v="0"/>
    <n v="361045"/>
    <n v="333701.4099999999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3700000"/>
    <n v="13000000"/>
    <n v="9152386.0500000007"/>
  </r>
  <r>
    <s v="2025"/>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blank)"/>
    <s v="99 - MULTIPROVINCIAL"/>
    <n v="0"/>
    <n v="229373"/>
    <n v="229272.01"/>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3900000"/>
    <n v="3087243"/>
    <n v="1938832.799999999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50000"/>
    <n v="270000"/>
    <n v="22229.24"/>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1520000"/>
    <n v="2455000"/>
    <n v="2142509.5000000005"/>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blank)"/>
    <s v="99 - MULTIPROVINCIAL"/>
    <n v="125000"/>
    <n v="26000"/>
    <n v="5822.8"/>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900000"/>
    <n v="500000"/>
    <n v="161442.9"/>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blank)"/>
    <s v="99 - MULTIPROVINCIAL"/>
    <n v="230000"/>
    <n v="76400"/>
    <n v="25119.4799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70 - DONACION EXTERNA"/>
    <s v="(blank)"/>
    <s v="99 - MULTIPROVINCIAL"/>
    <n v="0"/>
    <n v="35500"/>
    <n v="35500"/>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8200000"/>
    <n v="8385000"/>
    <n v="6506499.8499999996"/>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27750000"/>
    <n v="5931435"/>
    <n v="5597725.3000000007"/>
  </r>
  <r>
    <s v="2025"/>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blank)"/>
    <s v="99 - MULTIPROVINCIAL"/>
    <n v="0"/>
    <n v="3920"/>
    <n v="3419.99"/>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blank)"/>
    <s v="99 - MULTIPROVINCIAL"/>
    <n v="300000"/>
    <n v="500000"/>
    <n v="489797.7"/>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70 - DONACION EXTERNA"/>
    <s v="(blank)"/>
    <s v="99 - MULTIPROVINCIAL"/>
    <n v="0"/>
    <n v="51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blank)"/>
    <s v="99 - MULTIPROVINCIAL"/>
    <n v="5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70 - DONACION EXTERNA"/>
    <s v="(blank)"/>
    <s v="99 - MULTIPROVINCIAL"/>
    <n v="0"/>
    <n v="4535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10 - FONDO GENERAL"/>
    <s v="(blank)"/>
    <s v="99 - MULTIPROVINCIAL"/>
    <n v="60000"/>
    <n v="6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4 - TRANSPORTE Y ALMACENAJE"/>
    <s v="N"/>
    <s v="00 - N/A"/>
    <s v="70 - DONACION EXTERNA"/>
    <s v="(blank)"/>
    <s v="99 - MULTIPROVINCIAL"/>
    <n v="0"/>
    <n v="367068"/>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blank)"/>
    <s v="99 - MULTIPROVINCIAL"/>
    <n v="250000"/>
    <n v="1000000"/>
    <n v="15500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70 - DONACION EXTERNA"/>
    <s v="(blank)"/>
    <s v="99 - MULTIPROVINCIAL"/>
    <n v="0"/>
    <n v="1179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blank)"/>
    <s v="99 - MULTIPROVINCIAL"/>
    <n v="500000"/>
    <n v="5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blank)"/>
    <s v="99 - MULTIPROVINCIAL"/>
    <n v="540000"/>
    <n v="4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70 - DONACION EXTERNA"/>
    <s v="(blank)"/>
    <s v="99 - MULTIPROVINCIAL"/>
    <n v="0"/>
    <n v="4972874"/>
    <n v="307673.2"/>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blank)"/>
    <s v="99 - MULTIPROVINCIAL"/>
    <n v="1360000"/>
    <n v="1360000"/>
    <n v="971150.5"/>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70 - DONACION EXTERNA"/>
    <s v="(blank)"/>
    <s v="99 - MULTIPROVINCIAL"/>
    <n v="0"/>
    <n v="2665437.69"/>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70 - DONACION EXTERNA"/>
    <s v="(blank)"/>
    <s v="99 - MULTIPROVINCIAL"/>
    <n v="0"/>
    <n v="500000"/>
    <n v="0"/>
  </r>
  <r>
    <s v="2025"/>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9 - PRODUCTOS Y ÚTILES VARIOS"/>
    <s v="N"/>
    <s v="00 - N/A"/>
    <s v="70 - DONACION EXTERNA"/>
    <s v="(blank)"/>
    <s v="99 - MULTIPROVINCIAL"/>
    <n v="0"/>
    <n v="167098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1 - SERVICIOS BÁSICOS"/>
    <s v="N"/>
    <s v="00 - N/A"/>
    <s v="10 - FONDO GENERAL"/>
    <s v="(blank)"/>
    <s v="99 - MULTIPROVINCIAL"/>
    <n v="200000"/>
    <n v="20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blank)"/>
    <s v="99 - MULTIPROVINCIAL"/>
    <n v="3520000"/>
    <n v="3520000"/>
    <n v="1559346.4"/>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blank)"/>
    <s v="99 - MULTIPROVINCIAL"/>
    <n v="1000000"/>
    <n v="730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blank)"/>
    <s v="99 - MULTIPROVINCIAL"/>
    <n v="500000"/>
    <n v="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blank)"/>
    <s v="99 - MULTIPROVINCIAL"/>
    <n v="4750000"/>
    <n v="3375000"/>
    <n v="506923.68"/>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blank)"/>
    <s v="99 - MULTIPROVINCIAL"/>
    <n v="1300000"/>
    <n v="1600000"/>
    <n v="2775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blank)"/>
    <s v="99 - MULTIPROVINCIAL"/>
    <n v="5150000"/>
    <n v="1446000"/>
    <n v="0"/>
  </r>
  <r>
    <s v="2025"/>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blank)"/>
    <s v="99 - MULTIPROVINCIAL"/>
    <n v="4800000"/>
    <n v="6200000"/>
    <n v="1486326.0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blank)"/>
    <s v="99 - MULTIPROVINCIAL"/>
    <n v="800000"/>
    <n v="385500"/>
    <n v="105033.1"/>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blank)"/>
    <s v="99 - MULTIPROVINCIAL"/>
    <n v="500000"/>
    <n v="320000"/>
    <n v="244968"/>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blank)"/>
    <s v="99 - MULTIPROVINCIAL"/>
    <n v="500000"/>
    <n v="740000"/>
    <n v="140000"/>
  </r>
  <r>
    <s v="2025"/>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blank)"/>
    <s v="99 - MULTIPROVINCIAL"/>
    <n v="900000"/>
    <n v="954500"/>
    <n v="707147.17999999993"/>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blank)"/>
    <s v="99 - MULTIPROVINCIAL"/>
    <n v="900000"/>
    <n v="595000"/>
    <n v="22066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4 - TRANSPORTE Y ALMACENAJE"/>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blank)"/>
    <s v="99 - MULTIPROVINCIAL"/>
    <n v="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blank)"/>
    <s v="99 - MULTIPROVINCIAL"/>
    <n v="100000"/>
    <n v="100000"/>
    <n v="0"/>
  </r>
  <r>
    <s v="2025"/>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blank)"/>
    <s v="99 - MULTIPROVINCIAL"/>
    <n v="400000"/>
    <n v="300000"/>
    <n v="0"/>
  </r>
  <r>
    <s v="2025"/>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blank)"/>
    <s v="99 - MULTIPROVINCIAL"/>
    <n v="200000"/>
    <n v="200000"/>
    <n v="0"/>
  </r>
  <r>
    <s v="2025"/>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blank)"/>
    <s v="99 - MULTIPROVINCIAL"/>
    <n v="100000"/>
    <n v="100000"/>
    <n v="0"/>
  </r>
  <r>
    <s v="2025"/>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blank)"/>
    <s v="99 - MULTIPROVINCIAL"/>
    <n v="650000"/>
    <n v="1140000"/>
    <n v="477588.64"/>
  </r>
  <r>
    <s v="2025"/>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blank)"/>
    <s v="99 - MULTIPROVINCIAL"/>
    <n v="0"/>
    <n v="450000"/>
    <n v="313514.06"/>
  </r>
  <r>
    <s v="2025"/>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blank)"/>
    <s v="99 - MULTIPROVINCIAL"/>
    <n v="1200000"/>
    <n v="260000"/>
    <n v="96900"/>
  </r>
  <r>
    <s v="2025"/>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blank)"/>
    <s v="99 - MULTIPROVINCIAL"/>
    <n v="1650000"/>
    <n v="1079000"/>
    <n v="918426.09000000008"/>
  </r>
  <r>
    <s v="2025"/>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blank)"/>
    <s v="99 - MULTIPROVINCIAL"/>
    <n v="480000"/>
    <n v="480000"/>
    <n v="135092.76"/>
  </r>
  <r>
    <s v="2025"/>
    <x v="0"/>
    <x v="0"/>
    <x v="0"/>
    <x v="0"/>
    <s v="2 - Poder Ejecutivo"/>
    <s v="0215 - MINISTERIO DE LA MUJER"/>
    <s v="0001 - MINISTERIO DE LA MUJER"/>
    <s v="4 - SERVICIOS SOCIALES"/>
    <s v="4.6 - Equidad de género"/>
    <s v="4.6.03 - Acciones para una cultura de igualdad de género."/>
    <s v="2.2 - CONTRATACIÓN DE SERVICIOS"/>
    <s v="2.2.4 - TRANSPORTE Y ALMACENAJE"/>
    <s v="N"/>
    <s v="00 - N/A"/>
    <s v="10 - FONDO GENERAL"/>
    <s v="(blank)"/>
    <s v="99 - MULTIPROVINCIAL"/>
    <n v="510000"/>
    <n v="400000"/>
    <n v="0"/>
  </r>
  <r>
    <s v="2025"/>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blank)"/>
    <s v="99 - MULTIPROVINCIAL"/>
    <n v="21796762"/>
    <n v="23930762"/>
    <n v="12095947.779999999"/>
  </r>
  <r>
    <s v="2025"/>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blank)"/>
    <s v="99 - MULTIPROVINCIAL"/>
    <n v="5210000"/>
    <n v="4939204"/>
    <n v="2936172.25"/>
  </r>
  <r>
    <s v="2025"/>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blank)"/>
    <s v="99 - MULTIPROVINCIAL"/>
    <n v="8651020"/>
    <n v="2408816"/>
    <n v="1893020.31"/>
  </r>
  <r>
    <s v="2025"/>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blank)"/>
    <s v="99 - MULTIPROVINCIAL"/>
    <n v="50000"/>
    <n v="50000"/>
    <n v="0"/>
  </r>
  <r>
    <s v="2025"/>
    <x v="0"/>
    <x v="0"/>
    <x v="0"/>
    <x v="0"/>
    <s v="2 - Poder Ejecutivo"/>
    <s v="0215 - MINISTERIO DE LA MUJER"/>
    <s v="0001 - MINISTERIO DE LA MUJER"/>
    <s v="4 - SERVICIOS SOCIALES"/>
    <s v="4.6 - Equidad de género"/>
    <s v="4.6.03 - Acciones para una cultura de igualdad de género."/>
    <s v="2.3 - MATERIALES Y SUMINISTROS"/>
    <s v="2.3.5 - CUERO, CAUCHO Y PLÁSTICO"/>
    <s v="N"/>
    <s v="00 - N/A"/>
    <s v="10 - FONDO GENERAL"/>
    <s v="(blank)"/>
    <s v="99 - MULTIPROVINCIAL"/>
    <n v="0"/>
    <n v="1145"/>
    <n v="1144.5999999999999"/>
  </r>
  <r>
    <s v="2025"/>
    <x v="0"/>
    <x v="0"/>
    <x v="0"/>
    <x v="0"/>
    <s v="2 - Poder Ejecutivo"/>
    <s v="0215 - MINISTERIO DE LA MUJER"/>
    <s v="0001 - MINISTERIO DE LA MUJER"/>
    <s v="4 - SERVICIOS SOCIALES"/>
    <s v="4.6 - Equidad de género"/>
    <s v="4.6.03 - Acciones para una cultura de igualdad de género."/>
    <s v="2.3 - MATERIALES Y SUMINISTROS"/>
    <s v="2.3.6 - PRODUCTOS DE MINERALES, METÁLICOS Y NO METÁLICOS"/>
    <s v="N"/>
    <s v="00 - N/A"/>
    <s v="10 - FONDO GENERAL"/>
    <s v="(blank)"/>
    <s v="99 - MULTIPROVINCIAL"/>
    <n v="0"/>
    <n v="432"/>
    <n v="432"/>
  </r>
  <r>
    <s v="2025"/>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blank)"/>
    <s v="99 - MULTIPROVINCIAL"/>
    <n v="332000"/>
    <n v="332000"/>
    <n v="0"/>
  </r>
  <r>
    <s v="2025"/>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blank)"/>
    <s v="99 - MULTIPROVINCIAL"/>
    <n v="240000"/>
    <n v="699968"/>
    <n v="630189.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blank)"/>
    <s v="99 - MULTIPROVINCIAL"/>
    <n v="11000000"/>
    <n v="11000000"/>
    <n v="6631219.2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blank)"/>
    <s v="99 - MULTIPROVINCIAL"/>
    <n v="3300000"/>
    <n v="3217597"/>
    <n v="2397715.820000000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blank)"/>
    <s v="99 - MULTIPROVINCIAL"/>
    <n v="0"/>
    <n v="1016260"/>
    <n v="179722.8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blank)"/>
    <s v="99 - MULTIPROVINCIAL"/>
    <n v="1700000"/>
    <n v="3425000"/>
    <n v="2423192.9"/>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blank)"/>
    <s v="99 - MULTIPROVINCIAL"/>
    <n v="0"/>
    <n v="58737"/>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blank)"/>
    <s v="99 - MULTIPROVINCIAL"/>
    <n v="1450000"/>
    <n v="460000"/>
    <n v="62514.23999999999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blank)"/>
    <s v="99 - MULTIPROVINCIAL"/>
    <n v="31165000"/>
    <n v="32659866"/>
    <n v="16969212.659999993"/>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blank)"/>
    <s v="99 - MULTIPROVINCIAL"/>
    <n v="0"/>
    <n v="1220381.8599999999"/>
    <n v="555148.4"/>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blank)"/>
    <s v="99 - MULTIPROVINCIAL"/>
    <n v="5800000"/>
    <n v="7200000"/>
    <n v="7068565.8499999987"/>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blank)"/>
    <s v="99 - MULTIPROVINCIAL"/>
    <n v="5600000"/>
    <n v="4315000"/>
    <n v="3258441.3300000005"/>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blank)"/>
    <s v="99 - MULTIPROVINCIAL"/>
    <n v="4700000"/>
    <n v="2870459"/>
    <n v="1241864.08"/>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blank)"/>
    <s v="99 - MULTIPROVINCIAL"/>
    <n v="0"/>
    <n v="3285919"/>
    <n v="0"/>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blank)"/>
    <s v="99 - MULTIPROVINCIAL"/>
    <n v="7175000"/>
    <n v="4752000"/>
    <n v="2215759.3499999996"/>
  </r>
  <r>
    <s v="2025"/>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blank)"/>
    <s v="99 - MULTIPROVINCIAL"/>
    <n v="0"/>
    <n v="1033962.49"/>
    <n v="241900"/>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blank)"/>
    <s v="99 - MULTIPROVINCIAL"/>
    <n v="5300000"/>
    <n v="7964000"/>
    <n v="6973087.1799999997"/>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blank)"/>
    <s v="99 - MULTIPROVINCIAL"/>
    <n v="3600000"/>
    <n v="571000"/>
    <n v="432742.7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blank)"/>
    <s v="99 - MULTIPROVINCIAL"/>
    <n v="1225000"/>
    <n v="745700"/>
    <n v="402683.9999999998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blank)"/>
    <s v="99 - MULTIPROVINCIAL"/>
    <n v="500000"/>
    <n v="400000"/>
    <n v="321727.19999999995"/>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blank)"/>
    <s v="99 - MULTIPROVINCIAL"/>
    <n v="1700000"/>
    <n v="699545"/>
    <n v="669453.11"/>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blank)"/>
    <s v="99 - MULTIPROVINCIAL"/>
    <n v="450000"/>
    <n v="247000"/>
    <n v="229463.28"/>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blank)"/>
    <s v="99 - MULTIPROVINCIAL"/>
    <n v="8050000"/>
    <n v="8027000"/>
    <n v="4671217.22"/>
  </r>
  <r>
    <s v="2025"/>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blank)"/>
    <s v="99 - MULTIPROVINCIAL"/>
    <n v="6484827"/>
    <n v="4372727"/>
    <n v="4034048.7199999997"/>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55000"/>
    <n v="1455000"/>
    <n v="99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70000"/>
    <n v="270000"/>
    <n v="11000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35000"/>
    <n v="135000"/>
    <n v="0"/>
  </r>
  <r>
    <s v="2025"/>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7698"/>
    <n v="197532"/>
    <n v="148757.67000000001"/>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200000"/>
    <n v="0"/>
  </r>
  <r>
    <s v="2025"/>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300000"/>
    <n v="300000"/>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blank)"/>
    <s v="99 - MULTIPROVINCIAL"/>
    <n v="747108590"/>
    <n v="771001887.32999992"/>
    <n v="532765958.12999988"/>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blank)"/>
    <s v="99 - MULTIPROVINCIAL"/>
    <n v="155872090"/>
    <n v="160986256.66999999"/>
    <n v="84738696.799999997"/>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4 - GRATIFICACIONES Y BONIFICACIONES"/>
    <s v="N"/>
    <s v="00 - N/A"/>
    <s v="10 - FONDO GENERAL"/>
    <s v="(blank)"/>
    <s v="99 - MULTIPROVINCIAL"/>
    <n v="46706071"/>
    <n v="17165358"/>
    <n v="0"/>
  </r>
  <r>
    <s v="2025"/>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blank)"/>
    <s v="99 - MULTIPROVINCIAL"/>
    <n v="96273387"/>
    <n v="105908771"/>
    <n v="78683925.220000029"/>
  </r>
  <r>
    <s v="2025"/>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blank)"/>
    <s v="99 - MULTIPROVINCIAL"/>
    <n v="122490444"/>
    <n v="107072241"/>
    <n v="69473366.290000007"/>
  </r>
  <r>
    <s v="2025"/>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blank)"/>
    <s v="99 - MULTIPROVINCIAL"/>
    <n v="23100000"/>
    <n v="27810505"/>
    <n v="4253080.37"/>
  </r>
  <r>
    <s v="2025"/>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blank)"/>
    <s v="99 - MULTIPROVINCIAL"/>
    <n v="13000000"/>
    <n v="17010500"/>
    <n v="6429303.8299999991"/>
  </r>
  <r>
    <s v="2025"/>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blank)"/>
    <s v="99 - MULTIPROVINCIAL"/>
    <n v="6150000"/>
    <n v="7693935"/>
    <n v="5677352.4499999993"/>
  </r>
  <r>
    <s v="2025"/>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blank)"/>
    <s v="99 - MULTIPROVINCIAL"/>
    <n v="12310000"/>
    <n v="34415392"/>
    <n v="6358832.82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blank)"/>
    <s v="99 - MULTIPROVINCIAL"/>
    <n v="20305727"/>
    <n v="14752716"/>
    <n v="10977829.63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70 - DONACION EXTERNA"/>
    <s v="(blank)"/>
    <s v="99 - MULTIPROVINCIAL"/>
    <n v="0"/>
    <n v="410044.96"/>
    <n v="205122.93"/>
  </r>
  <r>
    <s v="2025"/>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56320000"/>
    <n v="14596894"/>
    <n v="3141139.3600000003"/>
  </r>
  <r>
    <s v="2025"/>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14226709"/>
    <n v="202955343"/>
    <n v="45708493.159999989"/>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blank)"/>
    <s v="99 - MULTIPROVINCIAL"/>
    <n v="64500000"/>
    <n v="42692512"/>
    <n v="23935375.140000001"/>
  </r>
  <r>
    <s v="2025"/>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70 - DONACION EXTERNA"/>
    <s v="(blank)"/>
    <s v="99 - MULTIPROVINCIAL"/>
    <n v="0"/>
    <n v="45861"/>
    <n v="45860.04"/>
  </r>
  <r>
    <s v="2025"/>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blank)"/>
    <s v="99 - MULTIPROVINCIAL"/>
    <n v="2010000"/>
    <n v="3382138"/>
    <n v="1120328.2400000002"/>
  </r>
  <r>
    <s v="2025"/>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blank)"/>
    <s v="99 - MULTIPROVINCIAL"/>
    <n v="1400000"/>
    <n v="1586075"/>
    <n v="746243.8"/>
  </r>
  <r>
    <s v="2025"/>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blank)"/>
    <s v="99 - MULTIPROVINCIAL"/>
    <n v="3620000"/>
    <n v="1760318"/>
    <n v="333417.44"/>
  </r>
  <r>
    <s v="2025"/>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blank)"/>
    <s v="99 - MULTIPROVINCIAL"/>
    <n v="100000"/>
    <n v="234000"/>
    <n v="163714.4"/>
  </r>
  <r>
    <s v="2025"/>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blank)"/>
    <s v="99 - MULTIPROVINCIAL"/>
    <n v="950000"/>
    <n v="777642"/>
    <n v="89826.93"/>
  </r>
  <r>
    <s v="2025"/>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860000"/>
    <n v="851634"/>
    <n v="163692.32999999999"/>
  </r>
  <r>
    <s v="2025"/>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29487600"/>
    <n v="28998115"/>
    <n v="11049309.029999997"/>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blank)"/>
    <s v="99 - MULTIPROVINCIAL"/>
    <n v="13110000"/>
    <n v="17080615"/>
    <n v="4930395.9499999993"/>
  </r>
  <r>
    <s v="2025"/>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70 - DONACION EXTERNA"/>
    <s v="(blank)"/>
    <s v="99 - MULTIPROVINCIAL"/>
    <n v="0"/>
    <n v="210111"/>
    <n v="210110.02000000002"/>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blank)"/>
    <s v="99 - MULTIPROVINCIAL"/>
    <n v="88608607"/>
    <n v="88608607"/>
    <n v="60379261.97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blank)"/>
    <s v="99 - MULTIPROVINCIAL"/>
    <n v="13819510"/>
    <n v="13819510"/>
    <n v="6726084.8899999997"/>
  </r>
  <r>
    <s v="2025"/>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blank)"/>
    <s v="99 - MULTIPROVINCIAL"/>
    <n v="11439052"/>
    <n v="11439052"/>
    <n v="8171871.5299999993"/>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1 - SERVICIOS BÁSICOS"/>
    <s v="N"/>
    <s v="00 - N/A"/>
    <s v="20 - FONDOS CON DESTINO ESPECÍFICO"/>
    <s v="(blank)"/>
    <s v="99 - MULTIPROVINCIAL"/>
    <n v="0"/>
    <n v="128000"/>
    <n v="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blank)"/>
    <s v="99 - MULTIPROVINCIAL"/>
    <n v="250000"/>
    <n v="389400"/>
    <n v="2596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blank)"/>
    <s v="99 - MULTIPROVINCIAL"/>
    <n v="360000"/>
    <n v="313200"/>
    <n v="17580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blank)"/>
    <s v="99 - MULTIPROVINCIAL"/>
    <n v="1100000"/>
    <n v="650508"/>
    <n v="199231.1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blank)"/>
    <s v="99 - MULTIPROVINCIAL"/>
    <n v="1350000"/>
    <n v="1527600"/>
    <n v="1527590.7599999998"/>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60000"/>
    <n v="474284"/>
    <n v="47377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3027492"/>
    <n v="2710492"/>
    <n v="509760"/>
  </r>
  <r>
    <s v="2025"/>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40008"/>
    <n v="4000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210000"/>
    <n v="210000"/>
    <n v="106446.35"/>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blank)"/>
    <s v="99 - MULTIPROVINCIAL"/>
    <n v="150000"/>
    <n v="160300"/>
    <n v="56479.62"/>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350000"/>
    <n v="223100"/>
    <n v="150958.16"/>
  </r>
  <r>
    <s v="2025"/>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blank)"/>
    <s v="99 - MULTIPROVINCIAL"/>
    <n v="460306"/>
    <n v="448906"/>
    <n v="186527.6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blank)"/>
    <s v="99 - MULTIPROVINCIAL"/>
    <n v="56207120"/>
    <n v="59614338"/>
    <n v="35999406.37000000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blank)"/>
    <s v="99 - MULTIPROVINCIAL"/>
    <n v="41961617"/>
    <n v="38482967"/>
    <n v="27011081.559999999"/>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blank)"/>
    <s v="99 - MULTIPROVINCIAL"/>
    <n v="24555100"/>
    <n v="25160226"/>
    <n v="9183028.1400000006"/>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blank)"/>
    <s v="99 - MULTIPROVINCIAL"/>
    <n v="825362"/>
    <n v="825362"/>
    <n v="681929.35"/>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4 - GRATIFICACIONES Y BONIFICACIONES"/>
    <s v="N"/>
    <s v="00 - Dirección y coordinación de servicios bibliotecarios a los productos 02, 06 y 07"/>
    <s v="10 - FONDO GENERAL"/>
    <s v="(blank)"/>
    <s v="99 - MULTIPROVINCIAL"/>
    <n v="1041000"/>
    <n v="861000"/>
    <n v="0"/>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blank)"/>
    <s v="99 - MULTIPROVINCIAL"/>
    <n v="7528200"/>
    <n v="7528200"/>
    <n v="5407265.6500000004"/>
  </r>
  <r>
    <s v="2025"/>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blank)"/>
    <s v="99 - MULTIPROVINCIAL"/>
    <n v="6003131"/>
    <n v="6003131"/>
    <n v="4135306.329999998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blank)"/>
    <s v="99 - MULTIPROVINCIAL"/>
    <n v="29782000"/>
    <n v="31761000"/>
    <n v="19462368.26999999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blank)"/>
    <s v="99 - MULTIPROVINCIAL"/>
    <n v="1010000"/>
    <n v="770500"/>
    <n v="247914.45999999996"/>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40 - TRANSFERENCIAS"/>
    <s v="(blank)"/>
    <s v="99 - MULTIPROVINCIAL"/>
    <n v="0"/>
    <n v="161769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blank)"/>
    <s v="99 - MULTIPROVINCIAL"/>
    <n v="2000"/>
    <n v="2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blank)"/>
    <s v="99 - MULTIPROVINCIAL"/>
    <n v="1911000"/>
    <n v="2161000"/>
    <n v="717465.130000000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blank)"/>
    <s v="99 - MULTIPROVINCIAL"/>
    <n v="350000"/>
    <n v="350000"/>
    <n v="151791"/>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blank)"/>
    <s v="99 - MULTIPROVINCIAL"/>
    <n v="250000"/>
    <n v="250000"/>
    <n v="169337.57"/>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blank)"/>
    <s v="99 - MULTIPROVINCIAL"/>
    <n v="25382871"/>
    <n v="16853177"/>
    <n v="3780712"/>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blank)"/>
    <s v="99 - MULTIPROVINCIAL"/>
    <n v="579000"/>
    <n v="1638000"/>
    <n v="274482.28000000003"/>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40 - TRANSFERENCIAS"/>
    <s v="(blank)"/>
    <s v="99 - MULTIPROVINCIAL"/>
    <n v="0"/>
    <n v="1919810"/>
    <n v="50450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600000"/>
    <n v="600000"/>
    <n v="0"/>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blank)"/>
    <s v="99 - MULTIPROVINCIAL"/>
    <n v="1700000"/>
    <n v="2199000"/>
    <n v="458137.45"/>
  </r>
  <r>
    <s v="2025"/>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40 - TRANSFERENCIAS"/>
    <s v="(blank)"/>
    <s v="99 - MULTIPROVINCIAL"/>
    <n v="0"/>
    <n v="650500"/>
    <n v="295334.5999999999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blank)"/>
    <s v="99 - MULTIPROVINCIAL"/>
    <n v="1260000"/>
    <n v="1320000"/>
    <n v="1214679.1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blank)"/>
    <s v="99 - MULTIPROVINCIAL"/>
    <n v="251000"/>
    <n v="196000"/>
    <n v="124107.68"/>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blank)"/>
    <s v="99 - MULTIPROVINCIAL"/>
    <n v="661000"/>
    <n v="666500"/>
    <n v="427553.4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40 - TRANSFERENCIAS"/>
    <s v="(blank)"/>
    <s v="99 - MULTIPROVINCIAL"/>
    <n v="0"/>
    <n v="690000"/>
    <n v="39648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blank)"/>
    <s v="99 - MULTIPROVINCIAL"/>
    <n v="200500"/>
    <n v="200500"/>
    <n v="146350.0200000000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blank)"/>
    <s v="99 - MULTIPROVINCIAL"/>
    <n v="100000"/>
    <n v="100000"/>
    <n v="35926.800000000003"/>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blank)"/>
    <s v="99 - MULTIPROVINCIAL"/>
    <n v="50500"/>
    <n v="50500"/>
    <n v="33040"/>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blank)"/>
    <s v="99 - MULTIPROVINCIAL"/>
    <n v="80000"/>
    <n v="87000"/>
    <n v="15860.02999999999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blank)"/>
    <s v="99 - MULTIPROVINCIAL"/>
    <n v="4405000"/>
    <n v="4405000"/>
    <n v="2910490.55"/>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40 - TRANSFERENCIAS"/>
    <s v="(blank)"/>
    <s v="99 - MULTIPROVINCIAL"/>
    <n v="0"/>
    <n v="28000"/>
    <n v="14412.5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35000"/>
    <n v="135000"/>
    <n v="49506.9"/>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blank)"/>
    <s v="99 - MULTIPROVINCIAL"/>
    <n v="3889000"/>
    <n v="4149000"/>
    <n v="2332715.42"/>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40 - TRANSFERENCIAS"/>
    <s v="(blank)"/>
    <s v="99 - MULTIPROVINCIAL"/>
    <n v="0"/>
    <n v="101773"/>
    <n v="23358.1"/>
  </r>
  <r>
    <s v="2025"/>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blank)"/>
    <s v="99 - MULTIPROVINCIAL"/>
    <n v="145000"/>
    <n v="145000"/>
    <n v="18903.599999999999"/>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blank)"/>
    <s v="99 - MULTIPROVINCIAL"/>
    <n v="479816671"/>
    <n v="516735177"/>
    <n v="347202560.43000001"/>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blank)"/>
    <s v="99 - MULTIPROVINCIAL"/>
    <n v="75046735"/>
    <n v="81784483"/>
    <n v="42671706.060000002"/>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blank)"/>
    <s v="99 - MULTIPROVINCIAL"/>
    <n v="300000"/>
    <n v="300000"/>
    <n v="0"/>
  </r>
  <r>
    <s v="2025"/>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blank)"/>
    <s v="99 - MULTIPROVINCIAL"/>
    <n v="67362096"/>
    <n v="68387076"/>
    <n v="52845919.3999999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blank)"/>
    <s v="99 - MULTIPROVINCIAL"/>
    <n v="32720000"/>
    <n v="32745000"/>
    <n v="28310398.900000002"/>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20 - FONDOS CON DESTINO ESPECÍFICO"/>
    <s v="(blank)"/>
    <s v="99 - MULTIPROVINCIAL"/>
    <n v="130000"/>
    <n v="1106332"/>
    <n v="1106331.50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blank)"/>
    <s v="99 - MULTIPROVINCIAL"/>
    <n v="700000"/>
    <n v="665595"/>
    <n v="606417.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250000"/>
    <n v="265000"/>
    <n v="120166.4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blank)"/>
    <s v="99 - MULTIPROVINCIAL"/>
    <n v="0"/>
    <n v="500000"/>
    <n v="467737.5"/>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20 - FONDOS CON DESTINO ESPECÍFICO"/>
    <s v="(blank)"/>
    <s v="99 - MULTIPROVINCIAL"/>
    <n v="3000000"/>
    <n v="1228000"/>
    <n v="1151267.35000000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blank)"/>
    <s v="99 - MULTIPROVINCIAL"/>
    <n v="0"/>
    <n v="303400"/>
    <n v="283571.5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20 - FONDOS CON DESTINO ESPECÍFICO"/>
    <s v="(blank)"/>
    <s v="99 - MULTIPROVINCIAL"/>
    <n v="1107869"/>
    <n v="1304267"/>
    <n v="879958.01"/>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blank)"/>
    <s v="99 - MULTIPROVINCIAL"/>
    <n v="2600000"/>
    <n v="3125790.01"/>
    <n v="2185414.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20 - FONDOS CON DESTINO ESPECÍFICO"/>
    <s v="(blank)"/>
    <s v="99 - MULTIPROVINCIAL"/>
    <n v="140000"/>
    <n v="750000"/>
    <n v="0"/>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blank)"/>
    <s v="99 - MULTIPROVINCIAL"/>
    <n v="5450000"/>
    <n v="3951905"/>
    <n v="2907784.0799999996"/>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2600000"/>
    <n v="2565361"/>
    <n v="2388767.69"/>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1977177.35"/>
    <n v="1037946.2999999998"/>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9250000"/>
    <n v="8030123.9900000002"/>
    <n v="5192641.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1730000"/>
    <n v="1845927.81"/>
    <n v="1503874.7099999997"/>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blank)"/>
    <s v="99 - MULTIPROVINCIAL"/>
    <n v="4809000"/>
    <n v="3757500"/>
    <n v="3343643.4800000004"/>
  </r>
  <r>
    <s v="2025"/>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200999.99"/>
    <n v="140265.2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blank)"/>
    <s v="99 - MULTIPROVINCIAL"/>
    <n v="1000000"/>
    <n v="811826"/>
    <n v="636085.19000000018"/>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340000"/>
    <n v="275780"/>
    <n v="109215.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blank)"/>
    <s v="99 - MULTIPROVINCIAL"/>
    <n v="0"/>
    <n v="41798"/>
    <n v="40973.03"/>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20 - FONDOS CON DESTINO ESPECÍFICO"/>
    <s v="(blank)"/>
    <s v="99 - MULTIPROVINCIAL"/>
    <n v="240000"/>
    <n v="575843"/>
    <n v="33042.3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blank)"/>
    <s v="99 - MULTIPROVINCIAL"/>
    <n v="750000"/>
    <n v="299007"/>
    <n v="191399.8000000000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20 - FONDOS CON DESTINO ESPECÍFICO"/>
    <s v="(blank)"/>
    <s v="99 - MULTIPROVINCIAL"/>
    <n v="370000"/>
    <n v="698210.74"/>
    <n v="378646.13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blank)"/>
    <s v="99 - MULTIPROVINCIAL"/>
    <n v="60000"/>
    <n v="26374"/>
    <n v="26372.40999999999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20 - FONDOS CON DESTINO ESPECÍFICO"/>
    <s v="(blank)"/>
    <s v="99 - MULTIPROVINCIAL"/>
    <n v="450000"/>
    <n v="18971.200000000012"/>
    <n v="13971.2"/>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338350"/>
    <n v="308129.55"/>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590000"/>
    <n v="29948.800000000003"/>
    <n v="18776.16"/>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10500000"/>
    <n v="9575012"/>
    <n v="3999371.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510000"/>
    <n v="71322.820000000007"/>
    <n v="51986.07999999999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blank)"/>
    <s v="99 - MULTIPROVINCIAL"/>
    <n v="2652931"/>
    <n v="1820252"/>
    <n v="1752827.8900000004"/>
  </r>
  <r>
    <s v="2025"/>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20 - FONDOS CON DESTINO ESPECÍFICO"/>
    <s v="(blank)"/>
    <s v="99 - MULTIPROVINCIAL"/>
    <n v="1280000"/>
    <n v="1198232.4000000001"/>
    <n v="952999.28"/>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blank)"/>
    <s v="99 - MULTIPROVINCIAL"/>
    <n v="193062831"/>
    <n v="214102388"/>
    <n v="145406965.96000004"/>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blank)"/>
    <s v="99 - MULTIPROVINCIAL"/>
    <n v="32245127"/>
    <n v="33607875.5"/>
    <n v="18582397.82"/>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4 - GRATIFICACIONES Y BONIFICACIONES"/>
    <s v="N"/>
    <s v="00 - N/A"/>
    <s v="10 - FONDO GENERAL"/>
    <s v="(blank)"/>
    <s v="99 - MULTIPROVINCIAL"/>
    <n v="14821133"/>
    <n v="550410"/>
    <n v="0"/>
  </r>
  <r>
    <s v="2025"/>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blank)"/>
    <s v="99 - MULTIPROVINCIAL"/>
    <n v="27099285"/>
    <n v="29941007.5"/>
    <n v="22162973.3599999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blank)"/>
    <s v="99 - MULTIPROVINCIAL"/>
    <n v="50050000"/>
    <n v="43231290.920000002"/>
    <n v="35396121.19000001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20 - FONDOS CON DESTINO ESPECÍFICO"/>
    <s v="(blank)"/>
    <s v="99 - MULTIPROVINCIAL"/>
    <n v="0"/>
    <n v="1081000"/>
    <n v="965863.8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blank)"/>
    <s v="99 - MULTIPROVINCIAL"/>
    <n v="3000000"/>
    <n v="2146893"/>
    <n v="2146156.200000000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20 - FONDOS CON DESTINO ESPECÍFICO"/>
    <s v="(blank)"/>
    <s v="99 - MULTIPROVINCIAL"/>
    <n v="0"/>
    <n v="1872000"/>
    <n v="245983.64"/>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10 - FONDO GENERAL"/>
    <s v="(blank)"/>
    <s v="99 - MULTIPROVINCIAL"/>
    <n v="0"/>
    <n v="182800"/>
    <n v="18275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4 - TRANSPORTE Y ALMACENAJE"/>
    <s v="N"/>
    <s v="00 - N/A"/>
    <s v="20 - FONDOS CON DESTINO ESPECÍFICO"/>
    <s v="(blank)"/>
    <s v="99 - MULTIPROVINCIAL"/>
    <n v="0"/>
    <n v="200000"/>
    <n v="8837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blank)"/>
    <s v="99 - MULTIPROVINCIAL"/>
    <n v="800000"/>
    <n v="1726004"/>
    <n v="1537628.36"/>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20 - FONDOS CON DESTINO ESPECÍFICO"/>
    <s v="(blank)"/>
    <s v="99 - MULTIPROVINCIAL"/>
    <n v="0"/>
    <n v="3137900"/>
    <n v="89184.52"/>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6 - SEGUROS"/>
    <s v="N"/>
    <s v="00 - N/A"/>
    <s v="20 - FONDOS CON DESTINO ESPECÍFICO"/>
    <s v="(blank)"/>
    <s v="99 - MULTIPROVINCIAL"/>
    <n v="0"/>
    <n v="108000"/>
    <n v="107859.47"/>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blank)"/>
    <s v="99 - MULTIPROVINCIAL"/>
    <n v="10500000"/>
    <n v="13344939.370000001"/>
    <n v="2686740"/>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20 - FONDOS CON DESTINO ESPECÍFICO"/>
    <s v="(blank)"/>
    <s v="99 - MULTIPROVINCIAL"/>
    <n v="0"/>
    <n v="2721192.4"/>
    <n v="1543785.5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blank)"/>
    <s v="99 - MULTIPROVINCIAL"/>
    <n v="1500000"/>
    <n v="495770.74"/>
    <n v="269099"/>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20 - FONDOS CON DESTINO ESPECÍFICO"/>
    <s v="(blank)"/>
    <s v="99 - MULTIPROVINCIAL"/>
    <n v="0"/>
    <n v="1390039.4"/>
    <n v="422735"/>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blank)"/>
    <s v="99 - MULTIPROVINCIAL"/>
    <n v="3000000"/>
    <n v="440951.23"/>
    <n v="440951.23"/>
  </r>
  <r>
    <s v="2025"/>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20 - FONDOS CON DESTINO ESPECÍFICO"/>
    <s v="(blank)"/>
    <s v="99 - MULTIPROVINCIAL"/>
    <n v="0"/>
    <n v="4180774.6"/>
    <n v="1543953.390000000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20 - FONDOS CON DESTINO ESPECÍFICO"/>
    <s v="(blank)"/>
    <s v="99 - MULTIPROVINCIAL"/>
    <n v="0"/>
    <n v="850493.32000000007"/>
    <n v="407493.32"/>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20 - FONDOS CON DESTINO ESPECÍFICO"/>
    <s v="(blank)"/>
    <s v="99 - MULTIPROVINCIAL"/>
    <n v="0"/>
    <n v="203726.13"/>
    <n v="137346.9500000000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20 - FONDOS CON DESTINO ESPECÍFICO"/>
    <s v="(blank)"/>
    <s v="99 - MULTIPROVINCIAL"/>
    <n v="0"/>
    <n v="394788.74"/>
    <n v="366066.68"/>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4 - PRODUCTOS FARMACÉUTICOS"/>
    <s v="N"/>
    <s v="00 - N/A"/>
    <s v="20 - FONDOS CON DESTINO ESPECÍFICO"/>
    <s v="(blank)"/>
    <s v="99 - MULTIPROVINCIAL"/>
    <n v="0"/>
    <n v="57874"/>
    <n v="46193.65"/>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blank)"/>
    <s v="99 - MULTIPROVINCIAL"/>
    <n v="0"/>
    <n v="0"/>
    <n v="0"/>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blank)"/>
    <s v="99 - MULTIPROVINCIAL"/>
    <n v="0"/>
    <n v="2239012.5099999998"/>
    <n v="7762.51"/>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20 - FONDOS CON DESTINO ESPECÍFICO"/>
    <s v="(blank)"/>
    <s v="99 - MULTIPROVINCIAL"/>
    <n v="0"/>
    <n v="850"/>
    <n v="786.13"/>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blank)"/>
    <s v="99 - MULTIPROVINCIAL"/>
    <n v="6100000"/>
    <n v="5687683.4400000004"/>
    <n v="3498943.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20 - FONDOS CON DESTINO ESPECÍFICO"/>
    <s v="(blank)"/>
    <s v="99 - MULTIPROVINCIAL"/>
    <n v="0"/>
    <n v="190615.6"/>
    <n v="184627.14"/>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blank)"/>
    <s v="99 - MULTIPROVINCIAL"/>
    <n v="2621616"/>
    <n v="236697.15999999992"/>
    <n v="101217.15999999999"/>
  </r>
  <r>
    <s v="2025"/>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20 - FONDOS CON DESTINO ESPECÍFICO"/>
    <s v="(blank)"/>
    <s v="99 - MULTIPROVINCIAL"/>
    <n v="0"/>
    <n v="1411632.6700000002"/>
    <n v="792620.94000000006"/>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200000"/>
    <n v="0"/>
    <n v="0"/>
  </r>
  <r>
    <s v="2025"/>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300000"/>
    <n v="300000"/>
    <n v="0"/>
  </r>
  <r>
    <s v="2025"/>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blank)"/>
    <s v="99 - MULTIPROVINCIAL"/>
    <n v="252147546"/>
    <n v="271257078.69"/>
    <n v="189258385.03999999"/>
  </r>
  <r>
    <s v="2025"/>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blank)"/>
    <s v="99 - MULTIPROVINCIAL"/>
    <n v="55688246"/>
    <n v="54896246.819999993"/>
    <n v="27592643.050000004"/>
  </r>
  <r>
    <s v="2025"/>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blank)"/>
    <s v="99 - MULTIPROVINCIAL"/>
    <n v="360000"/>
    <n v="378630.82999999996"/>
    <n v="12806.4"/>
  </r>
  <r>
    <s v="2025"/>
    <x v="0"/>
    <x v="0"/>
    <x v="0"/>
    <x v="0"/>
    <s v="2 - Poder Ejecutivo"/>
    <s v="0217 - MINISTERIO DE LA JUVENTUD"/>
    <s v="0001 - MINISTERIO DE LA JUVENTUD"/>
    <s v="4 - SERVICIOS SOCIALES"/>
    <s v="4.5 - Protección social"/>
    <s v="4.5.09 - Juventud"/>
    <s v="2.1 - REMUNERACIONES Y CONTRIBUCIONES"/>
    <s v="2.1.4 - GRATIFICACIONES Y BONIFICACIONES"/>
    <s v="N"/>
    <s v="00 - N/A"/>
    <s v="10 - FONDO GENERAL"/>
    <s v="(blank)"/>
    <s v="99 - MULTIPROVINCIAL"/>
    <n v="500000"/>
    <n v="19528123.41"/>
    <n v="0"/>
  </r>
  <r>
    <s v="2025"/>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blank)"/>
    <s v="99 - MULTIPROVINCIAL"/>
    <n v="34801260"/>
    <n v="37523555.839999996"/>
    <n v="26566864.390000001"/>
  </r>
  <r>
    <s v="2025"/>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blank)"/>
    <s v="99 - MULTIPROVINCIAL"/>
    <n v="19750200"/>
    <n v="21200745.57"/>
    <n v="14420590.970000003"/>
  </r>
  <r>
    <s v="2025"/>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blank)"/>
    <s v="99 - MULTIPROVINCIAL"/>
    <n v="4013220"/>
    <n v="6838424.6099999994"/>
    <n v="749296.41000000015"/>
  </r>
  <r>
    <s v="2025"/>
    <x v="0"/>
    <x v="0"/>
    <x v="0"/>
    <x v="0"/>
    <s v="2 - Poder Ejecutivo"/>
    <s v="0217 - MINISTERIO DE LA JUVENTUD"/>
    <s v="0001 - MINISTERIO DE LA JUVENTUD"/>
    <s v="4 - SERVICIOS SOCIALES"/>
    <s v="4.5 - Protección social"/>
    <s v="4.5.09 - Juventud"/>
    <s v="2.2 - CONTRATACIÓN DE SERVICIOS"/>
    <s v="2.2.3 - VIÁTICOS"/>
    <s v="N"/>
    <s v="00 - N/A"/>
    <s v="10 - FONDO GENERAL"/>
    <s v="(blank)"/>
    <s v="99 - MULTIPROVINCIAL"/>
    <n v="5000000"/>
    <n v="11831401.5"/>
    <n v="4673757.6199999992"/>
  </r>
  <r>
    <s v="2025"/>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blank)"/>
    <s v="99 - MULTIPROVINCIAL"/>
    <n v="1285416"/>
    <n v="3197464.58"/>
    <n v="1338755.3900000001"/>
  </r>
  <r>
    <s v="2025"/>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blank)"/>
    <s v="99 - MULTIPROVINCIAL"/>
    <n v="19484495"/>
    <n v="19751649.960000001"/>
    <n v="11150795.439999999"/>
  </r>
  <r>
    <s v="2025"/>
    <x v="0"/>
    <x v="0"/>
    <x v="0"/>
    <x v="0"/>
    <s v="2 - Poder Ejecutivo"/>
    <s v="0217 - MINISTERIO DE LA JUVENTUD"/>
    <s v="0001 - MINISTERIO DE LA JUVENTUD"/>
    <s v="4 - SERVICIOS SOCIALES"/>
    <s v="4.5 - Protección social"/>
    <s v="4.5.09 - Juventud"/>
    <s v="2.2 - CONTRATACIÓN DE SERVICIOS"/>
    <s v="2.2.6 - SEGUROS"/>
    <s v="N"/>
    <s v="00 - N/A"/>
    <s v="10 - FONDO GENERAL"/>
    <s v="(blank)"/>
    <s v="99 - MULTIPROVINCIAL"/>
    <n v="395678"/>
    <n v="12095678.890000001"/>
    <n v="12051126.969999999"/>
  </r>
  <r>
    <s v="2025"/>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blank)"/>
    <s v="99 - MULTIPROVINCIAL"/>
    <n v="7420000"/>
    <n v="6504570.3700000001"/>
    <n v="1524532.0599999998"/>
  </r>
  <r>
    <s v="2025"/>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50897616"/>
    <n v="31459687.75"/>
    <n v="14723521.259999998"/>
  </r>
  <r>
    <s v="2025"/>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blank)"/>
    <s v="99 - MULTIPROVINCIAL"/>
    <n v="46512003"/>
    <n v="4311444.799999998"/>
    <n v="1472098.9"/>
  </r>
  <r>
    <s v="2025"/>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blank)"/>
    <s v="99 - MULTIPROVINCIAL"/>
    <n v="384000"/>
    <n v="1559639.86"/>
    <n v="725909.86"/>
  </r>
  <r>
    <s v="2025"/>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blank)"/>
    <s v="99 - MULTIPROVINCIAL"/>
    <n v="660000"/>
    <n v="1074379.2"/>
    <n v="665370.97"/>
  </r>
  <r>
    <s v="2025"/>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blank)"/>
    <s v="99 - MULTIPROVINCIAL"/>
    <n v="844000"/>
    <n v="780390.19"/>
    <n v="308556.51"/>
  </r>
  <r>
    <s v="2025"/>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blank)"/>
    <s v="99 - MULTIPROVINCIAL"/>
    <n v="150000"/>
    <n v="0"/>
    <n v="0"/>
  </r>
  <r>
    <s v="2025"/>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blank)"/>
    <s v="99 - MULTIPROVINCIAL"/>
    <n v="275247"/>
    <n v="1028556.08"/>
    <n v="149691.07"/>
  </r>
  <r>
    <s v="2025"/>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blank)"/>
    <s v="99 - MULTIPROVINCIAL"/>
    <n v="120480"/>
    <n v="1143675.58"/>
    <n v="423146.83999999997"/>
  </r>
  <r>
    <s v="2025"/>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blank)"/>
    <s v="99 - MULTIPROVINCIAL"/>
    <n v="12557876"/>
    <n v="10255445"/>
    <n v="6090699.0099999998"/>
  </r>
  <r>
    <s v="2025"/>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blank)"/>
    <s v="99 - MULTIPROVINCIAL"/>
    <n v="44426453"/>
    <n v="8598038.8000000007"/>
    <n v="3902772.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5513508"/>
    <n v="10513508"/>
    <n v="3338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468207"/>
    <n v="2331221"/>
    <n v="1068055.5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389447"/>
    <n v="1189447"/>
    <n v="282166.6599999999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0"/>
    <n v="1000000"/>
    <n v="59763.24"/>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0"/>
    <n v="1000000"/>
    <n v="1000000"/>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3856577"/>
    <n v="908490"/>
    <n v="907682.07"/>
  </r>
  <r>
    <s v="2025"/>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blank)"/>
    <s v="99 - MULTIPROVINCIAL"/>
    <n v="97614162"/>
    <n v="2884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4 - GRATIFICACIONES Y BONIFICACIONES"/>
    <s v="N"/>
    <s v="00 - N/A"/>
    <s v="10 - FONDO GENERAL"/>
    <s v="(blank)"/>
    <s v="99 - MULTIPROVINCIAL"/>
    <n v="40000000"/>
    <n v="40000000"/>
    <n v="3995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blank)"/>
    <s v="99 - MULTIPROVINCIAL"/>
    <n v="14974014"/>
    <n v="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4 - TRANSPORTE Y ALMACENAJE"/>
    <s v="N"/>
    <s v="00 - N/A"/>
    <s v="10 - FONDO GENERAL"/>
    <s v="(blank)"/>
    <s v="99 - MULTIPROVINCIAL"/>
    <n v="0"/>
    <n v="4500000"/>
    <n v="450000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blank)"/>
    <s v="99 - MULTIPROVINCIAL"/>
    <n v="0"/>
    <n v="7400000"/>
    <n v="69718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6 - SEGUROS"/>
    <s v="N"/>
    <s v="00 - N/A"/>
    <s v="10 - FONDO GENERAL"/>
    <s v="(blank)"/>
    <s v="99 - MULTIPROVINCIAL"/>
    <n v="0"/>
    <n v="1400000"/>
    <n v="36996.6200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blank)"/>
    <s v="99 - MULTIPROVINCIAL"/>
    <n v="0"/>
    <n v="12881560"/>
    <n v="8324097.4399999995"/>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20000000"/>
    <n v="7626839"/>
    <n v="5955582.6900000004"/>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blank)"/>
    <s v="99 - MULTIPROVINCIAL"/>
    <n v="10000000"/>
    <n v="1600000"/>
    <n v="15947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blank)"/>
    <s v="99 - MULTIPROVINCIAL"/>
    <n v="0"/>
    <n v="7625558"/>
    <n v="2804739.7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blank)"/>
    <s v="99 - MULTIPROVINCIAL"/>
    <n v="5000000"/>
    <n v="12132125"/>
    <n v="9819996.5899999999"/>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blank)"/>
    <s v="99 - MULTIPROVINCIAL"/>
    <n v="10000000"/>
    <n v="1150000"/>
    <n v="828301.69000000006"/>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blank)"/>
    <s v="99 - MULTIPROVINCIAL"/>
    <n v="0"/>
    <n v="10725"/>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blank)"/>
    <s v="99 - MULTIPROVINCIAL"/>
    <n v="5000000"/>
    <n v="8830983"/>
    <n v="4465892.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blank)"/>
    <s v="99 - MULTIPROVINCIAL"/>
    <n v="2000000"/>
    <n v="2591275"/>
    <n v="1178137.2899999998"/>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20 - FONDOS CON DESTINO ESPECÍFICO"/>
    <s v="(blank)"/>
    <s v="99 - MULTIPROVINCIAL"/>
    <n v="0"/>
    <n v="100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blank)"/>
    <s v="99 - MULTIPROVINCIAL"/>
    <n v="0"/>
    <n v="2005482"/>
    <n v="604556.51"/>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20 - FONDOS CON DESTINO ESPECÍFICO"/>
    <s v="(blank)"/>
    <s v="99 - MULTIPROVINCIAL"/>
    <n v="30000000"/>
    <n v="31000"/>
    <n v="0"/>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blank)"/>
    <s v="99 - MULTIPROVINCIAL"/>
    <n v="0"/>
    <n v="8798764"/>
    <n v="6422277.5700000003"/>
  </r>
  <r>
    <s v="2025"/>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20 - FONDOS CON DESTINO ESPECÍFICO"/>
    <s v="(blank)"/>
    <s v="99 - MULTIPROVINCIAL"/>
    <n v="0"/>
    <n v="40000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0"/>
    <n v="713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blank)"/>
    <s v="99 - MULTIPROVINCIAL"/>
    <n v="238585956"/>
    <n v="276125956"/>
    <n v="165720919.00999999"/>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blank)"/>
    <s v="99 - MULTIPROVINCIAL"/>
    <n v="6132000"/>
    <n v="4745000"/>
    <n v="329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blank)"/>
    <s v="99 - MULTIPROVINCIAL"/>
    <n v="1741353"/>
    <n v="1645578"/>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blank)"/>
    <s v="99 - MULTIPROVINCIAL"/>
    <n v="1907197"/>
    <n v="1907197"/>
    <n v="1349787.9100000004"/>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blank)"/>
    <s v="99 - MULTIPROVINCIAL"/>
    <n v="940648"/>
    <n v="665840"/>
    <n v="497259.51999999996"/>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blank)"/>
    <s v="99 - MULTIPROVINCIAL"/>
    <n v="0"/>
    <n v="2531000"/>
    <n v="2531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blank)"/>
    <s v="99 - MULTIPROVINCIAL"/>
    <n v="10000000"/>
    <n v="2500000"/>
    <n v="2000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blank)"/>
    <s v="99 - MULTIPROVINCIAL"/>
    <n v="0"/>
    <n v="85250"/>
    <n v="8500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blank)"/>
    <s v="99 - MULTIPROVINCIAL"/>
    <n v="0"/>
    <n v="16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blank)"/>
    <s v="99 - MULTIPROVINCIAL"/>
    <n v="0"/>
    <n v="59250"/>
    <n v="4584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blank)"/>
    <s v="99 - MULTIPROVINCIAL"/>
    <n v="23879728"/>
    <n v="24159728"/>
    <n v="12380635.91999999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blank)"/>
    <s v="99 - MULTIPROVINCIAL"/>
    <n v="35139400"/>
    <n v="33472317"/>
    <n v="1960693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blank)"/>
    <s v="99 - MULTIPROVINCIAL"/>
    <n v="8001206"/>
    <n v="7480641"/>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blank)"/>
    <s v="99 - MULTIPROVINCIAL"/>
    <n v="7111407"/>
    <n v="3711407"/>
    <n v="1507871.1300000011"/>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blank)"/>
    <s v="99 - MULTIPROVINCIAL"/>
    <n v="5390384"/>
    <n v="4245138"/>
    <n v="2987067.3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blank)"/>
    <s v="99 - MULTIPROVINCIAL"/>
    <n v="0"/>
    <n v="2391527"/>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blank)"/>
    <s v="99 - MULTIPROVINCIAL"/>
    <n v="0"/>
    <n v="89013"/>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blank)"/>
    <s v="99 - MULTIPROVINCIAL"/>
    <n v="0"/>
    <n v="6345520"/>
    <n v="5137805.2699999996"/>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blank)"/>
    <s v="99 - MULTIPROVINCIAL"/>
    <n v="10000000"/>
    <n v="300000"/>
    <n v="145352.4"/>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blank)"/>
    <s v="99 - MULTIPROVINCIAL"/>
    <n v="0"/>
    <n v="1828850"/>
    <n v="438452.33"/>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blank)"/>
    <s v="99 - MULTIPROVINCIAL"/>
    <n v="0"/>
    <n v="451190"/>
    <n v="245005.18"/>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5 - CUERO, CAUCHO Y PLÁSTICO"/>
    <s v="N"/>
    <s v="00 - N/A"/>
    <s v="10 - FONDO GENERAL"/>
    <s v="(blank)"/>
    <s v="99 - MULTIPROVINCIAL"/>
    <n v="0"/>
    <n v="4250000"/>
    <n v="425000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blank)"/>
    <s v="99 - MULTIPROVINCIAL"/>
    <n v="0"/>
    <n v="195348"/>
    <n v="0"/>
  </r>
  <r>
    <s v="2025"/>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blank)"/>
    <s v="99 - MULTIPROVINCIAL"/>
    <n v="0"/>
    <n v="6294900"/>
    <n v="3223859.7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blank)"/>
    <s v="99 - MULTIPROVINCIAL"/>
    <n v="57497244"/>
    <n v="57787244"/>
    <n v="37352907.7800000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blank)"/>
    <s v="99 - MULTIPROVINCIAL"/>
    <n v="0"/>
    <n v="19076042"/>
    <n v="12616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blank)"/>
    <s v="99 - MULTIPROVINCIAL"/>
    <n v="11487525"/>
    <n v="10850491"/>
    <n v="4639569.4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blank)"/>
    <s v="99 - MULTIPROVINCIAL"/>
    <n v="10669119"/>
    <n v="8569119"/>
    <n v="5521668.00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blank)"/>
    <s v="99 - MULTIPROVINCIAL"/>
    <n v="0"/>
    <n v="2783868"/>
    <n v="1932780.77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blank)"/>
    <s v="99 - MULTIPROVINCIAL"/>
    <n v="0"/>
    <n v="3632000"/>
    <n v="2466347.09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blank)"/>
    <s v="99 - MULTIPROVINCIAL"/>
    <n v="0"/>
    <n v="2783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6 - SEGUROS"/>
    <s v="N"/>
    <s v="00 - N/A"/>
    <s v="10 - FONDO GENERAL"/>
    <s v="(blank)"/>
    <s v="99 - MULTIPROVINCIAL"/>
    <n v="0"/>
    <n v="274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blank)"/>
    <s v="99 - MULTIPROVINCIAL"/>
    <n v="0"/>
    <n v="2303182"/>
    <n v="73913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blank)"/>
    <s v="99 - MULTIPROVINCIAL"/>
    <n v="5000000"/>
    <n v="900000"/>
    <n v="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blank)"/>
    <s v="99 - MULTIPROVINCIAL"/>
    <n v="0"/>
    <n v="3502510"/>
    <n v="338730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blank)"/>
    <s v="99 - MULTIPROVINCIAL"/>
    <n v="0"/>
    <n v="411117"/>
    <n v="410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blank)"/>
    <s v="99 - MULTIPROVINCIAL"/>
    <n v="1422488"/>
    <n v="656450"/>
    <n v="524490.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blank)"/>
    <s v="99 - MULTIPROVINCIAL"/>
    <n v="0"/>
    <n v="11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blank)"/>
    <s v="99 - MULTIPROVINCIAL"/>
    <n v="0"/>
    <n v="2227000"/>
    <n v="1960384.3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blank)"/>
    <s v="99 - MULTIPROVINCIAL"/>
    <n v="0"/>
    <n v="429000"/>
    <n v="424579.3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blank)"/>
    <s v="99 - MULTIPROVINCIAL"/>
    <n v="0"/>
    <n v="711550"/>
    <n v="432170.32000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blank)"/>
    <s v="99 - MULTIPROVINCIAL"/>
    <n v="7430830"/>
    <n v="2676600"/>
    <n v="1943418.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blank)"/>
    <s v="99 - MULTIPROVINCIAL"/>
    <n v="0"/>
    <n v="51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5 - ALQUILERES Y RENTA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7 - SERVICIOS DE CONSERVACIÓN, REPARACIONES MENORES E INSTALACIONES TEMPORALES"/>
    <s v="N"/>
    <s v="00 - N/A"/>
    <s v="10 - FONDO GENERAL"/>
    <s v="(blank)"/>
    <s v="99 - MULTIPROVINCIAL"/>
    <n v="0"/>
    <n v="500000"/>
    <n v="2729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9 - OTRAS CONTRATACIONES DE SERVICIOS"/>
    <s v="N"/>
    <s v="00 - N/A"/>
    <s v="10 - FONDO GENERAL"/>
    <s v="(blank)"/>
    <s v="99 - MULTIPROVINCIAL"/>
    <n v="1467776"/>
    <n v="700000"/>
    <n v="66792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5 - CUERO, CAUCHO Y PLÁSTICO"/>
    <s v="N"/>
    <s v="00 - N/A"/>
    <s v="10 - FONDO GENERAL"/>
    <s v="(blank)"/>
    <s v="99 - MULTIPROVINCIAL"/>
    <n v="0"/>
    <n v="1300000"/>
    <n v="396603.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blank)"/>
    <s v="99 - MULTIPROVINCIAL"/>
    <n v="0"/>
    <n v="5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1 - REMUNERACIONES"/>
    <s v="N"/>
    <s v="00 - N/A"/>
    <s v="20 - FONDOS CON DESTINO ESPECÍFICO"/>
    <s v="(blank)"/>
    <s v="99 - MULTIPROVINCIAL"/>
    <n v="394524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1 - REMUNERACIONES Y CONTRIBUCIONES"/>
    <s v="2.1.5 - CONTRIBUCIONES A LA SEGURIDAD SOCIAL"/>
    <s v="N"/>
    <s v="00 - N/A"/>
    <s v="20 - FONDOS CON DESTINO ESPECÍFICO"/>
    <s v="(blank)"/>
    <s v="99 - MULTIPROVINCIAL"/>
    <n v="6051998"/>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N"/>
    <s v="00 - N/A"/>
    <s v="10 - FONDO GENERAL"/>
    <s v="(blank)"/>
    <s v="99 - MULTIPROVINCIAL"/>
    <n v="0"/>
    <n v="3000000"/>
    <n v="1633196.450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N"/>
    <s v="00 - N/A"/>
    <s v="10 - FONDO GENERAL"/>
    <s v="(blank)"/>
    <s v="99 - MULTIPROVINCIAL"/>
    <n v="0"/>
    <n v="109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N"/>
    <s v="00 - N/A"/>
    <s v="10 - FONDO GENERAL"/>
    <s v="(blank)"/>
    <s v="99 - MULTIPROVINCIAL"/>
    <n v="0"/>
    <n v="36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6 - PRODUCTOS DE MINERALES, METÁLICOS Y NO METÁLICOS"/>
    <s v="N"/>
    <s v="00 - N/A"/>
    <s v="20 - FONDOS CON DESTINO ESPECÍFICO"/>
    <s v="(blank)"/>
    <s v="99 - MULTIPROVINCIAL"/>
    <n v="0"/>
    <n v="364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blank)"/>
    <s v="99 - MULTIPROVINCIAL"/>
    <n v="0"/>
    <n v="369709"/>
    <n v="27944.8700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20 - FONDOS CON DESTINO ESPECÍFICO"/>
    <s v="(blank)"/>
    <s v="99 - MULTIPROVINCIAL"/>
    <n v="0"/>
    <n v="300000"/>
    <n v="23714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blank)"/>
    <s v="99 - MULTIPROVINCIAL"/>
    <n v="0"/>
    <n v="135000"/>
    <n v="127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blank)"/>
    <s v="99 - MULTIPROVINCIAL"/>
    <n v="0"/>
    <n v="2000000"/>
    <n v="2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7 - SERVICIOS DE CONSERVACIÓN, REPARACIONES MENORES E INSTALACIONES TEMPORALES"/>
    <s v="N"/>
    <s v="00 - N/A"/>
    <s v="10 - FONDO GENERAL"/>
    <s v="(blank)"/>
    <s v="99 - MULTIPROVINCIAL"/>
    <n v="0"/>
    <n v="7000000"/>
    <n v="2560501.67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8 - OTROS SERVICIOS NO INCLUIDOS EN CONCEPTOS ANTERIORES"/>
    <s v="N"/>
    <s v="00 - N/A"/>
    <s v="10 - FONDO GENERAL"/>
    <s v="(blank)"/>
    <s v="99 - MULTIPROVINCIAL"/>
    <n v="0"/>
    <n v="100000"/>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blank)"/>
    <s v="99 - MULTIPROVINCIAL"/>
    <n v="0"/>
    <n v="10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blank)"/>
    <s v="99 - MULTIPROVINCIAL"/>
    <n v="0"/>
    <n v="58500"/>
    <n v="29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blank)"/>
    <s v="99 - MULTIPROVINCIAL"/>
    <n v="0"/>
    <n v="94115"/>
    <n v="78171.1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blank)"/>
    <s v="99 - MULTIPROVINCIAL"/>
    <n v="0"/>
    <n v="1327366"/>
    <n v="106992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blank)"/>
    <s v="99 - MULTIPROVINCIAL"/>
    <n v="1652162"/>
    <n v="1162162"/>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blank)"/>
    <s v="99 - MULTIPROVINCIAL"/>
    <n v="0"/>
    <n v="2992500"/>
    <n v="207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blank)"/>
    <s v="99 - MULTIPROVINCIAL"/>
    <n v="980000"/>
    <n v="9261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blank)"/>
    <s v="99 - MULTIPROVINCIAL"/>
    <n v="901992"/>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blank)"/>
    <s v="99 - MULTIPROVINCIAL"/>
    <n v="0"/>
    <n v="427685"/>
    <n v="307043.399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blank)"/>
    <s v="99 - MULTIPROVINCIAL"/>
    <n v="0"/>
    <n v="675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blank)"/>
    <s v="99 - MULTIPROVINCIAL"/>
    <n v="0"/>
    <n v="4482100"/>
    <n v="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blank)"/>
    <s v="99 - MULTIPROVINCIAL"/>
    <n v="0"/>
    <n v="17000"/>
    <n v="16536.3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blank)"/>
    <s v="99 - MULTIPROVINCIAL"/>
    <n v="0"/>
    <n v="122963"/>
    <n v="1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blank)"/>
    <s v="99 - MULTIPROVINCIAL"/>
    <n v="34632685"/>
    <n v="35952685"/>
    <n v="20271412.8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blank)"/>
    <s v="99 - MULTIPROVINCIAL"/>
    <n v="31466400"/>
    <n v="10475500"/>
    <n v="70545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blank)"/>
    <s v="99 - MULTIPROVINCIAL"/>
    <n v="6852400"/>
    <n v="6491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blank)"/>
    <s v="99 - MULTIPROVINCIAL"/>
    <n v="6306949"/>
    <n v="4706949"/>
    <n v="2859606.65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blank)"/>
    <s v="99 - MULTIPROVINCIAL"/>
    <n v="4826946"/>
    <n v="1660866"/>
    <n v="107047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blank)"/>
    <s v="99 - MULTIPROVINCIAL"/>
    <n v="0"/>
    <n v="26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10 - FONDO GENERAL"/>
    <s v="(blank)"/>
    <s v="99 - MULTIPROVINCIAL"/>
    <n v="0"/>
    <n v="1450000"/>
    <n v="1313597.7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5 - ALQUILERES Y RENTAS"/>
    <s v="N"/>
    <s v="00 - N/A"/>
    <s v="20 - FONDOS CON DESTINO ESPECÍFICO"/>
    <s v="(blank)"/>
    <s v="99 - MULTIPROVINCIAL"/>
    <n v="0"/>
    <n v="157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blank)"/>
    <s v="99 - MULTIPROVINCIAL"/>
    <n v="0"/>
    <n v="600000"/>
    <n v="2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20 - FONDOS CON DESTINO ESPECÍFICO"/>
    <s v="(blank)"/>
    <s v="99 - MULTIPROVINCIAL"/>
    <n v="0"/>
    <n v="3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blank)"/>
    <s v="99 - MULTIPROVINCIAL"/>
    <n v="3000000"/>
    <n v="7690810"/>
    <n v="347594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20 - FONDOS CON DESTINO ESPECÍFICO"/>
    <s v="(blank)"/>
    <s v="99 - MULTIPROVINCIAL"/>
    <n v="0"/>
    <n v="183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20 - FONDOS CON DESTINO ESPECÍFICO"/>
    <s v="(blank)"/>
    <s v="99 - MULTIPROVINCIAL"/>
    <n v="0"/>
    <n v="439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blank)"/>
    <s v="99 - MULTIPROVINCIAL"/>
    <n v="0"/>
    <n v="13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blank)"/>
    <s v="99 - MULTIPROVINCIAL"/>
    <n v="0"/>
    <n v="339075"/>
    <n v="324456.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20 - FONDOS CON DESTINO ESPECÍFICO"/>
    <s v="(blank)"/>
    <s v="99 - MULTIPROVINCIAL"/>
    <n v="0"/>
    <n v="1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blank)"/>
    <s v="99 - MULTIPROVINCIAL"/>
    <n v="0"/>
    <n v="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blank)"/>
    <s v="99 - MULTIPROVINCIAL"/>
    <n v="0"/>
    <n v="1400000"/>
    <n v="2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blank)"/>
    <s v="99 - MULTIPROVINCIAL"/>
    <n v="0"/>
    <n v="50950"/>
    <n v="5724.769999999999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20 - FONDOS CON DESTINO ESPECÍFICO"/>
    <s v="(blank)"/>
    <s v="99 - MULTIPROVINCIAL"/>
    <n v="0"/>
    <n v="128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blank)"/>
    <s v="99 - MULTIPROVINCIAL"/>
    <n v="0"/>
    <n v="6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blank)"/>
    <s v="99 - MULTIPROVINCIAL"/>
    <n v="26477296"/>
    <n v="1271796"/>
    <n v="828643.7499999998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blank)"/>
    <s v="99 - MULTIPROVINCIAL"/>
    <n v="0"/>
    <n v="3381920"/>
    <n v="55871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blank)"/>
    <s v="99 - MULTIPROVINCIAL"/>
    <n v="297916343"/>
    <n v="434453924"/>
    <n v="283275508.92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blank)"/>
    <s v="99 - MULTIPROVINCIAL"/>
    <n v="413233361"/>
    <n v="81090483"/>
    <n v="336303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blank)"/>
    <s v="99 - MULTIPROVINCIAL"/>
    <n v="138537208"/>
    <n v="120770653"/>
    <n v="80142629.39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blank)"/>
    <s v="99 - MULTIPROVINCIAL"/>
    <n v="42673295"/>
    <n v="35025412"/>
    <n v="21605017.01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blank)"/>
    <s v="99 - MULTIPROVINCIAL"/>
    <n v="51035056"/>
    <n v="6647188"/>
    <n v="4818179.349999999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1 - SERVICIOS BÁSICOS"/>
    <s v="N"/>
    <s v="00 - N/A"/>
    <s v="10 - FONDO GENERAL"/>
    <s v="(blank)"/>
    <s v="99 - MULTIPROVINCIAL"/>
    <n v="0"/>
    <n v="10779250"/>
    <n v="2924575.8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blank)"/>
    <s v="99 - MULTIPROVINCIAL"/>
    <n v="14759751"/>
    <n v="1127251"/>
    <n v="5266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blank)"/>
    <s v="99 - MULTIPROVINCIAL"/>
    <n v="0"/>
    <n v="1000000"/>
    <n v="10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blank)"/>
    <s v="99 - MULTIPROVINCIAL"/>
    <n v="0"/>
    <n v="11388566"/>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6 - SEGUROS"/>
    <s v="N"/>
    <s v="00 - N/A"/>
    <s v="10 - FONDO GENERAL"/>
    <s v="(blank)"/>
    <s v="99 - MULTIPROVINCIAL"/>
    <n v="0"/>
    <n v="205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blank)"/>
    <s v="99 - MULTIPROVINCIAL"/>
    <n v="32282395"/>
    <n v="9005000"/>
    <n v="3795332.7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blank)"/>
    <s v="99 - MULTIPROVINCIAL"/>
    <n v="0"/>
    <n v="17853644"/>
    <n v="127257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blank)"/>
    <s v="99 - MULTIPROVINCIAL"/>
    <n v="9920532"/>
    <n v="1400000"/>
    <n v="5584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blank)"/>
    <s v="99 - MULTIPROVINCIAL"/>
    <n v="15000000"/>
    <n v="4476000"/>
    <n v="1698621.1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blank)"/>
    <s v="99 - MULTIPROVINCIAL"/>
    <n v="5000000"/>
    <n v="12257659"/>
    <n v="5341450.94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blank)"/>
    <s v="99 - MULTIPROVINCIAL"/>
    <n v="11606852"/>
    <n v="1133390"/>
    <n v="720155.8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blank)"/>
    <s v="99 - MULTIPROVINCIAL"/>
    <n v="0"/>
    <n v="11320350"/>
    <n v="705383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blank)"/>
    <s v="99 - MULTIPROVINCIAL"/>
    <n v="0"/>
    <n v="555556"/>
    <n v="294994.2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blank)"/>
    <s v="99 - MULTIPROVINCIAL"/>
    <n v="0"/>
    <n v="247700"/>
    <n v="23298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blank)"/>
    <s v="99 - MULTIPROVINCIAL"/>
    <n v="31246572"/>
    <n v="8168735"/>
    <n v="211364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20 - FONDOS CON DESTINO ESPECÍFICO"/>
    <s v="(blank)"/>
    <s v="99 - MULTIPROVINCIAL"/>
    <n v="6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blank)"/>
    <s v="99 - MULTIPROVINCIAL"/>
    <n v="758072181"/>
    <n v="374342181"/>
    <n v="276526607.2400000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blank)"/>
    <s v="99 - MULTIPROVINCIAL"/>
    <n v="20000000"/>
    <n v="91002648"/>
    <n v="6090178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blank)"/>
    <s v="99 - MULTIPROVINCIAL"/>
    <n v="25930998"/>
    <n v="23791225"/>
    <n v="23138227.53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4 - GRATIFICACIONES Y BONIFICACIONES"/>
    <s v="N"/>
    <s v="00 - N/A"/>
    <s v="10 - FONDO GENERAL"/>
    <s v="(blank)"/>
    <s v="99 - MULTIPROVINCIAL"/>
    <n v="27181997"/>
    <n v="20131997"/>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blank)"/>
    <s v="99 - MULTIPROVINCIAL"/>
    <n v="58132937"/>
    <n v="38328033"/>
    <n v="26938407.72999998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blank)"/>
    <s v="99 - MULTIPROVINCIAL"/>
    <n v="3068000"/>
    <n v="12980316"/>
    <n v="9332323.9299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10 - FONDO GENERAL"/>
    <s v="(blank)"/>
    <s v="99 - MULTIPROVINCIAL"/>
    <n v="0"/>
    <n v="2900000"/>
    <n v="292131.4200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6 - SEGUROS"/>
    <s v="N"/>
    <s v="00 - N/A"/>
    <s v="10 - FONDO GENERAL"/>
    <s v="(blank)"/>
    <s v="99 - MULTIPROVINCIAL"/>
    <n v="0"/>
    <n v="657728"/>
    <n v="1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blank)"/>
    <s v="99 - MULTIPROVINCIAL"/>
    <n v="0"/>
    <n v="3368714"/>
    <n v="185324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N"/>
    <s v="00 - N/A"/>
    <s v="10 - FONDO GENERAL"/>
    <s v="(blank)"/>
    <s v="99 - MULTIPROVINCIAL"/>
    <n v="0"/>
    <n v="1000000"/>
    <n v="6690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blank)"/>
    <s v="99 - MULTIPROVINCIAL"/>
    <n v="0"/>
    <n v="4945080"/>
    <n v="2577076.7599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blank)"/>
    <s v="99 - MULTIPROVINCIAL"/>
    <n v="5000000"/>
    <n v="4140000"/>
    <n v="3623335.7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blank)"/>
    <s v="99 - MULTIPROVINCIAL"/>
    <n v="0"/>
    <n v="12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blank)"/>
    <s v="99 - MULTIPROVINCIAL"/>
    <n v="4347957"/>
    <n v="3747957"/>
    <n v="374795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blank)"/>
    <s v="99 - MULTIPROVINCIAL"/>
    <n v="2000000"/>
    <n v="2842297"/>
    <n v="110138.0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blank)"/>
    <s v="99 - MULTIPROVINCIAL"/>
    <n v="0"/>
    <n v="2522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20 - FONDOS CON DESTINO ESPECÍFICO"/>
    <s v="(blank)"/>
    <s v="99 - MULTIPROVINCIAL"/>
    <n v="6932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blank)"/>
    <s v="99 - MULTIPROVINCIAL"/>
    <n v="0"/>
    <n v="2794137"/>
    <n v="817534.4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blank)"/>
    <s v="99 - MULTIPROVINCIAL"/>
    <n v="0"/>
    <n v="1500000"/>
    <n v="514294.0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2 - TEXTILES Y VESTUARIOS"/>
    <s v="N"/>
    <s v="00 - N/A"/>
    <s v="10 - FONDO GENERAL"/>
    <s v="(blank)"/>
    <s v="99 - MULTIPROVINCIAL"/>
    <n v="0"/>
    <n v="1000000"/>
    <n v="94623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5 - CUERO, CAUCHO Y PLÁSTICO"/>
    <s v="N"/>
    <s v="00 - N/A"/>
    <s v="10 - FONDO GENERAL"/>
    <s v="(blank)"/>
    <s v="99 - MULTIPROVINCIAL"/>
    <n v="0"/>
    <n v="2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9 - PRODUCTOS Y ÚTILES VARIOS"/>
    <s v="N"/>
    <s v="00 - N/A"/>
    <s v="10 - FONDO GENERAL"/>
    <s v="(blank)"/>
    <s v="99 - MULTIPROVINCIAL"/>
    <n v="0"/>
    <n v="5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blank)"/>
    <s v="99 - MULTIPROVINCIAL"/>
    <n v="11076420"/>
    <n v="11076420"/>
    <n v="425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blank)"/>
    <s v="99 - MULTIPROVINCIAL"/>
    <n v="0"/>
    <n v="4682917"/>
    <n v="2505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blank)"/>
    <s v="99 - MULTIPROVINCIAL"/>
    <n v="2328348"/>
    <n v="2200289"/>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blank)"/>
    <s v="99 - MULTIPROVINCIAL"/>
    <n v="2143011"/>
    <n v="1543011"/>
    <n v="650102.1200000001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blank)"/>
    <s v="99 - MULTIPROVINCIAL"/>
    <n v="0"/>
    <n v="778000"/>
    <n v="383041.0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2 - PUBLICIDAD, IMPRESIÓN Y ENCUADERNACIÓN"/>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20 - FONDOS CON DESTINO ESPECÍFICO"/>
    <s v="(blank)"/>
    <s v="99 - MULTIPROVINCIAL"/>
    <n v="5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5 - ALQUILERES Y RENTAS"/>
    <s v="N"/>
    <s v="00 - N/A"/>
    <s v="10 - FONDO GENERAL"/>
    <s v="(blank)"/>
    <s v="99 - MULTIPROVINCIAL"/>
    <n v="0"/>
    <n v="195110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8 - OTROS SERVICIOS NO INCLUIDOS EN CONCEPTOS ANTERIORES"/>
    <s v="N"/>
    <s v="00 - N/A"/>
    <s v="10 - FONDO GENERAL"/>
    <s v="(blank)"/>
    <s v="99 - MULTIPROVINCIAL"/>
    <n v="0"/>
    <n v="3447000"/>
    <n v="52321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blank)"/>
    <s v="99 - MULTIPROVINCIAL"/>
    <n v="0"/>
    <n v="61200"/>
    <n v="61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blank)"/>
    <s v="99 - MULTIPROVINCIAL"/>
    <n v="0"/>
    <n v="4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20 - FONDOS CON DESTINO ESPECÍFICO"/>
    <s v="(blank)"/>
    <s v="99 - MULTIPROVINCIAL"/>
    <n v="0"/>
    <n v="54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blank)"/>
    <s v="99 - MULTIPROVINCIAL"/>
    <n v="0"/>
    <n v="661640"/>
    <n v="459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blank)"/>
    <s v="99 - MULTIPROVINCIAL"/>
    <n v="10000000"/>
    <n v="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921826749"/>
    <n v="775303279"/>
    <n v="481292454.65999997"/>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blank)"/>
    <s v="99 - MULTIPROVINCIAL"/>
    <n v="62001451"/>
    <n v="393276168"/>
    <n v="264711497.14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204999676"/>
    <n v="209203174"/>
    <n v="93880994.98999998"/>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blank)"/>
    <s v="99 - MULTIPROVINCIAL"/>
    <n v="11762400"/>
    <n v="71424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20 - FONDOS CON DESTINO ESPECÍFICO"/>
    <s v="(blank)"/>
    <s v="99 - MULTIPROVINCIAL"/>
    <n v="27333664"/>
    <n v="27333664"/>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139790213"/>
    <n v="102124757"/>
    <n v="69094488.3500002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blank)"/>
    <s v="99 - MULTIPROVINCIAL"/>
    <n v="7971488"/>
    <n v="55694945"/>
    <n v="40189818.389999956"/>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49400000"/>
    <n v="62654944"/>
    <n v="51920565.17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blank)"/>
    <s v="99 - MULTIPROVINCIAL"/>
    <n v="0"/>
    <n v="6675135"/>
    <n v="1594138.0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blank)"/>
    <s v="99 - MULTIPROVINCIAL"/>
    <n v="47231450"/>
    <n v="17431450"/>
    <n v="15036623.21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20 - FONDOS CON DESTINO ESPECÍFICO"/>
    <s v="(blank)"/>
    <s v="99 - MULTIPROVINCIAL"/>
    <n v="0"/>
    <n v="20000000"/>
    <n v="10459161.29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blank)"/>
    <s v="99 - MULTIPROVINCIAL"/>
    <n v="0"/>
    <n v="29400000"/>
    <n v="17573262.810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62858844"/>
    <n v="67414681"/>
    <n v="35704740.1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100482600"/>
    <n v="113658050"/>
    <n v="108606880.590000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blank)"/>
    <s v="99 - MULTIPROVINCIAL"/>
    <n v="0"/>
    <n v="20140000"/>
    <n v="9925423.350000001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blank)"/>
    <s v="99 - MULTIPROVINCIAL"/>
    <n v="800000"/>
    <n v="1800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34526647"/>
    <n v="43113024"/>
    <n v="33001140.910000004"/>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blank)"/>
    <s v="99 - MULTIPROVINCIAL"/>
    <n v="22799000"/>
    <n v="2408000"/>
    <n v="95816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blank)"/>
    <s v="99 - MULTIPROVINCIAL"/>
    <n v="3532226"/>
    <n v="4160920"/>
    <n v="2772225.530000000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blank)"/>
    <s v="99 - MULTIPROVINCIAL"/>
    <n v="0"/>
    <n v="9668000"/>
    <n v="148342.5199999999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blank)"/>
    <s v="99 - MULTIPROVINCIAL"/>
    <n v="22039000"/>
    <n v="1799798"/>
    <n v="1235989.6400000001"/>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blank)"/>
    <s v="99 - MULTIPROVINCIAL"/>
    <n v="0"/>
    <n v="885200"/>
    <n v="77408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blank)"/>
    <s v="99 - MULTIPROVINCIAL"/>
    <n v="0"/>
    <n v="2684731"/>
    <n v="2024450.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blank)"/>
    <s v="99 - MULTIPROVINCIAL"/>
    <n v="0"/>
    <n v="2890000"/>
    <n v="575084.8000000000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blank)"/>
    <s v="99 - MULTIPROVINCIAL"/>
    <n v="5000000"/>
    <n v="486730"/>
    <n v="69112.5"/>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blank)"/>
    <s v="99 - MULTIPROVINCIAL"/>
    <n v="0"/>
    <n v="149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blank)"/>
    <s v="99 - MULTIPROVINCIAL"/>
    <n v="693765"/>
    <n v="46765"/>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blank)"/>
    <s v="99 - MULTIPROVINCIAL"/>
    <n v="0"/>
    <n v="7980000"/>
    <n v="350000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20 - FONDOS CON DESTINO ESPECÍFICO"/>
    <s v="(blank)"/>
    <s v="99 - MULTIPROVINCIAL"/>
    <n v="0"/>
    <n v="818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blank)"/>
    <s v="99 - MULTIPROVINCIAL"/>
    <n v="0"/>
    <n v="647931"/>
    <n v="394461.02"/>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20 - FONDOS CON DESTINO ESPECÍFICO"/>
    <s v="(blank)"/>
    <s v="99 - MULTIPROVINCIAL"/>
    <n v="0"/>
    <n v="2330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blank)"/>
    <s v="99 - MULTIPROVINCIAL"/>
    <n v="106932000"/>
    <n v="117122417"/>
    <n v="78524650.729999989"/>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20 - FONDOS CON DESTINO ESPECÍFICO"/>
    <s v="(blank)"/>
    <s v="99 - MULTIPROVINCIAL"/>
    <n v="0"/>
    <n v="2263500"/>
    <n v="0"/>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blank)"/>
    <s v="99 - MULTIPROVINCIAL"/>
    <n v="107685484"/>
    <n v="97530079"/>
    <n v="5006669.6999999993"/>
  </r>
  <r>
    <s v="2025"/>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blank)"/>
    <s v="99 - MULTIPROVINCIAL"/>
    <n v="303341323"/>
    <n v="4584290"/>
    <n v="13806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blank)"/>
    <s v="99 - MULTIPROVINCIAL"/>
    <n v="12594904"/>
    <n v="4118872"/>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blank)"/>
    <s v="99 - MULTIPROVINCIAL"/>
    <n v="0"/>
    <n v="3927084"/>
    <n v="258500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blank)"/>
    <s v="99 - MULTIPROVINCIAL"/>
    <n v="2952064"/>
    <n v="278970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blank)"/>
    <s v="99 - MULTIPROVINCIAL"/>
    <n v="2717082"/>
    <n v="0"/>
    <n v="0"/>
  </r>
  <r>
    <s v="2025"/>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blank)"/>
    <s v="99 - MULTIPROVINCIAL"/>
    <n v="0"/>
    <n v="559263"/>
    <n v="389330.26"/>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blank)"/>
    <s v="99 - MULTIPROVINCIAL"/>
    <n v="0"/>
    <n v="5543350"/>
    <n v="91568.45"/>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blank)"/>
    <s v="99 - MULTIPROVINCIAL"/>
    <n v="0"/>
    <n v="260000"/>
    <n v="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blank)"/>
    <s v="99 - MULTIPROVINCIAL"/>
    <n v="0"/>
    <n v="1000000"/>
    <n v="100000"/>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blank)"/>
    <s v="99 - MULTIPROVINCIAL"/>
    <n v="3364005"/>
    <n v="8712577"/>
    <n v="4597308.01"/>
  </r>
  <r>
    <s v="2025"/>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blank)"/>
    <s v="99 - MULTIPROVINCIAL"/>
    <n v="5000000"/>
    <n v="5000000"/>
    <n v="49700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blank)"/>
    <s v="99 - MULTIPROVINCIAL"/>
    <n v="0"/>
    <n v="10764"/>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blank)"/>
    <s v="99 - MULTIPROVINCIAL"/>
    <n v="0"/>
    <n v="1097875"/>
    <n v="1017125"/>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blank)"/>
    <s v="99 - MULTIPROVINCIAL"/>
    <n v="0"/>
    <n v="1006800"/>
    <n v="16411.439999999999"/>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4 - PRODUCTOS FARMACÉUTICOS"/>
    <s v="N"/>
    <s v="00 - N/A"/>
    <s v="10 - FONDO GENERAL"/>
    <s v="(blank)"/>
    <s v="99 - MULTIPROVINCIAL"/>
    <n v="0"/>
    <n v="690000"/>
    <n v="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5 - CUERO, CAUCHO Y PLÁSTICO"/>
    <s v="N"/>
    <s v="00 - N/A"/>
    <s v="10 - FONDO GENERAL"/>
    <s v="(blank)"/>
    <s v="99 - MULTIPROVINCIAL"/>
    <n v="0"/>
    <n v="239500"/>
    <n v="4648.8500000000004"/>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blank)"/>
    <s v="99 - MULTIPROVINCIAL"/>
    <n v="0"/>
    <n v="300000"/>
    <n v="188800"/>
  </r>
  <r>
    <s v="2025"/>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blank)"/>
    <s v="99 - MULTIPROVINCIAL"/>
    <n v="0"/>
    <n v="6780042"/>
    <n v="4423356.20999999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blank)"/>
    <s v="99 - MULTIPROVINCIAL"/>
    <n v="11036674"/>
    <n v="10436674"/>
    <n v="3498835.9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blank)"/>
    <s v="99 - MULTIPROVINCIAL"/>
    <n v="0"/>
    <n v="44517667"/>
    <n v="30103625"/>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blank)"/>
    <s v="99 - MULTIPROVINCIAL"/>
    <n v="3582250"/>
    <n v="3383435"/>
    <n v="1548138.89"/>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blank)"/>
    <s v="99 - MULTIPROVINCIAL"/>
    <n v="6143465"/>
    <n v="1643548"/>
    <n v="384007.74"/>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blank)"/>
    <s v="99 - MULTIPROVINCIAL"/>
    <n v="0"/>
    <n v="6162273"/>
    <n v="4556897.8099999987"/>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4 - TRANSPORTE Y ALMACENAJE"/>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blank)"/>
    <s v="99 - MULTIPROVINCIAL"/>
    <n v="0"/>
    <n v="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1 - ALIMENTOS Y PRODUCTOS AGROFORESTALES"/>
    <s v="N"/>
    <s v="00 - N/A"/>
    <s v="10 - FONDO GENERAL"/>
    <s v="(blank)"/>
    <s v="99 - MULTIPROVINCIAL"/>
    <n v="0"/>
    <n v="1000000"/>
    <n v="96187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3 - PAPEL, CARTÓN E IMPRESOS"/>
    <s v="N"/>
    <s v="00 - N/A"/>
    <s v="10 - FONDO GENERAL"/>
    <s v="(blank)"/>
    <s v="99 - MULTIPROVINCIAL"/>
    <n v="0"/>
    <n v="53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5 - CUERO, CAUCHO Y PLÁSTICO"/>
    <s v="N"/>
    <s v="00 - N/A"/>
    <s v="10 - FONDO GENERAL"/>
    <s v="(blank)"/>
    <s v="99 - MULTIPROVINCIAL"/>
    <n v="0"/>
    <n v="1000000"/>
    <n v="0"/>
  </r>
  <r>
    <s v="2025"/>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blank)"/>
    <s v="99 - MULTIPROVINCIAL"/>
    <n v="0"/>
    <n v="6200"/>
    <n v="1764"/>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blank)"/>
    <s v="99 - MULTIPROVINCIAL"/>
    <n v="13546548"/>
    <n v="18729048"/>
    <n v="113105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blank)"/>
    <s v="99 - MULTIPROVINCIAL"/>
    <n v="0"/>
    <n v="12645000"/>
    <n v="772000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blank)"/>
    <s v="99 - MULTIPROVINCIAL"/>
    <n v="3986664"/>
    <n v="376739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4 - GRATIFICACIONES Y BONIFICACIONES"/>
    <s v="N"/>
    <s v="00 - N/A"/>
    <s v="10 - FONDO GENERAL"/>
    <s v="(blank)"/>
    <s v="99 - MULTIPROVINCIAL"/>
    <n v="1993332"/>
    <n v="199333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blank)"/>
    <s v="99 - MULTIPROVINCIAL"/>
    <n v="3669326"/>
    <n v="2969326"/>
    <n v="1659088.8199999998"/>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blank)"/>
    <s v="99 - MULTIPROVINCIAL"/>
    <n v="0"/>
    <n v="1905000"/>
    <n v="1164882.76"/>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70 - DONACION EXTERNA"/>
    <s v="(blank)"/>
    <s v="99 - MULTIPROVINCIAL"/>
    <n v="0"/>
    <n v="27221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70 - DONACION EXTERNA"/>
    <s v="(blank)"/>
    <s v="99 - MULTIPROVINCIAL"/>
    <n v="0"/>
    <n v="232374"/>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blank)"/>
    <s v="99 - MULTIPROVINCIAL"/>
    <n v="0"/>
    <n v="9792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blank)"/>
    <s v="99 - MULTIPROVINCIAL"/>
    <n v="0"/>
    <n v="22550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blank)"/>
    <s v="99 - MULTIPROVINCIAL"/>
    <n v="0"/>
    <n v="1029082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blank)"/>
    <s v="99 - MULTIPROVINCIAL"/>
    <n v="0"/>
    <n v="50000"/>
    <n v="1062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70 - DONACION EXTERNA"/>
    <s v="(blank)"/>
    <s v="99 - MULTIPROVINCIAL"/>
    <n v="0"/>
    <n v="165982"/>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70 - DONACION EXTERNA"/>
    <s v="(blank)"/>
    <s v="99 - MULTIPROVINCIAL"/>
    <n v="0"/>
    <n v="3320"/>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70 - DONACION EXTERNA"/>
    <s v="(blank)"/>
    <s v="99 - MULTIPROVINCIAL"/>
    <n v="0"/>
    <n v="298767"/>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blank)"/>
    <s v="99 - MULTIPROVINCIAL"/>
    <n v="0"/>
    <n v="345265"/>
    <n v="0"/>
  </r>
  <r>
    <s v="2025"/>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70 - DONACION EXTERNA"/>
    <s v="(blank)"/>
    <s v="99 - MULTIPROVINCIAL"/>
    <n v="0"/>
    <n v="21932870"/>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blank)"/>
    <s v="99 - MULTIPROVINCIAL"/>
    <n v="32787315"/>
    <n v="418688499.80000001"/>
    <n v="285718491.64999998"/>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blank)"/>
    <s v="99 - MULTIPROVINCIAL"/>
    <n v="0"/>
    <n v="2713000"/>
    <n v="19800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blank)"/>
    <s v="99 - MULTIPROVINCIAL"/>
    <n v="5051068"/>
    <n v="5745570.2800000003"/>
    <n v="3867664.0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blank)"/>
    <s v="99 - MULTIPROVINCIAL"/>
    <n v="6275500"/>
    <n v="25500"/>
    <n v="17222"/>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blank)"/>
    <s v="99 - MULTIPROVINCIAL"/>
    <n v="5348001"/>
    <n v="999001"/>
    <n v="0"/>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blank)"/>
    <s v="99 - MULTIPROVINCIAL"/>
    <n v="3938116"/>
    <n v="328428.91999999993"/>
    <n v="222918.64999999997"/>
  </r>
  <r>
    <s v="2025"/>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blank)"/>
    <s v="99 - MULTIPROVINCIAL"/>
    <n v="100000"/>
    <n v="0"/>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blank)"/>
    <s v="99 - MULTIPROVINCIAL"/>
    <n v="750700700"/>
    <n v="747489587"/>
    <n v="472450205.44999999"/>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blank)"/>
    <s v="99 - MULTIPROVINCIAL"/>
    <n v="112164283"/>
    <n v="114363585"/>
    <n v="61161569.529999994"/>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4 - GRATIFICACIONES Y BONIFICACIONES"/>
    <s v="N"/>
    <s v="00 - N/A"/>
    <s v="10 - FONDO GENERAL"/>
    <s v="(blank)"/>
    <s v="99 - MULTIPROVINCIAL"/>
    <n v="43797079"/>
    <n v="43797079"/>
    <n v="0"/>
  </r>
  <r>
    <s v="2025"/>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blank)"/>
    <s v="99 - MULTIPROVINCIAL"/>
    <n v="95161960"/>
    <n v="96173771"/>
    <n v="71101967.92999996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blank)"/>
    <s v="99 - MULTIPROVINCIAL"/>
    <n v="28250000"/>
    <n v="28250000"/>
    <n v="16136260.65999999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blank)"/>
    <s v="99 - MULTIPROVINCIAL"/>
    <n v="11948023"/>
    <n v="16198023"/>
    <n v="2450322.8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20 - FONDOS CON DESTINO ESPECÍFICO"/>
    <s v="(blank)"/>
    <s v="99 - MULTIPROVINCIAL"/>
    <n v="2000000"/>
    <n v="5000000"/>
    <n v="703000.6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blank)"/>
    <s v="99 - MULTIPROVINCIAL"/>
    <n v="17965111"/>
    <n v="11965111"/>
    <n v="1740116.63"/>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20 - FONDOS CON DESTINO ESPECÍFICO"/>
    <s v="(blank)"/>
    <s v="99 - MULTIPROVINCIAL"/>
    <n v="500000"/>
    <n v="5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blank)"/>
    <s v="99 - MULTIPROVINCIAL"/>
    <n v="4193916"/>
    <n v="4493916"/>
    <n v="1167329.220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20 - FONDOS CON DESTINO ESPECÍFICO"/>
    <s v="(blank)"/>
    <s v="99 - MULTIPROVINCIAL"/>
    <n v="200000"/>
    <n v="20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blank)"/>
    <s v="99 - MULTIPROVINCIAL"/>
    <n v="45992930"/>
    <n v="49842930"/>
    <n v="24658049.92000000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20 - FONDOS CON DESTINO ESPECÍFICO"/>
    <s v="(blank)"/>
    <s v="99 - MULTIPROVINCIAL"/>
    <n v="2180000"/>
    <n v="2180000"/>
    <n v="1272329.6000000001"/>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blank)"/>
    <s v="99 - MULTIPROVINCIAL"/>
    <n v="16476400"/>
    <n v="17882400"/>
    <n v="15041882.840000002"/>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20 - FONDOS CON DESTINO ESPECÍFICO"/>
    <s v="(blank)"/>
    <s v="99 - MULTIPROVINCIAL"/>
    <n v="20000"/>
    <n v="20000"/>
    <n v="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blank)"/>
    <s v="99 - MULTIPROVINCIAL"/>
    <n v="2081410"/>
    <n v="2081410"/>
    <n v="25960"/>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20 - FONDOS CON DESTINO ESPECÍFICO"/>
    <s v="(blank)"/>
    <s v="99 - MULTIPROVINCIAL"/>
    <n v="7300000"/>
    <n v="10600000"/>
    <n v="4445504.3199999994"/>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blank)"/>
    <s v="99 - MULTIPROVINCIAL"/>
    <n v="302707627"/>
    <n v="297776627"/>
    <n v="164891308.7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20 - FONDOS CON DESTINO ESPECÍFICO"/>
    <s v="(blank)"/>
    <s v="99 - MULTIPROVINCIAL"/>
    <n v="11500000"/>
    <n v="8100000"/>
    <n v="2386908"/>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blank)"/>
    <s v="99 - MULTIPROVINCIAL"/>
    <n v="0"/>
    <n v="17799284.399999999"/>
    <n v="14933325"/>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blank)"/>
    <s v="99 - MULTIPROVINCIAL"/>
    <n v="7952518"/>
    <n v="9077518"/>
    <n v="3786097.5199999996"/>
  </r>
  <r>
    <s v="2025"/>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20 - FONDOS CON DESTINO ESPECÍFICO"/>
    <s v="(blank)"/>
    <s v="99 - MULTIPROVINCIAL"/>
    <n v="2000000"/>
    <n v="1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blank)"/>
    <s v="99 - MULTIPROVINCIAL"/>
    <n v="772800"/>
    <n v="772800"/>
    <n v="29209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blank)"/>
    <s v="99 - MULTIPROVINCIAL"/>
    <n v="3350000"/>
    <n v="6850000"/>
    <n v="3671097.81"/>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blank)"/>
    <s v="99 - MULTIPROVINCIAL"/>
    <n v="1870000"/>
    <n v="4033900"/>
    <n v="2741516.79"/>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blank)"/>
    <s v="99 - MULTIPROVINCIAL"/>
    <n v="5200000"/>
    <n v="5000000"/>
    <n v="602164.1899999999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blank)"/>
    <s v="99 - MULTIPROVINCIAL"/>
    <n v="44000000"/>
    <n v="44000000"/>
    <n v="695062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blank)"/>
    <s v="99 - MULTIPROVINCIAL"/>
    <n v="12042953"/>
    <n v="10042953"/>
    <n v="2900525.16"/>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blank)"/>
    <s v="99 - MULTIPROVINCIAL"/>
    <n v="261157"/>
    <n v="261157"/>
    <n v="75297.5"/>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20 - FONDOS CON DESTINO ESPECÍFICO"/>
    <s v="(blank)"/>
    <s v="99 - MULTIPROVINCIAL"/>
    <n v="138843"/>
    <n v="138843"/>
    <n v="131805.18"/>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blank)"/>
    <s v="99 - MULTIPROVINCIAL"/>
    <n v="130000"/>
    <n v="35000"/>
    <n v="1345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20 - FONDOS CON DESTINO ESPECÍFICO"/>
    <s v="(blank)"/>
    <s v="99 - MULTIPROVINCIAL"/>
    <n v="2450000"/>
    <n v="2355000"/>
    <n v="129025.92"/>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blank)"/>
    <s v="99 - MULTIPROVINCIAL"/>
    <n v="826000"/>
    <n v="28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20 - FONDOS CON DESTINO ESPECÍFICO"/>
    <s v="(blank)"/>
    <s v="99 - MULTIPROVINCIAL"/>
    <n v="1450000"/>
    <n v="1500000"/>
    <n v="0"/>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blank)"/>
    <s v="99 - MULTIPROVINCIAL"/>
    <n v="10700000"/>
    <n v="10780000"/>
    <n v="1110152.77"/>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20 - FONDOS CON DESTINO ESPECÍFICO"/>
    <s v="(blank)"/>
    <s v="99 - MULTIPROVINCIAL"/>
    <n v="1500000"/>
    <n v="1480000"/>
    <n v="62060.090000000004"/>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blank)"/>
    <s v="99 - MULTIPROVINCIAL"/>
    <n v="3260646"/>
    <n v="2357746"/>
    <n v="243493"/>
  </r>
  <r>
    <s v="2025"/>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blank)"/>
    <s v="99 - MULTIPROVINCIAL"/>
    <n v="31150000"/>
    <n v="28915000"/>
    <n v="11577978.789999997"/>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blank)"/>
    <s v="99 - MULTIPROVINCIAL"/>
    <n v="608501180"/>
    <n v="639363055.55999994"/>
    <n v="425729457.88000005"/>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blank)"/>
    <s v="99 - MULTIPROVINCIAL"/>
    <n v="5000000"/>
    <n v="6812790"/>
    <n v="6784785.8500000006"/>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blank)"/>
    <s v="99 - MULTIPROVINCIAL"/>
    <n v="37880000"/>
    <n v="51972800"/>
    <n v="38282743.509999998"/>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blank)"/>
    <s v="99 - MULTIPROVINCIAL"/>
    <n v="35000000"/>
    <n v="34787210"/>
    <n v="2665385.7600000002"/>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blank)"/>
    <s v="99 - MULTIPROVINCIAL"/>
    <n v="1200000"/>
    <n v="1157200"/>
    <n v="66023.41"/>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10 - FONDO GENERAL"/>
    <s v="(blank)"/>
    <s v="99 - MULTIPROVINCIAL"/>
    <n v="9700000"/>
    <n v="3200000"/>
    <n v="10000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4 - GRATIFICACIONES Y BONIFICACIONES"/>
    <s v="N"/>
    <s v="00 - N/A"/>
    <s v="20 - FONDOS CON DESTINO ESPECÍFICO"/>
    <s v="(blank)"/>
    <s v="99 - MULTIPROVINCIAL"/>
    <n v="1600000"/>
    <n v="0"/>
    <n v="0"/>
  </r>
  <r>
    <s v="2025"/>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blank)"/>
    <s v="99 - MULTIPROVINCIAL"/>
    <n v="90297780"/>
    <n v="87885904.439999998"/>
    <n v="63673122.70000000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blank)"/>
    <s v="99 - MULTIPROVINCIAL"/>
    <n v="86300000"/>
    <n v="79090000"/>
    <n v="70038492.140000015"/>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10 - FONDO GENERAL"/>
    <s v="(blank)"/>
    <s v="99 - MULTIPROVINCIAL"/>
    <n v="0"/>
    <n v="900000"/>
    <n v="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blank)"/>
    <s v="99 - MULTIPROVINCIAL"/>
    <n v="7200000"/>
    <n v="6550000"/>
    <n v="4427547.6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blank)"/>
    <s v="99 - MULTIPROVINCIAL"/>
    <n v="6027691"/>
    <n v="6027691"/>
    <n v="5548675.719999999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10 - FONDO GENERAL"/>
    <s v="(blank)"/>
    <s v="99 - MULTIPROVINCIAL"/>
    <n v="2750000"/>
    <n v="2192622.44"/>
    <n v="1888621.1400000001"/>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blank)"/>
    <s v="99 - MULTIPROVINCIAL"/>
    <n v="0"/>
    <n v="1000000"/>
    <n v="100000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blank)"/>
    <s v="99 - MULTIPROVINCIAL"/>
    <n v="0"/>
    <n v="16026068.15"/>
    <n v="7420323.300000000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blank)"/>
    <s v="99 - MULTIPROVINCIAL"/>
    <n v="76500000"/>
    <n v="71372824.350000009"/>
    <n v="44588259.4100000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blank)"/>
    <s v="99 - MULTIPROVINCIAL"/>
    <n v="4500000"/>
    <n v="4500000"/>
    <n v="3177936.77"/>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blank)"/>
    <s v="99 - MULTIPROVINCIAL"/>
    <n v="9200000"/>
    <n v="8918193.0299999993"/>
    <n v="8918193.0299999993"/>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blank)"/>
    <s v="99 - MULTIPROVINCIAL"/>
    <n v="0"/>
    <n v="637733.76"/>
    <n v="637733.7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blank)"/>
    <s v="99 - MULTIPROVINCIAL"/>
    <n v="16800000"/>
    <n v="15806079.510000002"/>
    <n v="8427715.109999999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blank)"/>
    <s v="99 - MULTIPROVINCIAL"/>
    <n v="3300000"/>
    <n v="7241043.0800000001"/>
    <n v="533990"/>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blank)"/>
    <s v="99 - MULTIPROVINCIAL"/>
    <n v="5800000"/>
    <n v="10712343.379999999"/>
    <n v="4328087.04"/>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blank)"/>
    <s v="99 - MULTIPROVINCIAL"/>
    <n v="2500000"/>
    <n v="4768281.0599999996"/>
    <n v="2427935.16"/>
  </r>
  <r>
    <s v="2025"/>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blank)"/>
    <s v="99 - MULTIPROVINCIAL"/>
    <n v="0"/>
    <n v="1400000"/>
    <n v="889997.3"/>
  </r>
  <r>
    <s v="2025"/>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blank)"/>
    <s v="99 - MULTIPROVINCIAL"/>
    <n v="2000000"/>
    <n v="2035181.71"/>
    <n v="1622020.95"/>
  </r>
  <r>
    <s v="2025"/>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blank)"/>
    <s v="99 - MULTIPROVINCIAL"/>
    <n v="2200000"/>
    <n v="1966540.8"/>
    <n v="1966540.8"/>
  </r>
  <r>
    <s v="2025"/>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blank)"/>
    <s v="99 - MULTIPROVINCIAL"/>
    <n v="1600000"/>
    <n v="691504.75"/>
    <n v="359914.75"/>
  </r>
  <r>
    <s v="2025"/>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blank)"/>
    <s v="99 - MULTIPROVINCIAL"/>
    <n v="25000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blank)"/>
    <s v="99 - MULTIPROVINCIAL"/>
    <n v="0"/>
    <n v="0"/>
    <n v="0"/>
  </r>
  <r>
    <s v="2025"/>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blank)"/>
    <s v="99 - MULTIPROVINCIAL"/>
    <n v="250000"/>
    <n v="335030.73"/>
    <n v="274233.89"/>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10 - FONDO GENERAL"/>
    <s v="(blank)"/>
    <s v="99 - MULTIPROVINCIAL"/>
    <n v="0"/>
    <n v="1077000"/>
    <n v="1068951.14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blank)"/>
    <s v="99 - MULTIPROVINCIAL"/>
    <n v="2100000"/>
    <n v="381700"/>
    <n v="188661.59"/>
  </r>
  <r>
    <s v="2025"/>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blank)"/>
    <s v="99 - MULTIPROVINCIAL"/>
    <n v="21100000"/>
    <n v="20322715"/>
    <n v="10667600.200000001"/>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blank)"/>
    <s v="99 - MULTIPROVINCIAL"/>
    <n v="43349"/>
    <n v="95269"/>
    <n v="51920"/>
  </r>
  <r>
    <s v="2025"/>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blank)"/>
    <s v="99 - MULTIPROVINCIAL"/>
    <n v="10510000"/>
    <n v="11167103.24"/>
    <n v="9641209.589999998"/>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blank)"/>
    <s v="99 - MULTIPROVINCIAL"/>
    <n v="505019621"/>
    <n v="463564174"/>
    <n v="259892059.25999996"/>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blank)"/>
    <s v="99 - MULTIPROVINCIAL"/>
    <n v="61000000"/>
    <n v="72455447"/>
    <n v="31426133.260000002"/>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4 - GRATIFICACIONES Y BONIFICACIONES"/>
    <s v="N"/>
    <s v="00 - N/A"/>
    <s v="10 - FONDO GENERAL"/>
    <s v="(blank)"/>
    <s v="99 - MULTIPROVINCIAL"/>
    <n v="31700000"/>
    <n v="31700000"/>
    <n v="0"/>
  </r>
  <r>
    <s v="2025"/>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blank)"/>
    <s v="99 - MULTIPROVINCIAL"/>
    <n v="72700000"/>
    <n v="72700000"/>
    <n v="38503825.409999996"/>
  </r>
  <r>
    <s v="2025"/>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blank)"/>
    <s v="99 - MULTIPROVINCIAL"/>
    <n v="36488000"/>
    <n v="30245990.32"/>
    <n v="20392687.2300000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blank)"/>
    <s v="99 - MULTIPROVINCIAL"/>
    <n v="6000000"/>
    <n v="2006928.7500000005"/>
    <n v="1493439.04"/>
  </r>
  <r>
    <s v="2025"/>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blank)"/>
    <s v="99 - MULTIPROVINCIAL"/>
    <n v="9150000"/>
    <n v="2200000"/>
    <n v="679161.3"/>
  </r>
  <r>
    <s v="2025"/>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blank)"/>
    <s v="99 - MULTIPROVINCIAL"/>
    <n v="2910000"/>
    <n v="0"/>
    <n v="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blank)"/>
    <s v="99 - MULTIPROVINCIAL"/>
    <n v="39320000"/>
    <n v="15650241"/>
    <n v="5497710.3800000008"/>
  </r>
  <r>
    <s v="2025"/>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blank)"/>
    <s v="99 - MULTIPROVINCIAL"/>
    <n v="5000000"/>
    <n v="5000000"/>
    <n v="3750000"/>
  </r>
  <r>
    <s v="2025"/>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blank)"/>
    <s v="99 - MULTIPROVINCIAL"/>
    <n v="46250000"/>
    <n v="43635997"/>
    <n v="27521738.279999997"/>
  </r>
  <r>
    <s v="2025"/>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blank)"/>
    <s v="99 - MULTIPROVINCIAL"/>
    <n v="77180000"/>
    <n v="13854717.75"/>
    <n v="11355765.550000001"/>
  </r>
  <r>
    <s v="2025"/>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blank)"/>
    <s v="99 - MULTIPROVINCIAL"/>
    <n v="59100000"/>
    <n v="17050008.590000004"/>
    <n v="9896863.709999999"/>
  </r>
  <r>
    <s v="2025"/>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blank)"/>
    <s v="99 - MULTIPROVINCIAL"/>
    <n v="1000000"/>
    <n v="379126.19999999995"/>
    <n v="379063.2"/>
  </r>
  <r>
    <s v="2025"/>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blank)"/>
    <s v="99 - MULTIPROVINCIAL"/>
    <n v="15630000"/>
    <n v="9305089.9000000004"/>
    <n v="6273854.6999999993"/>
  </r>
  <r>
    <s v="2025"/>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blank)"/>
    <s v="99 - MULTIPROVINCIAL"/>
    <n v="9800000"/>
    <n v="2332160.0999999996"/>
    <n v="1713624.98"/>
  </r>
  <r>
    <s v="2025"/>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blank)"/>
    <s v="99 - MULTIPROVINCIAL"/>
    <n v="8235000"/>
    <n v="2650000"/>
    <n v="2340677.15"/>
  </r>
  <r>
    <s v="2025"/>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blank)"/>
    <s v="99 - MULTIPROVINCIAL"/>
    <n v="1260000"/>
    <n v="150000"/>
    <n v="29933.97"/>
  </r>
  <r>
    <s v="2025"/>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blank)"/>
    <s v="99 - MULTIPROVINCIAL"/>
    <n v="1400000"/>
    <n v="89999.999999999971"/>
    <n v="64098.18"/>
  </r>
  <r>
    <s v="2025"/>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blank)"/>
    <s v="99 - MULTIPROVINCIAL"/>
    <n v="2500000"/>
    <n v="2583363.7000000002"/>
    <n v="1735487.8300000003"/>
  </r>
  <r>
    <s v="2025"/>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blank)"/>
    <s v="99 - MULTIPROVINCIAL"/>
    <n v="24605000"/>
    <n v="16341443.010000002"/>
    <n v="11105470.929999998"/>
  </r>
  <r>
    <s v="2025"/>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blank)"/>
    <s v="99 - MULTIPROVINCIAL"/>
    <n v="29400000"/>
    <n v="19204874.569999989"/>
    <n v="12410126.119999999"/>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blank)"/>
    <s v="99 - MULTIPROVINCIAL"/>
    <n v="26424529"/>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blank)"/>
    <s v="99 - MULTIPROVINCIAL"/>
    <n v="771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blank)"/>
    <s v="99 - MULTIPROVINCIAL"/>
    <n v="3664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blank)"/>
    <s v="99 - MULTIPROVINCIAL"/>
    <n v="112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blank)"/>
    <s v="99 - MULTIPROVINCIAL"/>
    <n v="48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blank)"/>
    <s v="99 - MULTIPROVINCIAL"/>
    <n v="1797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blank)"/>
    <s v="99 - MULTIPROVINCIAL"/>
    <n v="1062000"/>
    <n v="0"/>
    <n v="0"/>
  </r>
  <r>
    <s v="2025"/>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blank)"/>
    <s v="99 - MULTIPROVINCIAL"/>
    <n v="392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blank)"/>
    <s v="99 - MULTIPROVINCIAL"/>
    <n v="30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blank)"/>
    <s v="99 - MULTIPROVINCIAL"/>
    <n v="370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blank)"/>
    <s v="99 - MULTIPROVINCIAL"/>
    <n v="1013500"/>
    <n v="0"/>
    <n v="0"/>
  </r>
  <r>
    <s v="2025"/>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blank)"/>
    <s v="99 - MULTIPROVINCIAL"/>
    <n v="674971"/>
    <n v="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4 - BARAHONA"/>
    <n v="9750000"/>
    <n v="9750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6 - DUARTE"/>
    <n v="8775000"/>
    <n v="9254000"/>
    <n v="625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08 - EL SEIBO"/>
    <n v="10834000"/>
    <n v="12838000"/>
    <n v="873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1 - SAN CRISTOBAL"/>
    <n v="9209000"/>
    <n v="9209000"/>
    <n v="6183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25 - SANTIAGO"/>
    <n v="11050000"/>
    <n v="11083000"/>
    <n v="7290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blank)"/>
    <s v="99 - MULTIPROVINCIAL"/>
    <n v="860533015"/>
    <n v="857504015.00000012"/>
    <n v="581534039.409999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blank)"/>
    <s v="99 - MULTIPROVINCIAL"/>
    <n v="0"/>
    <n v="9005199.0299999993"/>
    <n v="88425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blank)"/>
    <s v="99 - MULTIPROVINCIAL"/>
    <n v="242214617"/>
    <n v="238714617"/>
    <n v="96196037.34999999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540000"/>
    <n v="540000"/>
    <n v="175160.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4 - BARAHONA"/>
    <n v="1350000"/>
    <n v="1322009"/>
    <n v="935402.850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6 - DUARTE"/>
    <n v="1215000"/>
    <n v="1284170.1000000001"/>
    <n v="935402.8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08 - EL SEIBO"/>
    <n v="1500000"/>
    <n v="1779244.6"/>
    <n v="1309646.54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1 - SAN CRISTOBAL"/>
    <n v="1275000"/>
    <n v="1275079.3999999999"/>
    <n v="923404.050000000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25 - SANTIAGO"/>
    <n v="1530000"/>
    <n v="1520491.17"/>
    <n v="1090546.02"/>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18709000"/>
    <n v="118334591.59"/>
    <n v="85311837.54000008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blank)"/>
    <s v="99 - MULTIPROVINCIAL"/>
    <n v="0"/>
    <n v="1331000"/>
    <n v="1324477.4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blank)"/>
    <s v="99 - MULTIPROVINCIAL"/>
    <n v="37000000"/>
    <n v="37000000"/>
    <n v="27466555.5700000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4873985"/>
    <n v="4873985"/>
    <n v="2534002.09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blank)"/>
    <s v="99 - MULTIPROVINCIAL"/>
    <n v="0"/>
    <n v="3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blank)"/>
    <s v="99 - MULTIPROVINCIAL"/>
    <n v="20300000"/>
    <n v="20300000"/>
    <n v="7577580.509999999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blank)"/>
    <s v="99 - MULTIPROVINCIAL"/>
    <n v="0"/>
    <n v="200000"/>
    <n v="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blank)"/>
    <s v="99 - MULTIPROVINCIAL"/>
    <n v="7310000"/>
    <n v="7310000"/>
    <n v="2093971.2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blank)"/>
    <s v="99 - MULTIPROVINCIAL"/>
    <n v="49008000"/>
    <n v="48408000"/>
    <n v="24543880.2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4 - BARAHONA"/>
    <n v="90000"/>
    <n v="90000"/>
    <n v="5784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6 - DUARTE"/>
    <n v="140000"/>
    <n v="140000"/>
    <n v="84318.04000000000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08 - EL SEIBO"/>
    <n v="140000"/>
    <n v="140000"/>
    <n v="77658.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1 - SAN CRISTOBAL"/>
    <n v="90000"/>
    <n v="90000"/>
    <n v="50409.59999999999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25 - SANTIAGO"/>
    <n v="45000"/>
    <n v="45000"/>
    <n v="26478.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blank)"/>
    <s v="99 - MULTIPROVINCIAL"/>
    <n v="29300000"/>
    <n v="29300000"/>
    <n v="22637946.00999997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13890000"/>
    <n v="14736384"/>
    <n v="5592251.979999998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2550000"/>
    <n v="29053616"/>
    <n v="13457375.54999999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238158561"/>
    <n v="242458561"/>
    <n v="415.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40300000"/>
    <n v="38600000"/>
    <n v="22554148.200000003"/>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3450000"/>
    <n v="3450000"/>
    <n v="2404992.9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blank)"/>
    <s v="99 - MULTIPROVINCIAL"/>
    <n v="1300000"/>
    <n v="1300000"/>
    <n v="240307"/>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blank)"/>
    <s v="99 - MULTIPROVINCIAL"/>
    <n v="3000000"/>
    <n v="3000000"/>
    <n v="549801.6"/>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blank)"/>
    <s v="99 - MULTIPROVINCIAL"/>
    <n v="400000"/>
    <n v="400000"/>
    <n v="136545"/>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blank)"/>
    <s v="99 - MULTIPROVINCIAL"/>
    <n v="2450000"/>
    <n v="2450000"/>
    <n v="511058"/>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793000"/>
    <n v="793000"/>
    <n v="44604"/>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4 - BARAHONA"/>
    <n v="180000"/>
    <n v="18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6 - DUARTE"/>
    <n v="198000"/>
    <n v="198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8 - EL SEIBO"/>
    <n v="660000"/>
    <n v="660000"/>
    <n v="49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1 - SAN CRISTOBAL"/>
    <n v="180000"/>
    <n v="18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25 - SANTIAGO"/>
    <n v="200000"/>
    <n v="200000"/>
    <n v="135000"/>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9657759"/>
    <n v="29657759"/>
    <n v="16187701.1"/>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blank)"/>
    <s v="99 - MULTIPROVINCIAL"/>
    <n v="10707000"/>
    <n v="10196446.550000001"/>
    <n v="4912292.2100000009"/>
  </r>
  <r>
    <s v="2025"/>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blank)"/>
    <s v="99 - MULTIPROVINCIAL"/>
    <n v="0"/>
    <n v="100000"/>
    <n v="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1725000"/>
    <n v="2238000"/>
    <n v="1199000"/>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40000"/>
    <n v="303414.12"/>
    <n v="181094.39000000004"/>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blank)"/>
    <s v="99 - MULTIPROVINCIAL"/>
    <n v="25000"/>
    <n v="25000"/>
    <n v="11249.51"/>
  </r>
  <r>
    <s v="2025"/>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blank)"/>
    <s v="99 - MULTIPROVINCIAL"/>
    <n v="100000"/>
    <n v="100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blank)"/>
    <s v="99 - MULTIPROVINCIAL"/>
    <n v="347641421"/>
    <n v="363432281"/>
    <n v="241673179.17000002"/>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blank)"/>
    <s v="99 - MULTIPROVINCIAL"/>
    <n v="63853314"/>
    <n v="59787454"/>
    <n v="30747643.69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47255416"/>
    <n v="47255415.999999993"/>
    <n v="33598584.06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blank)"/>
    <s v="99 - MULTIPROVINCIAL"/>
    <n v="19389904"/>
    <n v="20047904"/>
    <n v="12435270.3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348850"/>
    <n v="368549.97"/>
    <n v="32877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blank)"/>
    <s v="99 - MULTIPROVINCIAL"/>
    <n v="25551558"/>
    <n v="44743934.310000002"/>
    <n v="33828795.55999999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blank)"/>
    <s v="99 - MULTIPROVINCIAL"/>
    <n v="9507304"/>
    <n v="12216804"/>
    <n v="9873205.830000000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blank)"/>
    <s v="99 - MULTIPROVINCIAL"/>
    <n v="12245000"/>
    <n v="11722462.91"/>
    <n v="5360569.0499999989"/>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blank)"/>
    <s v="99 - MULTIPROVINCIAL"/>
    <n v="10215000"/>
    <n v="7972772.6899999995"/>
    <n v="6844659.2799999993"/>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3534430"/>
    <n v="5490430"/>
    <n v="2397412.2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4877600"/>
    <n v="4316800"/>
    <n v="2372283.529999999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blank)"/>
    <s v="99 - MULTIPROVINCIAL"/>
    <n v="16916745"/>
    <n v="16916745"/>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3355413"/>
    <n v="3379150.09"/>
    <n v="653761.3000000000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1151943"/>
    <n v="1069143"/>
    <n v="697602.38"/>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blank)"/>
    <s v="99 - MULTIPROVINCIAL"/>
    <n v="353000"/>
    <n v="325400"/>
    <n v="304693.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blank)"/>
    <s v="99 - MULTIPROVINCIAL"/>
    <n v="1788970"/>
    <n v="1052578"/>
    <n v="721265.1"/>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blank)"/>
    <s v="99 - MULTIPROVINCIAL"/>
    <n v="24154"/>
    <n v="35522.01"/>
    <n v="11275"/>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blank)"/>
    <s v="99 - MULTIPROVINCIAL"/>
    <n v="2000"/>
    <n v="2000"/>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8500"/>
    <n v="15500.01"/>
    <n v="0"/>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9847000"/>
    <n v="11790800.01"/>
    <n v="6350857"/>
  </r>
  <r>
    <s v="2025"/>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blank)"/>
    <s v="99 - MULTIPROVINCIAL"/>
    <n v="1709473"/>
    <n v="4933947.99"/>
    <n v="2154056.67"/>
  </r>
  <r>
    <s v="2025"/>
    <x v="0"/>
    <x v="0"/>
    <x v="0"/>
    <x v="0"/>
    <s v="2 - Poder Ejecutivo"/>
    <s v="0220 - MINISTERIO DE ECONOMÍA, PLANIFICACIÓN Y DESARROLLO"/>
    <s v="0009 - OFICINA NACIONAL DE ESTADISTICAS"/>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100000"/>
    <n v="100000"/>
    <n v="3481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blank)"/>
    <s v="99 - MULTIPROVINCIAL"/>
    <n v="11468425"/>
    <n v="11468425"/>
    <n v="7029752.030000000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blank)"/>
    <s v="99 - MULTIPROVINCIAL"/>
    <n v="15958611"/>
    <n v="15958611"/>
    <n v="10546260.84"/>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425816"/>
    <n v="1425816"/>
    <n v="1060906.8199999998"/>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blank)"/>
    <s v="99 - MULTIPROVINCIAL"/>
    <n v="2970000"/>
    <n v="2970000"/>
    <n v="1966138.71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500000"/>
    <n v="30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5 - ALQUILERES Y RENTAS"/>
    <s v="N"/>
    <s v="00 - N/A"/>
    <s v="10 - FONDO GENERAL"/>
    <s v="(blank)"/>
    <s v="99 - MULTIPROVINCIAL"/>
    <n v="250000"/>
    <n v="25000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blank)"/>
    <s v="99 - MULTIPROVINCIAL"/>
    <n v="115000"/>
    <n v="115000"/>
    <n v="105299.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800000"/>
    <n v="9613654"/>
    <n v="4877946.76"/>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1200000"/>
    <n v="731715"/>
    <n v="517814.5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7700000"/>
    <n v="7538060"/>
    <n v="4924753.43"/>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50000"/>
    <n v="282669"/>
    <n v="141095.79999999999"/>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blank)"/>
    <s v="99 - MULTIPROVINCIAL"/>
    <n v="1400000"/>
    <n v="1033410"/>
    <n v="298407.2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blank)"/>
    <s v="99 - MULTIPROVINCIAL"/>
    <n v="800000"/>
    <n v="764388"/>
    <n v="553323.72"/>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4 - PRODUCTOS FARMACÉUTICOS"/>
    <s v="N"/>
    <s v="00 - N/A"/>
    <s v="10 - FONDO GENERAL"/>
    <s v="(blank)"/>
    <s v="99 - MULTIPROVINCIAL"/>
    <n v="300000"/>
    <n v="0"/>
    <n v="0"/>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blank)"/>
    <s v="99 - MULTIPROVINCIAL"/>
    <n v="300000"/>
    <n v="305779"/>
    <n v="82629.81"/>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400000"/>
    <n v="268527"/>
    <n v="79450.05"/>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4400000"/>
    <n v="4400000"/>
    <n v="3153508.4699999997"/>
  </r>
  <r>
    <s v="2025"/>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blank)"/>
    <s v="99 - MULTIPROVINCIAL"/>
    <n v="1897289"/>
    <n v="2905490"/>
    <n v="1850513.8299999998"/>
  </r>
  <r>
    <s v="2025"/>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blank)"/>
    <s v="99 - MULTIPROVINCIAL"/>
    <n v="166834000"/>
    <n v="166834000"/>
    <n v="112455966.77000004"/>
  </r>
  <r>
    <s v="2025"/>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blank)"/>
    <s v="99 - MULTIPROVINCIAL"/>
    <n v="28302000"/>
    <n v="28302000"/>
    <n v="14769890.100000001"/>
  </r>
  <r>
    <s v="2025"/>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blank)"/>
    <s v="99 - MULTIPROVINCIAL"/>
    <n v="22465998"/>
    <n v="22465998"/>
    <n v="16404625.590000002"/>
  </r>
  <r>
    <s v="2025"/>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blank)"/>
    <s v="99 - MULTIPROVINCIAL"/>
    <n v="27452090"/>
    <n v="27452090"/>
    <n v="21408109.219999995"/>
  </r>
  <r>
    <s v="2025"/>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blank)"/>
    <s v="99 - MULTIPROVINCIAL"/>
    <n v="215000"/>
    <n v="215000"/>
    <n v="33316.26"/>
  </r>
  <r>
    <s v="2025"/>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blank)"/>
    <s v="99 - MULTIPROVINCIAL"/>
    <n v="3700000"/>
    <n v="3700000"/>
    <n v="1401995"/>
  </r>
  <r>
    <s v="2025"/>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blank)"/>
    <s v="99 - MULTIPROVINCIAL"/>
    <n v="1720000"/>
    <n v="955700"/>
    <n v="224010.2399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blank)"/>
    <s v="99 - MULTIPROVINCIAL"/>
    <n v="23404000"/>
    <n v="22833425"/>
    <n v="12664118.050000001"/>
  </r>
  <r>
    <s v="2025"/>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blank)"/>
    <s v="99 - MULTIPROVINCIAL"/>
    <n v="14670500"/>
    <n v="14270500"/>
    <n v="10313292.539999999"/>
  </r>
  <r>
    <s v="2025"/>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blank)"/>
    <s v="99 - MULTIPROVINCIAL"/>
    <n v="2820000"/>
    <n v="4950000"/>
    <n v="2030350.7"/>
  </r>
  <r>
    <s v="2025"/>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blank)"/>
    <s v="99 - MULTIPROVINCIAL"/>
    <n v="1635000"/>
    <n v="2550393"/>
    <n v="983150.03"/>
  </r>
  <r>
    <s v="2025"/>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blank)"/>
    <s v="99 - MULTIPROVINCIAL"/>
    <n v="3280000"/>
    <n v="3473200"/>
    <n v="1935700.71"/>
  </r>
  <r>
    <s v="2025"/>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blank)"/>
    <s v="99 - MULTIPROVINCIAL"/>
    <n v="665000"/>
    <n v="680630.53"/>
    <n v="504514.36"/>
  </r>
  <r>
    <s v="2025"/>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blank)"/>
    <s v="99 - MULTIPROVINCIAL"/>
    <n v="125000"/>
    <n v="263300"/>
    <n v="113708.48"/>
  </r>
  <r>
    <s v="2025"/>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blank)"/>
    <s v="99 - MULTIPROVINCIAL"/>
    <n v="475000"/>
    <n v="427200"/>
    <n v="369369.23"/>
  </r>
  <r>
    <s v="2025"/>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blank)"/>
    <s v="99 - MULTIPROVINCIAL"/>
    <n v="300000"/>
    <n v="280369.46999999997"/>
    <n v="162537.45999999996"/>
  </r>
  <r>
    <s v="2025"/>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blank)"/>
    <s v="99 - MULTIPROVINCIAL"/>
    <n v="305002"/>
    <n v="366002"/>
    <n v="165662.98000000004"/>
  </r>
  <r>
    <s v="2025"/>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blank)"/>
    <s v="99 - MULTIPROVINCIAL"/>
    <n v="11100000"/>
    <n v="11333500"/>
    <n v="6104953.4200000009"/>
  </r>
  <r>
    <s v="2025"/>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blank)"/>
    <s v="99 - MULTIPROVINCIAL"/>
    <n v="1180687"/>
    <n v="1563087"/>
    <n v="1098740.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01 - DISTRITO NACIONAL"/>
    <n v="320950608"/>
    <n v="352485539.13999999"/>
    <n v="218986969.92000005"/>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blank)"/>
    <s v="99 - MULTIPROVINCIAL"/>
    <n v="130199000"/>
    <n v="136404468.86000001"/>
    <n v="93338675.68000000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01 - DISTRITO NACIONAL"/>
    <n v="76487550"/>
    <n v="68901151"/>
    <n v="54650059.83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blank)"/>
    <s v="99 - MULTIPROVINCIAL"/>
    <n v="27967000"/>
    <n v="27300999"/>
    <n v="19707083.34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01 - DISTRITO NACIONAL"/>
    <n v="37284247"/>
    <n v="44747247"/>
    <n v="31373961.57999999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18418389"/>
    <n v="19467389"/>
    <n v="13627458.92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blank)"/>
    <s v="01 - DISTRITO NACIONAL"/>
    <n v="29080000"/>
    <n v="29080000"/>
    <n v="17977932.3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01 - DISTRITO NACIONAL"/>
    <n v="4200000"/>
    <n v="2950000"/>
    <n v="1830967.7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1100000"/>
    <n v="1100000"/>
    <n v="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01 - DISTRITO NACIONAL"/>
    <n v="2100000"/>
    <n v="6800000"/>
    <n v="4651110.0999999996"/>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blank)"/>
    <s v="99 - MULTIPROVINCIAL"/>
    <n v="1200000"/>
    <n v="2700000"/>
    <n v="1863684.44"/>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01 - DISTRITO NACIONAL"/>
    <n v="2050000"/>
    <n v="2550000"/>
    <n v="747401.5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blank)"/>
    <s v="99 - MULTIPROVINCIAL"/>
    <n v="900000"/>
    <n v="900000"/>
    <n v="224244.5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blank)"/>
    <s v="01 - DISTRITO NACIONAL"/>
    <n v="11320000"/>
    <n v="25976000"/>
    <n v="12876693.0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blank)"/>
    <s v="01 - DISTRITO NACIONAL"/>
    <n v="31000000"/>
    <n v="34102000"/>
    <n v="24931559.4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01 - DISTRITO NACIONAL"/>
    <n v="19800000"/>
    <n v="16335323"/>
    <n v="12294947.26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01 - DISTRITO NACIONAL"/>
    <n v="22300000"/>
    <n v="29934751"/>
    <n v="10364986.57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9800000"/>
    <n v="38562930"/>
    <n v="19895970.229999997"/>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01 - DISTRITO NACIONAL"/>
    <n v="15849366"/>
    <n v="12451274"/>
    <n v="4453806.63"/>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2600000"/>
    <n v="2600000"/>
    <n v="13350"/>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blank)"/>
    <s v="01 - DISTRITO NACIONAL"/>
    <n v="2350000"/>
    <n v="3538903"/>
    <n v="2462902.3199999998"/>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blank)"/>
    <s v="01 - DISTRITO NACIONAL"/>
    <n v="600000"/>
    <n v="525000"/>
    <n v="241913.7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blank)"/>
    <s v="01 - DISTRITO NACIONAL"/>
    <n v="650000"/>
    <n v="2888800"/>
    <n v="1047865.7999999999"/>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blank)"/>
    <s v="01 - DISTRITO NACIONAL"/>
    <n v="280000"/>
    <n v="531997.12"/>
    <n v="451651.1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blank)"/>
    <s v="01 - DISTRITO NACIONAL"/>
    <n v="850000"/>
    <n v="940000"/>
    <n v="302692.460000000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blank)"/>
    <s v="01 - DISTRITO NACIONAL"/>
    <n v="450000"/>
    <n v="150720"/>
    <n v="20116.71"/>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01 - DISTRITO NACIONAL"/>
    <n v="14350000"/>
    <n v="14250000"/>
    <n v="10495133.02"/>
  </r>
  <r>
    <s v="2025"/>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blank)"/>
    <s v="01 - DISTRITO NACIONAL"/>
    <n v="14350000"/>
    <n v="5052165.8800000008"/>
    <n v="3897210.2699999991"/>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3 - VIÁTICOS"/>
    <s v="N"/>
    <s v="00 - N/A"/>
    <s v="10 - FONDO GENERAL"/>
    <s v="(blank)"/>
    <s v="99 - MULTIPROVINCIAL"/>
    <n v="300000"/>
    <n v="300000"/>
    <n v="296686.64999999997"/>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175000"/>
    <n v="175000"/>
    <n v="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1500000"/>
    <n v="1500000"/>
    <n v="500000"/>
  </r>
  <r>
    <s v="2025"/>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500000"/>
    <n v="5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2 - CONTRATACIÓN DE SERVICIOS"/>
    <s v="2.2.8 - OTROS SERVICIOS NO INCLUIDOS EN CONCEPTOS ANTERIORES"/>
    <s v="N"/>
    <s v="00 - N/A"/>
    <s v="10 - FONDO GENERAL"/>
    <s v="(blank)"/>
    <s v="99 - MULTIPROVINCIAL"/>
    <n v="1100000"/>
    <n v="1100000"/>
    <n v="0"/>
  </r>
  <r>
    <s v="2025"/>
    <x v="0"/>
    <x v="0"/>
    <x v="0"/>
    <x v="0"/>
    <s v="2 - Poder Ejecutivo"/>
    <s v="0221 - MINISTERIO DE ADMINISTRACIÓN PÚBLICA"/>
    <s v="0001 - MINISTERIO DE ADMINISTRACION PUBLICA"/>
    <s v="3 - PROTECCIÓN DEL MEDIO AMBIENTE"/>
    <s v="3.3 - Cambio Climático"/>
    <s v="3.3.04 - Gobernanza del riesgo de desastres climáticos"/>
    <s v="2.3 - MATERIALES Y SUMINISTROS"/>
    <s v="2.3.9 - PRODUCTOS Y ÚTILES VARIOS"/>
    <s v="N"/>
    <s v="00 - N/A"/>
    <s v="10 - FONDO GENERAL"/>
    <s v="(blank)"/>
    <s v="99 - MULTIPROVINCIAL"/>
    <n v="200000"/>
    <n v="20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01 - DISTRITO NACIONAL"/>
    <n v="76461017"/>
    <n v="84737095.5"/>
    <n v="50852335.129999995"/>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blank)"/>
    <s v="99 - MULTIPROVINCIAL"/>
    <n v="81231758"/>
    <n v="73287315.75"/>
    <n v="3281641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blank)"/>
    <s v="01 - DISTRITO NACIONAL"/>
    <n v="19210934"/>
    <n v="22667512.5"/>
    <n v="10334552.76"/>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4 - GRATIFICACIONES Y BONIFICACIONES"/>
    <s v="N"/>
    <s v="00 - N/A"/>
    <s v="10 - FONDO GENERAL"/>
    <s v="(blank)"/>
    <s v="01 - DISTRITO NACIONAL"/>
    <n v="7820000"/>
    <n v="7820000"/>
    <n v="0"/>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01 - DISTRITO NACIONAL"/>
    <n v="10480654"/>
    <n v="11173986.050000001"/>
    <n v="7457071.1299999999"/>
  </r>
  <r>
    <s v="2025"/>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blank)"/>
    <s v="99 - MULTIPROVINCIAL"/>
    <n v="7036062"/>
    <n v="8450414.879999999"/>
    <n v="4958310.380000000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blank)"/>
    <s v="01 - DISTRITO NACIONAL"/>
    <n v="10746608"/>
    <n v="12818973.719999999"/>
    <n v="8061612.980000001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blank)"/>
    <s v="01 - DISTRITO NACIONAL"/>
    <n v="39000"/>
    <n v="309000"/>
    <n v="108973"/>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blank)"/>
    <s v="01 - DISTRITO NACIONAL"/>
    <n v="1276000"/>
    <n v="521012.85000000015"/>
    <n v="0"/>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blank)"/>
    <s v="01 - DISTRITO NACIONAL"/>
    <n v="0"/>
    <n v="79987.149999999994"/>
    <n v="79987.14999999999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blank)"/>
    <s v="01 - DISTRITO NACIONAL"/>
    <n v="4971392"/>
    <n v="7655658"/>
    <n v="1480177.8"/>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blank)"/>
    <s v="01 - DISTRITO NACIONAL"/>
    <n v="1750000"/>
    <n v="1750000"/>
    <n v="1426658.1600000001"/>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blank)"/>
    <s v="01 - DISTRITO NACIONAL"/>
    <n v="14220000"/>
    <n v="7739000"/>
    <n v="1245269.99"/>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blank)"/>
    <s v="01 - DISTRITO NACIONAL"/>
    <n v="8498000"/>
    <n v="16987329.759999998"/>
    <n v="1803576.44"/>
  </r>
  <r>
    <s v="2025"/>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blank)"/>
    <s v="01 - DISTRITO NACIONAL"/>
    <n v="4217000"/>
    <n v="2576030.96"/>
    <n v="1112583.7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blank)"/>
    <s v="01 - DISTRITO NACIONAL"/>
    <n v="533434"/>
    <n v="480000"/>
    <n v="236126.2700000000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blank)"/>
    <s v="01 - DISTRITO NACIONAL"/>
    <n v="0"/>
    <n v="245000"/>
    <n v="48852"/>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blank)"/>
    <s v="01 - DISTRITO NACIONAL"/>
    <n v="268000"/>
    <n v="554712"/>
    <n v="396443.55000000005"/>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blank)"/>
    <s v="01 - DISTRITO NACIONAL"/>
    <n v="252320"/>
    <n v="204112"/>
    <n v="130409.06999999999"/>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blank)"/>
    <s v="01 - DISTRITO NACIONAL"/>
    <n v="0"/>
    <n v="79000"/>
    <n v="0"/>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blank)"/>
    <s v="01 - DISTRITO NACIONAL"/>
    <n v="50696"/>
    <n v="51737.19"/>
    <n v="2580.69999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blank)"/>
    <s v="01 - DISTRITO NACIONAL"/>
    <n v="4700000"/>
    <n v="4818000"/>
    <n v="2648180.2599999998"/>
  </r>
  <r>
    <s v="2025"/>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blank)"/>
    <s v="01 - DISTRITO NACIONAL"/>
    <n v="2059322"/>
    <n v="3366811.15"/>
    <n v="2605546.100000001"/>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01 - DISTRITO NACIONAL"/>
    <n v="380967722"/>
    <n v="396759242"/>
    <n v="256929136.30000013"/>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blank)"/>
    <s v="99 - MULTIPROVINCIAL"/>
    <n v="126530564"/>
    <n v="119579007.09"/>
    <n v="71193763.98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01 - DISTRITO NACIONAL"/>
    <n v="75310894"/>
    <n v="44034375.670000002"/>
    <n v="30027346.789999999"/>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blank)"/>
    <s v="99 - MULTIPROVINCIAL"/>
    <n v="45642532"/>
    <n v="34865287"/>
    <n v="21891277.759999998"/>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blank)"/>
    <s v="01 - DISTRITO NACIONAL"/>
    <n v="200000"/>
    <n v="200000"/>
    <n v="0"/>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01 - DISTRITO NACIONAL"/>
    <n v="62515866"/>
    <n v="58374844.240000002"/>
    <n v="37195613.730000004"/>
  </r>
  <r>
    <s v="2025"/>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blank)"/>
    <s v="99 - MULTIPROVINCIAL"/>
    <n v="18379942"/>
    <n v="19453742"/>
    <n v="10747271.72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01 - DISTRITO NACIONAL"/>
    <n v="10000000"/>
    <n v="10000000"/>
    <n v="6967298.5099999998"/>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blank)"/>
    <s v="99 - MULTIPROVINCIAL"/>
    <n v="92400000"/>
    <n v="93500000"/>
    <n v="69467657.93000002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blank)"/>
    <s v="01 - DISTRITO NACIONAL"/>
    <n v="0"/>
    <n v="295000"/>
    <n v="81526.2"/>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01 - DISTRITO NACIONAL"/>
    <n v="182263629"/>
    <n v="233060615.59999999"/>
    <n v="119214539.11999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blank)"/>
    <s v="99 - MULTIPROVINCIAL"/>
    <n v="288565568"/>
    <n v="301476924.06999999"/>
    <n v="191883990.77000004"/>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blank)"/>
    <s v="01 - DISTRITO NACIONAL"/>
    <n v="5950000"/>
    <n v="6873363"/>
    <n v="4911546.4899999993"/>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blank)"/>
    <s v="01 - DISTRITO NACIONAL"/>
    <n v="0"/>
    <n v="3800000"/>
    <n v="5546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01 - DISTRITO NACIONAL"/>
    <n v="50000"/>
    <n v="2416600"/>
    <n v="522420"/>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blank)"/>
    <s v="99 - MULTIPROVINCIAL"/>
    <n v="21773071"/>
    <n v="36799790.329999998"/>
    <n v="14792152.640000001"/>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01 - DISTRITO NACIONAL"/>
    <n v="0"/>
    <n v="1160000"/>
    <n v="637879.99"/>
  </r>
  <r>
    <s v="2025"/>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blank)"/>
    <s v="99 - MULTIPROVINCIAL"/>
    <n v="3650000"/>
    <n v="3353000"/>
    <n v="278031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blank)"/>
    <s v="01 - DISTRITO NACIONAL"/>
    <n v="0"/>
    <n v="1295500"/>
    <n v="1036888"/>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01 - DISTRITO NACIONAL"/>
    <n v="0"/>
    <n v="180000"/>
    <n v="17310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blank)"/>
    <s v="99 - MULTIPROVINCIAL"/>
    <n v="0"/>
    <n v="246477"/>
    <n v="128000.6"/>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blank)"/>
    <s v="01 - DISTRITO NACIONAL"/>
    <n v="0"/>
    <n v="200750"/>
    <n v="8177.4"/>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blank)"/>
    <s v="01 - DISTRITO NACIONAL"/>
    <n v="0"/>
    <n v="300000"/>
    <n v="0"/>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blank)"/>
    <s v="01 - DISTRITO NACIONAL"/>
    <n v="13200000"/>
    <n v="9847250"/>
    <n v="2847570.92"/>
  </r>
  <r>
    <s v="2025"/>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blank)"/>
    <s v="01 - DISTRITO NACIONAL"/>
    <n v="0"/>
    <n v="1475520"/>
    <n v="795130.34"/>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0"/>
    <n v="191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0000"/>
    <n v="5000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0"/>
    <n v="30000"/>
    <n v="0"/>
  </r>
  <r>
    <s v="2025"/>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0"/>
    <n v="100000"/>
    <n v="53100"/>
  </r>
  <r>
    <s v="2025"/>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blank)"/>
    <s v="99 - MULTIPROVINCIAL"/>
    <n v="10104000"/>
    <n v="11216000"/>
    <n v="8436000"/>
  </r>
  <r>
    <s v="2025"/>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blank)"/>
    <s v="99 - MULTIPROVINCIAL"/>
    <n v="1415643"/>
    <n v="1649620"/>
    <n v="1206793.8599999999"/>
  </r>
  <r>
    <s v="2025"/>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blank)"/>
    <s v="99 - MULTIPROVINCIAL"/>
    <n v="200000"/>
    <n v="300000"/>
    <n v="0"/>
  </r>
  <r>
    <s v="2025"/>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blank)"/>
    <s v="99 - MULTIPROVINCIAL"/>
    <n v="800000"/>
    <n v="10077606"/>
    <n v="0"/>
  </r>
  <r>
    <s v="2025"/>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blank)"/>
    <s v="99 - MULTIPROVINCIAL"/>
    <n v="0"/>
    <n v="185000"/>
    <n v="1850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blank)"/>
    <s v="99 - MULTIPROVINCIAL"/>
    <n v="500000"/>
    <n v="129600"/>
    <n v="7960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7 - SERVICIOS DE CONSERVACIÓN, REPARACIONES MENORES E INSTALACIONES TEMPORALES"/>
    <s v="N"/>
    <s v="00 - N/A"/>
    <s v="10 - FONDO GENERAL"/>
    <s v="(blank)"/>
    <s v="99 - MULTIPROVINCIAL"/>
    <n v="0"/>
    <n v="165200"/>
    <n v="165199.99"/>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blank)"/>
    <s v="99 - MULTIPROVINCIAL"/>
    <n v="1000000"/>
    <n v="110600"/>
    <n v="34190"/>
  </r>
  <r>
    <s v="2025"/>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blank)"/>
    <s v="99 - MULTIPROVINCIAL"/>
    <n v="0"/>
    <n v="54200"/>
    <n v="242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blank)"/>
    <s v="99 - MULTIPROVINCIAL"/>
    <n v="785478000"/>
    <n v="741697802"/>
    <n v="499629625.9200000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blank)"/>
    <s v="99 - MULTIPROVINCIAL"/>
    <n v="171446400"/>
    <n v="175936400"/>
    <n v="93737911.14999999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blank)"/>
    <s v="99 - MULTIPROVINCIAL"/>
    <n v="72000000"/>
    <n v="72000000"/>
    <n v="804550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blank)"/>
    <s v="99 - MULTIPROVINCIAL"/>
    <n v="106203865"/>
    <n v="107054229"/>
    <n v="72594442.81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blank)"/>
    <s v="99 - MULTIPROVINCIAL"/>
    <n v="51813564"/>
    <n v="51813564"/>
    <n v="30148467.20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blank)"/>
    <s v="99 - MULTIPROVINCIAL"/>
    <n v="54000000"/>
    <n v="43942875.129999995"/>
    <n v="27379854.39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20 - FONDOS CON DESTINO ESPECÍFICO"/>
    <s v="(blank)"/>
    <s v="99 - MULTIPROVINCIAL"/>
    <n v="0"/>
    <n v="174369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blank)"/>
    <s v="99 - MULTIPROVINCIAL"/>
    <n v="54000000"/>
    <n v="25833200"/>
    <n v="13167538.46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blank)"/>
    <s v="99 - MULTIPROVINCIAL"/>
    <n v="0"/>
    <n v="2035187"/>
    <n v="1112090.0900000001"/>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blank)"/>
    <s v="99 - MULTIPROVINCIAL"/>
    <n v="76659500"/>
    <n v="112618009.09"/>
    <n v="78441743.600000009"/>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blank)"/>
    <s v="99 - MULTIPROVINCIAL"/>
    <n v="3000000"/>
    <n v="4217905"/>
    <n v="11564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blank)"/>
    <s v="99 - MULTIPROVINCIAL"/>
    <n v="60080000"/>
    <n v="49239264"/>
    <n v="24787249.639999993"/>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blank)"/>
    <s v="99 - MULTIPROVINCIAL"/>
    <n v="13200000"/>
    <n v="12965070.66"/>
    <n v="6233269.689999997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126800000"/>
    <n v="190155090.71000001"/>
    <n v="33617477.9899999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20 - FONDOS CON DESTINO ESPECÍFICO"/>
    <s v="(blank)"/>
    <s v="99 - MULTIPROVINCIAL"/>
    <n v="0"/>
    <n v="289781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blank)"/>
    <s v="99 - MULTIPROVINCIAL"/>
    <n v="67000000"/>
    <n v="54159538.780000001"/>
    <n v="12759906.009999998"/>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blank)"/>
    <s v="99 - MULTIPROVINCIAL"/>
    <n v="15000000"/>
    <n v="11592000"/>
    <n v="5919555.649999999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blank)"/>
    <s v="99 - MULTIPROVINCIAL"/>
    <n v="3000000"/>
    <n v="8922381"/>
    <n v="4325844.59999999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blank)"/>
    <s v="99 - MULTIPROVINCIAL"/>
    <n v="3469991"/>
    <n v="4905411"/>
    <n v="1588718.96"/>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blank)"/>
    <s v="99 - MULTIPROVINCIAL"/>
    <n v="7700000"/>
    <n v="3680536"/>
    <n v="1959499.940000000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blank)"/>
    <s v="99 - MULTIPROVINCIAL"/>
    <n v="2000000"/>
    <n v="600398"/>
    <n v="236576.0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blank)"/>
    <s v="99 - MULTIPROVINCIAL"/>
    <n v="3300000"/>
    <n v="800000"/>
    <n v="289095"/>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blank)"/>
    <s v="99 - MULTIPROVINCIAL"/>
    <n v="27640000"/>
    <n v="3879386"/>
    <n v="2504216.44"/>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blank)"/>
    <s v="99 - MULTIPROVINCIAL"/>
    <n v="30000000"/>
    <n v="3074120"/>
    <n v="2994460.6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blank)"/>
    <s v="99 - MULTIPROVINCIAL"/>
    <n v="49800000"/>
    <n v="37358938"/>
    <n v="15837169.55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blank)"/>
    <s v="99 - MULTIPROVINCIAL"/>
    <n v="450000"/>
    <n v="60000"/>
    <n v="0"/>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blank)"/>
    <s v="99 - MULTIPROVINCIAL"/>
    <n v="99102063"/>
    <n v="34371344.5"/>
    <n v="17599163.069999997"/>
  </r>
  <r>
    <s v="2025"/>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blank)"/>
    <s v="99 - MULTIPROVINCIAL"/>
    <n v="83000000"/>
    <n v="56445812.5"/>
    <n v="43692520.54999999"/>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blank)"/>
    <s v="99 - MULTIPROVINCIAL"/>
    <n v="47148000"/>
    <n v="50704000"/>
    <n v="37430833.340000004"/>
  </r>
  <r>
    <s v="2025"/>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blank)"/>
    <s v="99 - MULTIPROVINCIAL"/>
    <n v="7043300"/>
    <n v="7629940"/>
    <n v="5626137.1399999997"/>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blank)"/>
    <s v="99 - MULTIPROVINCIAL"/>
    <n v="0"/>
    <n v="1000000"/>
    <n v="999999.99"/>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blank)"/>
    <s v="99 - MULTIPROVINCIAL"/>
    <n v="2200000"/>
    <n v="1436145"/>
    <n v="886144.94"/>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200000"/>
    <n v="1500000"/>
    <n v="123900"/>
  </r>
  <r>
    <s v="2025"/>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blank)"/>
    <s v="99 - MULTIPROVINCIAL"/>
    <n v="0"/>
    <n v="345000"/>
    <n v="29500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blank)"/>
    <s v="99 - MULTIPROVINCIAL"/>
    <n v="0"/>
    <n v="34083"/>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blank)"/>
    <s v="99 - MULTIPROVINCIAL"/>
    <n v="0"/>
    <n v="0"/>
    <n v="0"/>
  </r>
  <r>
    <s v="2025"/>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blank)"/>
    <s v="99 - MULTIPROVINCIAL"/>
    <n v="0"/>
    <n v="60812"/>
    <n v="59981.760000000002"/>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blank)"/>
    <s v="99 - MULTIPROVINCIAL"/>
    <n v="122283982"/>
    <n v="119148534"/>
    <n v="81240278.349999994"/>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blank)"/>
    <s v="99 - MULTIPROVINCIAL"/>
    <n v="19793842"/>
    <n v="20944546"/>
    <n v="12166390.859999999"/>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blank)"/>
    <s v="99 - MULTIPROVINCIAL"/>
    <n v="100000"/>
    <n v="100000"/>
    <n v="0"/>
  </r>
  <r>
    <s v="2025"/>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blank)"/>
    <s v="99 - MULTIPROVINCIAL"/>
    <n v="17102596"/>
    <n v="16540118"/>
    <n v="12277260.80000000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blank)"/>
    <s v="99 - MULTIPROVINCIAL"/>
    <n v="3053332"/>
    <n v="3579332"/>
    <n v="2700205.649999999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blank)"/>
    <s v="99 - MULTIPROVINCIAL"/>
    <n v="40000"/>
    <n v="89980"/>
    <n v="3929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blank)"/>
    <s v="99 - MULTIPROVINCIAL"/>
    <n v="3500000"/>
    <n v="6150000"/>
    <n v="3147105.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blank)"/>
    <s v="99 - MULTIPROVINCIAL"/>
    <n v="950000"/>
    <n v="950000"/>
    <n v="948500"/>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blank)"/>
    <s v="99 - MULTIPROVINCIAL"/>
    <n v="362000"/>
    <n v="412000"/>
    <n v="131896.7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blank)"/>
    <s v="99 - MULTIPROVINCIAL"/>
    <n v="1205000"/>
    <n v="1540100"/>
    <n v="850624"/>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blank)"/>
    <s v="99 - MULTIPROVINCIAL"/>
    <n v="2499650"/>
    <n v="2715650"/>
    <n v="2234997.71"/>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blank)"/>
    <s v="99 - MULTIPROVINCIAL"/>
    <n v="1923000"/>
    <n v="2140020"/>
    <n v="964514.93"/>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blank)"/>
    <s v="99 - MULTIPROVINCIAL"/>
    <n v="100000"/>
    <n v="100000"/>
    <n v="86897.5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blank)"/>
    <s v="99 - MULTIPROVINCIAL"/>
    <n v="720600"/>
    <n v="866000"/>
    <n v="483720.82"/>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blank)"/>
    <s v="99 - MULTIPROVINCIAL"/>
    <n v="5493075"/>
    <n v="5757175"/>
    <n v="3530003.0399999996"/>
  </r>
  <r>
    <s v="2025"/>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blank)"/>
    <s v="99 - MULTIPROVINCIAL"/>
    <n v="500000"/>
    <n v="400000"/>
    <n v="0"/>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blank)"/>
    <s v="99 - MULTIPROVINCIAL"/>
    <n v="614400"/>
    <n v="614400"/>
    <n v="351051.5199999999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blank)"/>
    <s v="99 - MULTIPROVINCIAL"/>
    <n v="225000"/>
    <n v="225000"/>
    <n v="94547.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blank)"/>
    <s v="99 - MULTIPROVINCIAL"/>
    <n v="435100"/>
    <n v="514600"/>
    <n v="227998.56"/>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blank)"/>
    <s v="99 - MULTIPROVINCIAL"/>
    <n v="228000"/>
    <n v="441000"/>
    <n v="405209.68000000005"/>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blank)"/>
    <s v="99 - MULTIPROVINCIAL"/>
    <n v="180000"/>
    <n v="88100"/>
    <n v="24005.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blank)"/>
    <s v="99 - MULTIPROVINCIAL"/>
    <n v="4700000"/>
    <n v="4679730"/>
    <n v="3247233.23"/>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blank)"/>
    <s v="99 - MULTIPROVINCIAL"/>
    <n v="1400991"/>
    <n v="2033783"/>
    <n v="1096547.98"/>
  </r>
  <r>
    <s v="2025"/>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blank)"/>
    <s v="99 - MULTIPROVINCIAL"/>
    <n v="148836"/>
    <n v="0"/>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blank)"/>
    <s v="99 - MULTIPROVINCIAL"/>
    <n v="709398"/>
    <n v="7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blank)"/>
    <s v="99 - MULTIPROVINCIAL"/>
    <n v="109398"/>
    <n v="109398"/>
    <n v="0"/>
  </r>
  <r>
    <s v="2025"/>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blank)"/>
    <s v="99 - MULTIPROVINCIAL"/>
    <n v="225880"/>
    <n v="22588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blank)"/>
    <s v="99 - MULTIPROVINCIAL"/>
    <n v="1407995594"/>
    <n v="1408424925.6500001"/>
    <n v="797347981.15999997"/>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blank)"/>
    <s v="99 - MULTIPROVINCIAL"/>
    <n v="55100000"/>
    <n v="53818584"/>
    <n v="7103806.2599999998"/>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blank)"/>
    <s v="99 - MULTIPROVINCIAL"/>
    <n v="187229617"/>
    <n v="182778285.34999996"/>
    <n v="141897131.56"/>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blank)"/>
    <s v="99 - MULTIPROVINCIAL"/>
    <n v="265905946"/>
    <n v="266187362"/>
    <n v="281415.25"/>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10 - FONDO GENERAL"/>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blank)"/>
    <s v="99 - MULTIPROVINCIAL"/>
    <n v="1500000"/>
    <n v="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4 - GRATIFICACIONES Y BONIFICACIONES"/>
    <s v="N"/>
    <s v="00 - N/A"/>
    <s v="20 - FONDOS CON DESTINO ESPECÍFICO"/>
    <s v="(blank)"/>
    <s v="99 - MULTIPROVINCIAL"/>
    <n v="1000000"/>
    <n v="1000000"/>
    <n v="0"/>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blank)"/>
    <s v="99 - MULTIPROVINCIAL"/>
    <n v="236992639"/>
    <n v="242514639"/>
    <n v="121052287.68000001"/>
  </r>
  <r>
    <s v="2025"/>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blank)"/>
    <s v="99 - MULTIPROVINCIAL"/>
    <n v="4000000"/>
    <n v="4000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blank)"/>
    <s v="99 - MULTIPROVINCIAL"/>
    <n v="52385000"/>
    <n v="52385000"/>
    <n v="31750683.849999983"/>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blank)"/>
    <s v="99 - MULTIPROVINCIAL"/>
    <n v="7025000"/>
    <n v="1525000"/>
    <n v="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blank)"/>
    <s v="99 - MULTIPROVINCIAL"/>
    <n v="49605000"/>
    <n v="49554579.299999997"/>
    <n v="42243894.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blank)"/>
    <s v="99 - MULTIPROVINCIAL"/>
    <n v="5005000"/>
    <n v="103005000"/>
    <n v="3113007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blank)"/>
    <s v="99 - MULTIPROVINCIAL"/>
    <n v="10300000"/>
    <n v="10300000"/>
    <n v="101227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blank)"/>
    <s v="99 - MULTIPROVINCIAL"/>
    <n v="15300000"/>
    <n v="16300000"/>
    <n v="12742788.38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blank)"/>
    <s v="99 - MULTIPROVINCIAL"/>
    <n v="2500000"/>
    <n v="8074500"/>
    <n v="365920"/>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blank)"/>
    <s v="99 - MULTIPROVINCIAL"/>
    <n v="17000000"/>
    <n v="37435933.109999999"/>
    <n v="37323403.799999997"/>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blank)"/>
    <s v="99 - MULTIPROVINCIAL"/>
    <n v="104161551"/>
    <n v="110693487.84999999"/>
    <n v="61788725.03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blank)"/>
    <s v="99 - MULTIPROVINCIAL"/>
    <n v="102320000"/>
    <n v="60008285.31000001"/>
    <n v="41186420.09999999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blank)"/>
    <s v="99 - MULTIPROVINCIAL"/>
    <n v="68005000"/>
    <n v="63365000"/>
    <n v="52639458.30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blank)"/>
    <s v="99 - MULTIPROVINCIAL"/>
    <n v="19005000"/>
    <n v="13500000"/>
    <n v="13499755.060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blank)"/>
    <s v="99 - MULTIPROVINCIAL"/>
    <n v="4160000"/>
    <n v="13237074.449999999"/>
    <n v="3370771.3500000006"/>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blank)"/>
    <s v="99 - MULTIPROVINCIAL"/>
    <n v="25940000"/>
    <n v="23276698.16"/>
    <n v="17369953.149999999"/>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blank)"/>
    <s v="99 - MULTIPROVINCIAL"/>
    <n v="24236330"/>
    <n v="68344963.849999994"/>
    <n v="25661244.050000004"/>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blank)"/>
    <s v="99 - MULTIPROVINCIAL"/>
    <n v="175450000"/>
    <n v="148539797.44"/>
    <n v="127545432.83000001"/>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blank)"/>
    <s v="99 - MULTIPROVINCIAL"/>
    <n v="10000000"/>
    <n v="16398244.300000001"/>
    <n v="6215931.5200000005"/>
  </r>
  <r>
    <s v="2025"/>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blank)"/>
    <s v="99 - MULTIPROVINCIAL"/>
    <n v="39000000"/>
    <n v="45786523.439999998"/>
    <n v="30451557.65999999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blank)"/>
    <s v="99 - MULTIPROVINCIAL"/>
    <n v="3155000"/>
    <n v="4445202.8499999996"/>
    <n v="3085126.65"/>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blank)"/>
    <s v="99 - MULTIPROVINCIAL"/>
    <n v="11105000"/>
    <n v="3125769.5600000005"/>
    <n v="959948"/>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blank)"/>
    <s v="99 - MULTIPROVINCIAL"/>
    <n v="610000"/>
    <n v="1108860"/>
    <n v="1555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blank)"/>
    <s v="99 - MULTIPROVINCIAL"/>
    <n v="2150000"/>
    <n v="2409354.6"/>
    <n v="1009354.299999999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blank)"/>
    <s v="99 - MULTIPROVINCIAL"/>
    <n v="1019300"/>
    <n v="3075129"/>
    <n v="598580.2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blank)"/>
    <s v="99 - MULTIPROVINCIAL"/>
    <n v="2080700"/>
    <n v="3033050"/>
    <n v="2544334.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blank)"/>
    <s v="99 - MULTIPROVINCIAL"/>
    <n v="10000"/>
    <n v="10000"/>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blank)"/>
    <s v="99 - MULTIPROVINCIAL"/>
    <n v="191341"/>
    <n v="361341"/>
    <n v="0"/>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blank)"/>
    <s v="99 - MULTIPROVINCIAL"/>
    <n v="115000"/>
    <n v="45050"/>
    <n v="39757.14"/>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blank)"/>
    <s v="99 - MULTIPROVINCIAL"/>
    <n v="945000"/>
    <n v="1125000"/>
    <n v="764707.69"/>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blank)"/>
    <s v="99 - MULTIPROVINCIAL"/>
    <n v="160000"/>
    <n v="196303"/>
    <n v="74191.720000000016"/>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blank)"/>
    <s v="99 - MULTIPROVINCIAL"/>
    <n v="550000"/>
    <n v="1005000"/>
    <n v="865046.2"/>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blank)"/>
    <s v="99 - MULTIPROVINCIAL"/>
    <n v="17384119"/>
    <n v="16693473.4"/>
    <n v="9918661.66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blank)"/>
    <s v="99 - MULTIPROVINCIAL"/>
    <n v="46845881"/>
    <n v="44596538.5"/>
    <n v="40939357.100000001"/>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blank)"/>
    <s v="99 - MULTIPROVINCIAL"/>
    <n v="2585000"/>
    <n v="4016807"/>
    <n v="1232192.7199999997"/>
  </r>
  <r>
    <s v="2025"/>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blank)"/>
    <s v="99 - MULTIPROVINCIAL"/>
    <n v="10581132"/>
    <n v="8893000.3399999999"/>
    <n v="5199729.5100000007"/>
  </r>
  <r>
    <s v="2025"/>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blank)"/>
    <s v="99 - MULTIPROVINCIAL"/>
    <n v="3701712"/>
    <n v="3701712"/>
    <n v="2852113.6399999997"/>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0"/>
    <n v="0"/>
  </r>
  <r>
    <s v="2025"/>
    <x v="0"/>
    <x v="0"/>
    <x v="0"/>
    <x v="0"/>
    <s v="2 - Poder Ejecutivo"/>
    <s v="0999 - ADMINISTRACION DE OBLIGACIONES DEL TESORO NACIONAL"/>
    <s v="0001 - TESORERIA NACIONAL (TN)"/>
    <s v="1 - SERVICIOS  GENERALES"/>
    <s v="1.1 - Administración general"/>
    <s v="1.1.02 - Gestión administrativa, financiera, fiscal, económica y planificación"/>
    <s v="2.2 - CONTRATACIÓN DE SERVICIOS"/>
    <s v="2.2.8 - OTROS SERVICIOS NO INCLUIDOS EN CONCEPTOS ANTERIORES"/>
    <s v="N"/>
    <s v="00 - N/A"/>
    <s v="60 - CREDITO EXTERNO"/>
    <s v="(blank)"/>
    <s v="99 - MULTIPROVINCIAL"/>
    <n v="0"/>
    <n v="0"/>
    <n v="0"/>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25529425"/>
    <n v="25529425"/>
    <n v="1926679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2385720"/>
    <n v="2385720"/>
    <n v="1788393"/>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3 - DIETAS Y GASTOS DE REPRESENTACIÓN"/>
    <s v="N"/>
    <s v="00 - N/A"/>
    <s v="10 - FONDO GENERAL"/>
    <s v="(blank)"/>
    <s v="99 - MULTIPROVINCIAL"/>
    <n v="591251"/>
    <n v="591251"/>
    <n v="443347"/>
  </r>
  <r>
    <s v="2025"/>
    <x v="0"/>
    <x v="0"/>
    <x v="0"/>
    <x v="0"/>
    <s v="3 - Poder Judicial"/>
    <s v="0301 - PODER JUDICIAL"/>
    <s v="0001 - CONSEJO DEL PODER JUDICIAL"/>
    <s v="1 - SERVICIOS  GENERALES"/>
    <s v="1.1 - Administración general"/>
    <s v="1.1.05 - Gestión de la administración general para transversalizar el enfoque de género"/>
    <s v="2.1 - REMUNERACIONES Y CONTRIBUCIONES"/>
    <s v="2.1.4 - GRATIFICACIONES Y BONIFICACIONES"/>
    <s v="N"/>
    <s v="00 - N/A"/>
    <s v="10 - FONDO GENERAL"/>
    <s v="(blank)"/>
    <s v="99 - MULTIPROVINCIAL"/>
    <n v="1817757"/>
    <n v="1817757"/>
    <n v="1379308"/>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1 - SERVICIOS BÁSICOS"/>
    <s v="N"/>
    <s v="00 - N/A"/>
    <s v="10 - FONDO GENERAL"/>
    <s v="(blank)"/>
    <s v="99 - MULTIPROVINCIAL"/>
    <n v="114254"/>
    <n v="114254"/>
    <n v="85689"/>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138060"/>
    <n v="138060"/>
    <n v="107857.3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3 - VIÁTICOS"/>
    <s v="N"/>
    <s v="00 - N/A"/>
    <s v="10 - FONDO GENERAL"/>
    <s v="(blank)"/>
    <s v="99 - MULTIPROVINCIAL"/>
    <n v="505090"/>
    <n v="505090"/>
    <n v="303577.3299999999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4 - TRANSPORTE Y ALMACENAJE"/>
    <s v="N"/>
    <s v="00 - N/A"/>
    <s v="10 - FONDO GENERAL"/>
    <s v="(blank)"/>
    <s v="99 - MULTIPROVINCIAL"/>
    <n v="43851"/>
    <n v="43851"/>
    <n v="4385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5 - ALQUILERES Y RENTAS"/>
    <s v="N"/>
    <s v="00 - N/A"/>
    <s v="10 - FONDO GENERAL"/>
    <s v="(blank)"/>
    <s v="99 - MULTIPROVINCIAL"/>
    <n v="471700"/>
    <n v="471700"/>
    <n v="414803"/>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6 - SEGUROS"/>
    <s v="N"/>
    <s v="00 - N/A"/>
    <s v="10 - FONDO GENERAL"/>
    <s v="(blank)"/>
    <s v="99 - MULTIPROVINCIAL"/>
    <n v="749318"/>
    <n v="749318"/>
    <n v="561987.16"/>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blank)"/>
    <s v="99 - MULTIPROVINCIAL"/>
    <n v="38620"/>
    <n v="38620"/>
    <n v="38620"/>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80731"/>
    <n v="880731"/>
    <n v="880731"/>
  </r>
  <r>
    <s v="2025"/>
    <x v="0"/>
    <x v="0"/>
    <x v="0"/>
    <x v="0"/>
    <s v="3 - Poder Judicial"/>
    <s v="0301 - PODER JUDICIAL"/>
    <s v="0001 - CONSEJO DEL PODER JUDICIAL"/>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7886282"/>
    <n v="7886282"/>
    <n v="5511891.1500000004"/>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2 - TEXTILES Y VESTUARIOS"/>
    <s v="N"/>
    <s v="00 - N/A"/>
    <s v="10 - FONDO GENERAL"/>
    <s v="(blank)"/>
    <s v="99 - MULTIPROVINCIAL"/>
    <n v="91029"/>
    <n v="91029"/>
    <n v="9102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3 - PAPEL, CARTÓN E IMPRESOS"/>
    <s v="N"/>
    <s v="00 - N/A"/>
    <s v="10 - FONDO GENERAL"/>
    <s v="(blank)"/>
    <s v="99 - MULTIPROVINCIAL"/>
    <n v="36059"/>
    <n v="36059"/>
    <n v="36059"/>
  </r>
  <r>
    <s v="2025"/>
    <x v="0"/>
    <x v="0"/>
    <x v="0"/>
    <x v="0"/>
    <s v="3 - Poder Judicial"/>
    <s v="0301 - PODER JUDICIAL"/>
    <s v="0001 - CONSEJO DEL PODER JUDICIAL"/>
    <s v="1 - SERVICIOS  GENERALES"/>
    <s v="1.1 - Administración general"/>
    <s v="1.1.05 - Gestión de la administración general para transversalizar el enfoque de género"/>
    <s v="2.3 - MATERIALES Y SUMINISTROS"/>
    <s v="2.3.9 - PRODUCTOS Y ÚTILES VARIOS"/>
    <s v="N"/>
    <s v="00 - N/A"/>
    <s v="10 - FONDO GENERAL"/>
    <s v="(blank)"/>
    <s v="99 - MULTIPROVINCIAL"/>
    <n v="741377"/>
    <n v="741377"/>
    <n v="561453"/>
  </r>
  <r>
    <s v="2025"/>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blank)"/>
    <s v="99 - MULTIPROVINCIAL"/>
    <n v="7221660563"/>
    <n v="7221660563"/>
    <n v="5437065049.54"/>
  </r>
  <r>
    <s v="2025"/>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blank)"/>
    <s v="99 - MULTIPROVINCIAL"/>
    <n v="1483914922"/>
    <n v="1483914922"/>
    <n v="1096088266.1899998"/>
  </r>
  <r>
    <s v="2025"/>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blank)"/>
    <s v="99 - MULTIPROVINCIAL"/>
    <n v="241684008"/>
    <n v="241684008"/>
    <n v="177397785.5"/>
  </r>
  <r>
    <s v="2025"/>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blank)"/>
    <s v="99 - MULTIPROVINCIAL"/>
    <n v="612690810"/>
    <n v="612690810"/>
    <n v="476968903.81"/>
  </r>
  <r>
    <s v="2025"/>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blank)"/>
    <s v="99 - MULTIPROVINCIAL"/>
    <n v="421066063"/>
    <n v="421066063"/>
    <n v="319682253.6699999"/>
  </r>
  <r>
    <s v="2025"/>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blank)"/>
    <s v="99 - MULTIPROVINCIAL"/>
    <n v="7019319"/>
    <n v="7019319"/>
    <n v="6072499"/>
  </r>
  <r>
    <s v="2025"/>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blank)"/>
    <s v="99 - MULTIPROVINCIAL"/>
    <n v="68079340"/>
    <n v="68079340"/>
    <n v="51510821.049999997"/>
  </r>
  <r>
    <s v="2025"/>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blank)"/>
    <s v="99 - MULTIPROVINCIAL"/>
    <n v="32302009"/>
    <n v="32302009"/>
    <n v="30892098.960000001"/>
  </r>
  <r>
    <s v="2025"/>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blank)"/>
    <s v="99 - MULTIPROVINCIAL"/>
    <n v="462199462"/>
    <n v="462199462"/>
    <n v="345482349.25999987"/>
  </r>
  <r>
    <s v="2025"/>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blank)"/>
    <s v="99 - MULTIPROVINCIAL"/>
    <n v="488222596"/>
    <n v="488222596"/>
    <n v="361589751.03999996"/>
  </r>
  <r>
    <s v="2025"/>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286867717"/>
    <n v="286867717"/>
    <n v="204939053.62999997"/>
  </r>
  <r>
    <s v="2025"/>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30748710"/>
    <n v="230748710"/>
    <n v="161965699.11999997"/>
  </r>
  <r>
    <s v="2025"/>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blank)"/>
    <s v="99 - MULTIPROVINCIAL"/>
    <n v="101013211"/>
    <n v="101013211"/>
    <n v="67678409.210000008"/>
  </r>
  <r>
    <s v="2025"/>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blank)"/>
    <s v="99 - MULTIPROVINCIAL"/>
    <n v="17068764"/>
    <n v="17068764"/>
    <n v="14977977"/>
  </r>
  <r>
    <s v="2025"/>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blank)"/>
    <s v="99 - MULTIPROVINCIAL"/>
    <n v="2860496"/>
    <n v="2860496"/>
    <n v="1919397.43"/>
  </r>
  <r>
    <s v="2025"/>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blank)"/>
    <s v="99 - MULTIPROVINCIAL"/>
    <n v="68850984"/>
    <n v="68850984"/>
    <n v="46782072.040000007"/>
  </r>
  <r>
    <s v="2025"/>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blank)"/>
    <s v="99 - MULTIPROVINCIAL"/>
    <n v="84245"/>
    <n v="84245"/>
    <n v="84245"/>
  </r>
  <r>
    <s v="2025"/>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blank)"/>
    <s v="99 - MULTIPROVINCIAL"/>
    <n v="3086638"/>
    <n v="3086638"/>
    <n v="3048730"/>
  </r>
  <r>
    <s v="2025"/>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2148765"/>
    <n v="2148765"/>
    <n v="1927886"/>
  </r>
  <r>
    <s v="2025"/>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40346614"/>
    <n v="40346614"/>
    <n v="31215625"/>
  </r>
  <r>
    <s v="2025"/>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blank)"/>
    <s v="99 - MULTIPROVINCIAL"/>
    <n v="47515907"/>
    <n v="47515907"/>
    <n v="41225240.290000007"/>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blank)"/>
    <s v="99 - MULTIPROVINCIAL"/>
    <n v="2865626737"/>
    <n v="3669336537"/>
    <n v="2865626691"/>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blank)"/>
    <s v="99 - MULTIPROVINCIAL"/>
    <n v="282449300"/>
    <n v="353060000"/>
    <n v="282449300"/>
  </r>
  <r>
    <s v="2025"/>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blank)"/>
    <s v="99 - MULTIPROVINCIAL"/>
    <n v="10012700"/>
    <n v="12515600"/>
    <n v="10012697"/>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blank)"/>
    <s v="99 - MULTIPROVINCIAL"/>
    <n v="1065165600"/>
    <n v="1331454000"/>
    <n v="106516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blank)"/>
    <s v="99 - MULTIPROVINCIAL"/>
    <n v="15475400"/>
    <n v="19343900"/>
    <n v="154754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blank)"/>
    <s v="99 - MULTIPROVINCIAL"/>
    <n v="102024900"/>
    <n v="127530900"/>
    <n v="102024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blank)"/>
    <s v="99 - MULTIPROVINCIAL"/>
    <n v="5985600"/>
    <n v="7480800"/>
    <n v="59856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blank)"/>
    <s v="99 - MULTIPROVINCIAL"/>
    <n v="229660000"/>
    <n v="287074000"/>
    <n v="2296600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6 - SEGUROS"/>
    <s v="N"/>
    <s v="00 - N/A"/>
    <s v="10 - FONDO GENERAL"/>
    <s v="(blank)"/>
    <s v="99 - MULTIPROVINCIAL"/>
    <n v="91279200"/>
    <n v="114098700"/>
    <n v="912792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blank)"/>
    <s v="99 - MULTIPROVINCIAL"/>
    <n v="8033900"/>
    <n v="10040900"/>
    <n v="8033900"/>
  </r>
  <r>
    <s v="2025"/>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blank)"/>
    <s v="99 - MULTIPROVINCIAL"/>
    <n v="136562300"/>
    <n v="170699600"/>
    <n v="1365623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blank)"/>
    <s v="99 - MULTIPROVINCIAL"/>
    <n v="165465700"/>
    <n v="206831500"/>
    <n v="1654657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2 - TEXTILES Y VESTUARIOS"/>
    <s v="N"/>
    <s v="00 - N/A"/>
    <s v="10 - FONDO GENERAL"/>
    <s v="(blank)"/>
    <s v="99 - MULTIPROVINCIAL"/>
    <n v="4726000"/>
    <n v="5906800"/>
    <n v="4726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blank)"/>
    <s v="99 - MULTIPROVINCIAL"/>
    <n v="2650200"/>
    <n v="3311400"/>
    <n v="26502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blank)"/>
    <s v="99 - MULTIPROVINCIAL"/>
    <n v="4262500"/>
    <n v="5326900"/>
    <n v="42625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6 - PRODUCTOS DE MINERALES, METÁLICOS Y NO METÁLICOS"/>
    <s v="N"/>
    <s v="00 - N/A"/>
    <s v="10 - FONDO GENERAL"/>
    <s v="(blank)"/>
    <s v="99 - MULTIPROVINCIAL"/>
    <n v="18619000"/>
    <n v="23270800"/>
    <n v="186190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blank)"/>
    <s v="99 - MULTIPROVINCIAL"/>
    <n v="86709900"/>
    <n v="108386700"/>
    <n v="86709900"/>
  </r>
  <r>
    <s v="2025"/>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blank)"/>
    <s v="99 - MULTIPROVINCIAL"/>
    <n v="14933000"/>
    <n v="18663800"/>
    <n v="149330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7155300"/>
    <n v="8943900"/>
    <n v="71553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2 - SOBRESUELDOS"/>
    <s v="N"/>
    <s v="00 - N/A"/>
    <s v="10 - FONDO GENERAL"/>
    <s v="(blank)"/>
    <s v="99 - MULTIPROVINCIAL"/>
    <n v="658200"/>
    <n v="822600"/>
    <n v="6582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153900"/>
    <n v="5192200"/>
    <n v="4153900"/>
  </r>
  <r>
    <s v="2025"/>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blank)"/>
    <s v="99 - MULTIPROVINCIAL"/>
    <n v="167600"/>
    <n v="209300"/>
    <n v="1676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blank)"/>
    <s v="99 - MULTIPROVINCIAL"/>
    <n v="729479096"/>
    <n v="721979096"/>
    <n v="548341202.15999961"/>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blank)"/>
    <s v="99 - MULTIPROVINCIAL"/>
    <n v="293045885"/>
    <n v="300045885"/>
    <n v="158251027.19"/>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blank)"/>
    <s v="99 - MULTIPROVINCIAL"/>
    <n v="6185808"/>
    <n v="6185808"/>
    <n v="463935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blank)"/>
    <s v="99 - MULTIPROVINCIAL"/>
    <n v="55300000"/>
    <n v="55300000"/>
    <n v="55299999.24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blank)"/>
    <s v="99 - MULTIPROVINCIAL"/>
    <n v="94131647"/>
    <n v="94131647"/>
    <n v="73704747.2600000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blank)"/>
    <s v="99 - MULTIPROVINCIAL"/>
    <n v="26919931"/>
    <n v="26919931"/>
    <n v="20030501.52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blank)"/>
    <s v="99 - MULTIPROVINCIAL"/>
    <n v="25756658"/>
    <n v="22756658"/>
    <n v="21176409.240000006"/>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blank)"/>
    <s v="99 - MULTIPROVINCIAL"/>
    <n v="49423500"/>
    <n v="50423500"/>
    <n v="45960763.49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blank)"/>
    <s v="99 - MULTIPROVINCIAL"/>
    <n v="3099075"/>
    <n v="3099075"/>
    <n v="2324128.529999999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blank)"/>
    <s v="99 - MULTIPROVINCIAL"/>
    <n v="28484711"/>
    <n v="27037880.280000001"/>
    <n v="25759011.47999999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blank)"/>
    <s v="99 - MULTIPROVINCIAL"/>
    <n v="30802393"/>
    <n v="30802393"/>
    <n v="24748303.72000000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blank)"/>
    <s v="99 - MULTIPROVINCIAL"/>
    <n v="6524394"/>
    <n v="6524394"/>
    <n v="5223922.709999997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46649958"/>
    <n v="53280142"/>
    <n v="47529192.519999988"/>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blank)"/>
    <s v="99 - MULTIPROVINCIAL"/>
    <n v="18414726"/>
    <n v="15731372.720000001"/>
    <n v="13842072.42000000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blank)"/>
    <s v="99 - MULTIPROVINCIAL"/>
    <n v="2100000"/>
    <n v="2100000"/>
    <n v="2100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blank)"/>
    <s v="99 - MULTIPROVINCIAL"/>
    <n v="1343211"/>
    <n v="1343211"/>
    <n v="961248.87"/>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blank)"/>
    <s v="99 - MULTIPROVINCIAL"/>
    <n v="5418901"/>
    <n v="5418901"/>
    <n v="5311770.5300000012"/>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blank)"/>
    <s v="99 - MULTIPROVINCIAL"/>
    <n v="146400"/>
    <n v="146400"/>
    <n v="1098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blank)"/>
    <s v="99 - MULTIPROVINCIAL"/>
    <n v="15000"/>
    <n v="15000"/>
    <n v="15000"/>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blank)"/>
    <s v="99 - MULTIPROVINCIAL"/>
    <n v="21713004"/>
    <n v="21713004"/>
    <n v="20634260.299999993"/>
  </r>
  <r>
    <s v="2025"/>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blank)"/>
    <s v="99 - MULTIPROVINCIAL"/>
    <n v="12435279"/>
    <n v="12435279"/>
    <n v="11966977.909999993"/>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blank)"/>
    <s v="99 - MULTIPROVINCIAL"/>
    <n v="919168478"/>
    <n v="969168478"/>
    <n v="689376315"/>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blank)"/>
    <s v="99 - MULTIPROVINCIAL"/>
    <n v="125400504"/>
    <n v="125400504"/>
    <n v="94050378"/>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blank)"/>
    <s v="99 - MULTIPROVINCIAL"/>
    <n v="7932000"/>
    <n v="7932000"/>
    <n v="594900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blank)"/>
    <s v="99 - MULTIPROVINCIAL"/>
    <n v="139151428"/>
    <n v="139151428"/>
    <n v="104363580"/>
  </r>
  <r>
    <s v="2025"/>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blank)"/>
    <s v="99 - MULTIPROVINCIAL"/>
    <n v="102161222"/>
    <n v="102161222"/>
    <n v="7662092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blank)"/>
    <s v="99 - MULTIPROVINCIAL"/>
    <n v="26611281"/>
    <n v="26611281"/>
    <n v="19958457"/>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blank)"/>
    <s v="99 - MULTIPROVINCIAL"/>
    <n v="15890000"/>
    <n v="15890000"/>
    <n v="11917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blank)"/>
    <s v="99 - MULTIPROVINCIAL"/>
    <n v="5480000"/>
    <n v="5480000"/>
    <n v="3562500"/>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blank)"/>
    <s v="99 - MULTIPROVINCIAL"/>
    <n v="2750000"/>
    <n v="2750000"/>
    <n v="174999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blank)"/>
    <s v="99 - MULTIPROVINCIAL"/>
    <n v="22767904"/>
    <n v="22767904"/>
    <n v="18105519"/>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blank)"/>
    <s v="99 - MULTIPROVINCIAL"/>
    <n v="176186032"/>
    <n v="176186032"/>
    <n v="132705744"/>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51290000"/>
    <n v="101290000"/>
    <n v="38393751"/>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39252635"/>
    <n v="39252635"/>
    <n v="29893878"/>
  </r>
  <r>
    <s v="2025"/>
    <x v="0"/>
    <x v="0"/>
    <x v="0"/>
    <x v="0"/>
    <s v="6 - Tribunal Constitucional"/>
    <s v="0403 - TRIBUNAL CONSTITUCIONAL"/>
    <s v="0001 - TRIBUNAL CONSTITUCIONAL"/>
    <s v="1 - SERVICIOS  GENERALES"/>
    <s v="1.4 - Justicia, orden público y seguridad"/>
    <s v="1.4.03 - Administración y servicios de justicia"/>
    <s v="2.2 - CONTRATACIÓN DE SERVICIOS"/>
    <s v="2.2.9 - OTRAS CONTRATACIONES DE SERVICIOS"/>
    <s v="N"/>
    <s v="00 - N/A"/>
    <s v="10 - FONDO GENERAL"/>
    <s v="(blank)"/>
    <s v="99 - MULTIPROVINCIAL"/>
    <n v="17700000"/>
    <n v="17700000"/>
    <n v="13290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blank)"/>
    <s v="99 - MULTIPROVINCIAL"/>
    <n v="3955773"/>
    <n v="3955773"/>
    <n v="2966832"/>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2 - TEXTILES Y VESTUARIOS"/>
    <s v="N"/>
    <s v="00 - N/A"/>
    <s v="10 - FONDO GENERAL"/>
    <s v="(blank)"/>
    <s v="99 - MULTIPROVINCIAL"/>
    <n v="1345000"/>
    <n v="1345000"/>
    <n v="1206666"/>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blank)"/>
    <s v="99 - MULTIPROVINCIAL"/>
    <n v="38670000"/>
    <n v="38670000"/>
    <n v="27624999"/>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4 - PRODUCTOS FARMACÉUTICOS"/>
    <s v="N"/>
    <s v="00 - N/A"/>
    <s v="10 - FONDO GENERAL"/>
    <s v="(blank)"/>
    <s v="99 - MULTIPROVINCIAL"/>
    <n v="290000"/>
    <n v="290000"/>
    <n v="21750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36605618"/>
    <n v="36605618"/>
    <n v="26652540"/>
  </r>
  <r>
    <s v="2025"/>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blank)"/>
    <s v="99 - MULTIPROVINCIAL"/>
    <n v="13440000"/>
    <n v="13440000"/>
    <n v="937874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800000"/>
    <n v="800000"/>
    <n v="644002.27"/>
  </r>
  <r>
    <s v="2025"/>
    <x v="0"/>
    <x v="0"/>
    <x v="0"/>
    <x v="0"/>
    <s v="7 - Defensor del Pueblo"/>
    <s v="0404 - DEFENSOR DEL PUEBLO"/>
    <s v="0001 - DEFENSOR DEL PUEBLO"/>
    <s v="1 - SERVICIOS  GENERALES"/>
    <s v="1.1 - Administración general"/>
    <s v="1.1.05 - Gestión de la administración general para transversalizar el enfoque de género"/>
    <s v="2.2 - CONTRATACIÓN DE SERVICIOS"/>
    <s v="2.2.9 - OTRAS CONTRATACIONES DE SERVICIOS"/>
    <s v="N"/>
    <s v="00 - N/A"/>
    <s v="10 - FONDO GENERAL"/>
    <s v="(blank)"/>
    <s v="99 - MULTIPROVINCIAL"/>
    <n v="200000"/>
    <n v="200000"/>
    <n v="175407"/>
  </r>
  <r>
    <s v="2025"/>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blank)"/>
    <s v="99 - MULTIPROVINCIAL"/>
    <n v="217019000"/>
    <n v="209707953.60000002"/>
    <n v="145046680.81"/>
  </r>
  <r>
    <s v="2025"/>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blank)"/>
    <s v="99 - MULTIPROVINCIAL"/>
    <n v="23660000"/>
    <n v="25311200"/>
    <n v="21766147.260000002"/>
  </r>
  <r>
    <s v="2025"/>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blank)"/>
    <s v="99 - MULTIPROVINCIAL"/>
    <n v="840000"/>
    <n v="840000"/>
    <n v="63000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blank)"/>
    <s v="99 - MULTIPROVINCIAL"/>
    <n v="15800000"/>
    <n v="18295320"/>
    <n v="18295320"/>
  </r>
  <r>
    <s v="2025"/>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blank)"/>
    <s v="99 - MULTIPROVINCIAL"/>
    <n v="20079000"/>
    <n v="27171443.700000003"/>
    <n v="20098333.07"/>
  </r>
  <r>
    <s v="2025"/>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blank)"/>
    <s v="99 - MULTIPROVINCIAL"/>
    <n v="8000000"/>
    <n v="10010000"/>
    <n v="8201946.7000000002"/>
  </r>
  <r>
    <s v="2025"/>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blank)"/>
    <s v="99 - MULTIPROVINCIAL"/>
    <n v="6000000"/>
    <n v="9230871"/>
    <n v="8579965.6500000004"/>
  </r>
  <r>
    <s v="2025"/>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blank)"/>
    <s v="99 - MULTIPROVINCIAL"/>
    <n v="1400000"/>
    <n v="9165570.0999999996"/>
    <n v="8986172.4400000013"/>
  </r>
  <r>
    <s v="2025"/>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blank)"/>
    <s v="99 - MULTIPROVINCIAL"/>
    <n v="500000"/>
    <n v="2650000"/>
    <n v="2229327.3200000003"/>
  </r>
  <r>
    <s v="2025"/>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blank)"/>
    <s v="99 - MULTIPROVINCIAL"/>
    <n v="37271772"/>
    <n v="6405286.9000000022"/>
    <n v="4643275.9099999992"/>
  </r>
  <r>
    <s v="2025"/>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blank)"/>
    <s v="99 - MULTIPROVINCIAL"/>
    <n v="5000000"/>
    <n v="5750000"/>
    <n v="3896502.5400000005"/>
  </r>
  <r>
    <s v="2025"/>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0"/>
    <n v="1175000"/>
    <n v="836271.9"/>
  </r>
  <r>
    <s v="2025"/>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4616000"/>
    <n v="10506506.25"/>
    <n v="8983775.0999999996"/>
  </r>
  <r>
    <s v="2025"/>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blank)"/>
    <s v="99 - MULTIPROVINCIAL"/>
    <n v="1300000"/>
    <n v="3760893"/>
    <n v="3606255.96"/>
  </r>
  <r>
    <s v="2025"/>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blank)"/>
    <s v="99 - MULTIPROVINCIAL"/>
    <n v="220000"/>
    <n v="1300499.8799999999"/>
    <n v="1191269.6299999999"/>
  </r>
  <r>
    <s v="2025"/>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blank)"/>
    <s v="99 - MULTIPROVINCIAL"/>
    <n v="0"/>
    <n v="1550000"/>
    <n v="418466"/>
  </r>
  <r>
    <s v="2025"/>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blank)"/>
    <s v="99 - MULTIPROVINCIAL"/>
    <n v="100000"/>
    <n v="1500000"/>
    <n v="1199166.45"/>
  </r>
  <r>
    <s v="2025"/>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blank)"/>
    <s v="99 - MULTIPROVINCIAL"/>
    <n v="200000"/>
    <n v="500000"/>
    <n v="450829.62"/>
  </r>
  <r>
    <s v="2025"/>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0"/>
    <n v="20000"/>
    <n v="4925"/>
  </r>
  <r>
    <s v="2025"/>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8100000"/>
    <n v="12300000"/>
    <n v="9205236.8599999994"/>
  </r>
  <r>
    <s v="2025"/>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blank)"/>
    <s v="99 - MULTIPROVINCIAL"/>
    <n v="19679628"/>
    <n v="5346811.57"/>
    <n v="3714080.8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1 - REMUNERACIONES"/>
    <s v="N"/>
    <s v="00 - N/A"/>
    <s v="10 - FONDO GENERAL"/>
    <s v="(blank)"/>
    <s v="99 - MULTIPROVINCIAL"/>
    <n v="4700000"/>
    <n v="4700000"/>
    <n v="3381666.67"/>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1 - REMUNERACIONES Y CONTRIBUCIONES"/>
    <s v="2.1.5 - CONTRIBUCIONES A LA SEGURIDAD SOCIAL"/>
    <s v="N"/>
    <s v="00 - N/A"/>
    <s v="10 - FONDO GENERAL"/>
    <s v="(blank)"/>
    <s v="99 - MULTIPROVINCIAL"/>
    <n v="670000"/>
    <n v="670000"/>
    <n v="478958.7599999999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2 - PUBLICIDAD, IMPRESIÓN Y ENCUADERNACIÓN"/>
    <s v="N"/>
    <s v="00 - N/A"/>
    <s v="10 - FONDO GENERAL"/>
    <s v="(blank)"/>
    <s v="99 - MULTIPROVINCIAL"/>
    <n v="435000"/>
    <n v="435000"/>
    <n v="393375"/>
  </r>
  <r>
    <s v="2025"/>
    <x v="0"/>
    <x v="0"/>
    <x v="0"/>
    <x v="0"/>
    <s v="8 - Tribunal Superior Electoral (TSE)"/>
    <s v="0405 - TRIBUNAL SUPERIOR  ELECTORAL ( TSE)"/>
    <s v="0001 - TRIBUNAL SUPERIOR  ELECTORAL TSE"/>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500000"/>
    <n v="500000"/>
    <n v="483999.99999999994"/>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blank)"/>
    <s v="99 - MULTIPROVINCIAL"/>
    <n v="575973577"/>
    <n v="575973577"/>
    <n v="437132373.19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blank)"/>
    <s v="99 - MULTIPROVINCIAL"/>
    <n v="45800000"/>
    <n v="45800000"/>
    <n v="34006650.720000006"/>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blank)"/>
    <s v="99 - MULTIPROVINCIAL"/>
    <n v="14800000"/>
    <n v="14800000"/>
    <n v="11528570.93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blank)"/>
    <s v="99 - MULTIPROVINCIAL"/>
    <n v="43400000"/>
    <n v="43400000"/>
    <n v="26126358.530000005"/>
  </r>
  <r>
    <s v="2025"/>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blank)"/>
    <s v="99 - MULTIPROVINCIAL"/>
    <n v="76583362"/>
    <n v="76583362"/>
    <n v="58971938.98000004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blank)"/>
    <s v="99 - MULTIPROVINCIAL"/>
    <n v="12500000"/>
    <n v="12500000"/>
    <n v="9199792.62000000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blank)"/>
    <s v="99 - MULTIPROVINCIAL"/>
    <n v="5398500"/>
    <n v="5398500"/>
    <n v="4050743.99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blank)"/>
    <s v="99 - MULTIPROVINCIAL"/>
    <n v="5928000"/>
    <n v="5928000"/>
    <n v="4478833.3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blank)"/>
    <s v="99 - MULTIPROVINCIAL"/>
    <n v="2450000"/>
    <n v="2450000"/>
    <n v="1794166.6799999995"/>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blank)"/>
    <s v="99 - MULTIPROVINCIAL"/>
    <n v="7580000"/>
    <n v="7580000"/>
    <n v="5799333.3400000017"/>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blank)"/>
    <s v="99 - MULTIPROVINCIAL"/>
    <n v="57400000"/>
    <n v="57400000"/>
    <n v="43264332.199999988"/>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blank)"/>
    <s v="99 - MULTIPROVINCIAL"/>
    <n v="7590100"/>
    <n v="7590100"/>
    <n v="6011115.0299999984"/>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blank)"/>
    <s v="99 - MULTIPROVINCIAL"/>
    <n v="22933271"/>
    <n v="22933271"/>
    <n v="16199011.489999991"/>
  </r>
  <r>
    <s v="2025"/>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blank)"/>
    <s v="99 - MULTIPROVINCIAL"/>
    <n v="9400000"/>
    <n v="9400000"/>
    <n v="6915933.339999999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blank)"/>
    <s v="99 - MULTIPROVINCIAL"/>
    <n v="2811000"/>
    <n v="2811000"/>
    <n v="2286275.940000000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blank)"/>
    <s v="99 - MULTIPROVINCIAL"/>
    <n v="700000"/>
    <n v="700000"/>
    <n v="652734.09999999986"/>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blank)"/>
    <s v="99 - MULTIPROVINCIAL"/>
    <n v="1801000"/>
    <n v="1801000"/>
    <n v="1328840.7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blank)"/>
    <s v="99 - MULTIPROVINCIAL"/>
    <n v="100000"/>
    <n v="100000"/>
    <n v="69166.67"/>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blank)"/>
    <s v="99 - MULTIPROVINCIAL"/>
    <n v="1199000"/>
    <n v="1199000"/>
    <n v="874807.79"/>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blank)"/>
    <s v="99 - MULTIPROVINCIAL"/>
    <n v="1900000"/>
    <n v="1900000"/>
    <n v="1333073.1000000003"/>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blank)"/>
    <s v="99 - MULTIPROVINCIAL"/>
    <n v="18697952"/>
    <n v="18697952"/>
    <n v="14026719.52"/>
  </r>
  <r>
    <s v="2025"/>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blank)"/>
    <s v="99 - MULTIPROVINCIAL"/>
    <n v="14979923"/>
    <n v="14979923"/>
    <n v="11233872.539999999"/>
  </r>
  <r>
    <s v="2025"/>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37500000"/>
    <n v="37500000"/>
    <n v="29776131.18"/>
  </r>
  <r>
    <s v="2025"/>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10418215409"/>
    <n v="10319299494"/>
    <n v="6380507105.3199997"/>
  </r>
  <r>
    <s v="2025"/>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blank)"/>
    <s v="99 - MULTIPROVINCIAL"/>
    <n v="24466151788"/>
    <n v="26012212702.860001"/>
    <n v="17893172233.570004"/>
  </r>
  <r>
    <s v="2025"/>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blank)"/>
    <s v="99 - MULTIPROVINCIAL"/>
    <n v="55541667521"/>
    <n v="55541667521"/>
    <n v="35235015570.229996"/>
  </r>
  <r>
    <s v="2025"/>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blank)"/>
    <s v="99 - MULTIPROVINCIAL"/>
    <n v="383633960"/>
    <n v="383633960"/>
    <n v="287943616.5"/>
  </r>
  <r>
    <s v="2025"/>
    <x v="0"/>
    <x v="0"/>
    <x v="0"/>
    <x v="1"/>
    <s v="6 - Tribunal Constitucional"/>
    <s v="0403 - TRIBUNAL CONSTITUCIONAL"/>
    <s v="0001 - TRIBUNAL CONSTITUCIONAL"/>
    <s v="4 - SERVICIOS SOCIALES"/>
    <s v="4.5 - Protección social"/>
    <s v="4.5.01 - Edad avanzada, pensiones (por edad o incapacidad)"/>
    <s v="2.4 - TRANSFERENCIAS CORRIENTES"/>
    <s v="2.4.1 - TRANSFERENCIAS CORRIENTES AL SECTOR PRIVADO"/>
    <s v="N"/>
    <s v="00 - N/A"/>
    <s v="10 - FONDO GENERAL"/>
    <s v="(blank)"/>
    <s v="99 - MULTIPROVINCIAL"/>
    <n v="139000000"/>
    <n v="139000000"/>
    <n v="105209996"/>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blank)"/>
    <s v="99 - MULTIPROVINCIAL"/>
    <n v="66844554474"/>
    <n v="66836778499"/>
    <n v="61760567834.810005"/>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blank)"/>
    <s v="99 - MULTIPROVINCIAL"/>
    <n v="50000000000"/>
    <n v="51500000000"/>
    <n v="14579752819.1899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blank)"/>
    <s v="99 - MULTIPROVINCIAL"/>
    <n v="3166097688"/>
    <n v="1563597688"/>
    <n v="0"/>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blank)"/>
    <s v="99 - MULTIPROVINCIAL"/>
    <n v="21933183453"/>
    <n v="18583183453"/>
    <n v="13227762348.12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blank)"/>
    <s v="99 - MULTIPROVINCIAL"/>
    <n v="55057780206"/>
    <n v="55057780206"/>
    <n v="55001338304.219994"/>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blank)"/>
    <s v="99 - MULTIPROVINCIAL"/>
    <n v="55000000000"/>
    <n v="53500000000"/>
    <n v="50381317399"/>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blank)"/>
    <s v="99 - MULTIPROVINCIAL"/>
    <n v="45000000000"/>
    <n v="46500000000"/>
    <n v="18931627832.670002"/>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blank)"/>
    <s v="99 - MULTIPROVINCIAL"/>
    <n v="78912434"/>
    <n v="78912434"/>
    <n v="49743902.250000007"/>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blank)"/>
    <s v="99 - MULTIPROVINCIAL"/>
    <n v="20000000"/>
    <n v="20000000"/>
    <n v="7289876.4100000001"/>
  </r>
  <r>
    <s v="2025"/>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blank)"/>
    <s v="99 - MULTIPROVINCIAL"/>
    <n v="1385913357"/>
    <n v="1488413357"/>
    <n v="1374989486.2999997"/>
  </r>
  <r>
    <s v="2025"/>
    <x v="0"/>
    <x v="0"/>
    <x v="0"/>
    <x v="3"/>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6 - SUBVENCIONES"/>
    <s v="N"/>
    <s v="00 - N/A"/>
    <s v="10 - FONDO GENERAL"/>
    <s v="(blank)"/>
    <s v="99 - MULTIPROVINCIAL"/>
    <n v="0"/>
    <n v="286016885"/>
    <n v="185110389.12999997"/>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blank)"/>
    <s v="99 - MULTIPROVINCIAL"/>
    <n v="8500000000"/>
    <n v="8479253231"/>
    <n v="8270822749.9499989"/>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20 - FONDOS CON DESTINO ESPECÍFICO"/>
    <s v="(blank)"/>
    <s v="99 - MULTIPROVINCIAL"/>
    <n v="0"/>
    <n v="2120000000"/>
    <n v="213115361.11000001"/>
  </r>
  <r>
    <s v="2025"/>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blank)"/>
    <s v="99 - MULTIPROVINCIAL"/>
    <n v="5000000000"/>
    <n v="5000000000"/>
    <n v="2467668009.6500006"/>
  </r>
  <r>
    <s v="2025"/>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blank)"/>
    <s v="99 - MULTIPROVINCIAL"/>
    <n v="17000000"/>
    <n v="17000000"/>
    <n v="12750003"/>
  </r>
  <r>
    <s v="2025"/>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2200000"/>
    <n v="2200000"/>
    <n v="1649997"/>
  </r>
  <r>
    <s v="2025"/>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blank)"/>
    <s v="99 - MULTIPROVINCIAL"/>
    <n v="2000000"/>
    <n v="2000000"/>
    <n v="1500003"/>
  </r>
  <r>
    <s v="2025"/>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blank)"/>
    <s v="99 - MULTIPROVINCIAL"/>
    <n v="400500000"/>
    <n v="400500000"/>
    <n v="300375009"/>
  </r>
  <r>
    <s v="2025"/>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blank)"/>
    <s v="99 - MULTIPROVINCIAL"/>
    <n v="40111775"/>
    <n v="40111775"/>
    <n v="17498234"/>
  </r>
  <r>
    <s v="2025"/>
    <x v="0"/>
    <x v="0"/>
    <x v="0"/>
    <x v="4"/>
    <s v="1 - Poder Legislativo"/>
    <s v="0102 - CÁMARA DE DIPUTADOS"/>
    <s v="0001 - CÁMARA DE DIPUTADOS"/>
    <s v="1 - SERVICIOS  GENERALES"/>
    <s v="1.1 - Administración general"/>
    <s v="1.1.01 - Órganos ejecutivos y legislativos"/>
    <s v="2.4 - TRANSFERENCIAS CORRIENTES"/>
    <s v="2.4.7 - TRANSFERENCIAS CORRIENTES AL SECTOR EXTERNO"/>
    <s v="N"/>
    <s v="00 - N/A"/>
    <s v="10 - FONDO GENERAL"/>
    <s v="(blank)"/>
    <s v="99 - MULTIPROVINCIAL"/>
    <n v="100749814"/>
    <n v="100749814"/>
    <n v="76460182.61999999"/>
  </r>
  <r>
    <s v="2025"/>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blank)"/>
    <s v="99 - MULTIPROVINCIAL"/>
    <n v="31800490"/>
    <n v="31800490"/>
    <n v="24505890.84"/>
  </r>
  <r>
    <s v="2025"/>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blank)"/>
    <s v="99 - MULTIPROVINCIAL"/>
    <n v="521240570"/>
    <n v="521240570"/>
    <n v="310555041.66999996"/>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
    <n v="90000"/>
    <n v="0"/>
  </r>
  <r>
    <s v="2025"/>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00000"/>
    <n v="200000"/>
    <n v="176110.48"/>
  </r>
  <r>
    <s v="2025"/>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blank)"/>
    <s v="99 - MULTIPROVINCIAL"/>
    <n v="4000000"/>
    <n v="4000000"/>
    <n v="1600000"/>
  </r>
  <r>
    <s v="2025"/>
    <x v="0"/>
    <x v="0"/>
    <x v="0"/>
    <x v="4"/>
    <s v="2 - Poder Ejecutivo"/>
    <s v="0201 - PRESIDENCIA DE LA REPÚBLICA"/>
    <s v="0001 - GABINETE SOCIAL DE LA PRESIDENCIA"/>
    <s v="4 - SERVICIOS SOCIALES"/>
    <s v="4.5 - Protección social"/>
    <s v="4.5.01 - Edad avanzada, pensiones (por edad o incapacidad)"/>
    <s v="2.4 - TRANSFERENCIAS CORRIENTES"/>
    <s v="2.4.2 - TRANSFERENCIAS CORRIENTES AL  GOBIERNO GENERAL NACIONAL"/>
    <s v="N"/>
    <s v="00 - N/A"/>
    <s v="10 - FONDO GENERAL"/>
    <s v="(blank)"/>
    <s v="99 - MULTIPROVINCIAL"/>
    <n v="0"/>
    <n v="197096759"/>
    <n v="0"/>
  </r>
  <r>
    <s v="2025"/>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blank)"/>
    <s v="99 - MULTIPROVINCIAL"/>
    <n v="70054415"/>
    <n v="82276153"/>
    <n v="43190785"/>
  </r>
  <r>
    <s v="2025"/>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blank)"/>
    <s v="99 - MULTIPROVINCIAL"/>
    <n v="1267605996"/>
    <n v="1177707842"/>
    <n v="681779913.67000008"/>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10 - FONDO GENERAL"/>
    <s v="(blank)"/>
    <s v="99 - MULTIPROVINCIAL"/>
    <n v="2186712150"/>
    <n v="2285776200"/>
    <n v="1756334798.05"/>
  </r>
  <r>
    <s v="2025"/>
    <x v="0"/>
    <x v="0"/>
    <x v="0"/>
    <x v="4"/>
    <s v="2 - Poder Ejecutivo"/>
    <s v="0201 - PRESIDENCIA DE LA REPÚBLICA"/>
    <s v="0001 - GABINETE SOCIAL DE LA PRESIDENCIA"/>
    <s v="4 - SERVICIOS SOCIALES"/>
    <s v="4.5 - Protección social"/>
    <s v="4.5.10 - Asistencia social"/>
    <s v="2.4 - TRANSFERENCIAS CORRIENTES"/>
    <s v="2.4.2 - TRANSFERENCIAS CORRIENTES AL  GOBIERNO GENERAL NACIONAL"/>
    <s v="N"/>
    <s v="00 - N/A"/>
    <s v="20 - FONDOS CON DESTINO ESPECÍFICO"/>
    <s v="(blank)"/>
    <s v="99 - MULTIPROVINCIAL"/>
    <n v="73361802"/>
    <n v="73361802"/>
    <n v="55021351.5"/>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00000"/>
    <n v="15026000"/>
    <n v="13526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559353239"/>
    <n v="559353239"/>
    <n v="404131569.84000003"/>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4 - TRANSFERENCIAS CORRIENTES A EMPRESAS PÚBLICAS NO FINANCIERAS"/>
    <s v="N"/>
    <s v="00 - N/A"/>
    <s v="10 - FONDO GENERAL"/>
    <s v="(blank)"/>
    <s v="99 - MULTIPROVINCIAL"/>
    <n v="0"/>
    <n v="33000000"/>
    <n v="30000000"/>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30000000"/>
    <n v="29059500.399999999"/>
  </r>
  <r>
    <s v="2025"/>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0"/>
    <n v="5000000"/>
    <n v="5000000"/>
  </r>
  <r>
    <s v="2025"/>
    <x v="0"/>
    <x v="0"/>
    <x v="0"/>
    <x v="4"/>
    <s v="2 - Poder Ejecutivo"/>
    <s v="0201 - PRESIDENCIA DE LA REPÚBLICA"/>
    <s v="0001 - MINISTERI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8000000"/>
    <n v="8000000"/>
  </r>
  <r>
    <s v="2025"/>
    <x v="0"/>
    <x v="0"/>
    <x v="0"/>
    <x v="4"/>
    <s v="2 - Poder Ejecutivo"/>
    <s v="0201 - PRESIDENCIA DE LA REPÚBLICA"/>
    <s v="0001 - MINISTERI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34400000"/>
    <n v="344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79329997.180000007"/>
    <n v="79329997.180000007"/>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0"/>
    <n v="45000000"/>
    <n v="45000000"/>
  </r>
  <r>
    <s v="2025"/>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8665124"/>
    <n v="8665124"/>
    <n v="6326343"/>
  </r>
  <r>
    <s v="2025"/>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0"/>
    <n v="158183936.52000001"/>
    <n v="158183936.52000001"/>
  </r>
  <r>
    <s v="2025"/>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blank)"/>
    <s v="99 - MULTIPROVINCIAL"/>
    <n v="1583663831"/>
    <n v="1676740237.46"/>
    <n v="1234754030.4899998"/>
  </r>
  <r>
    <s v="2025"/>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blank)"/>
    <s v="99 - MULTIPROVINCIAL"/>
    <n v="0"/>
    <n v="14700000"/>
    <n v="14700000"/>
  </r>
  <r>
    <s v="2025"/>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blank)"/>
    <s v="99 - MULTIPROVINCIAL"/>
    <n v="230514883"/>
    <n v="238514883"/>
    <n v="158077113.41000003"/>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blank)"/>
    <s v="99 - MULTIPROVINCIAL"/>
    <n v="0"/>
    <n v="600000"/>
    <n v="600000"/>
  </r>
  <r>
    <s v="2025"/>
    <x v="0"/>
    <x v="0"/>
    <x v="0"/>
    <x v="4"/>
    <s v="2 - Poder Ejecutivo"/>
    <s v="0201 - PRESIDENCIA DE LA REPÚBLICA"/>
    <s v="0001 - SECRETARIADO ADMINISTRATIVO DE LA PRESIDENCIA"/>
    <s v="4 - SERVICIOS SOCIALES"/>
    <s v="4.2 - Salud"/>
    <s v="4.2.03 - Servicios de la salud pública y prevención de la salud"/>
    <s v="2.4 - TRANSFERENCIAS CORRIENTES"/>
    <s v="2.4.9 - TRANSFERENCIAS CORRIENTES A OTRAS INSTITUCIONES PÚBLICAS"/>
    <s v="N"/>
    <s v="00 - N/A"/>
    <s v="10 - FONDO GENERAL"/>
    <s v="(blank)"/>
    <s v="99 - MULTIPROVINCIAL"/>
    <n v="0"/>
    <n v="5500000"/>
    <n v="5500000"/>
  </r>
  <r>
    <s v="2025"/>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54400000"/>
    <n v="54400000"/>
  </r>
  <r>
    <s v="2025"/>
    <x v="0"/>
    <x v="0"/>
    <x v="0"/>
    <x v="4"/>
    <s v="2 - Poder Ejecutivo"/>
    <s v="0201 - PRESIDENCIA DE LA REPÚBLICA"/>
    <s v="0001 - SECRETARIADO ADMINISTRATIVO DE LA PRESIDEN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65200000"/>
    <n v="65200000"/>
  </r>
  <r>
    <s v="2025"/>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131650000"/>
    <n v="121650000"/>
  </r>
  <r>
    <s v="2025"/>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blank)"/>
    <s v="99 - MULTIPROVINCIAL"/>
    <n v="0"/>
    <n v="162495054.13999999"/>
    <n v="162495054.13999999"/>
  </r>
  <r>
    <s v="2025"/>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blank)"/>
    <s v="99 - MULTIPROVINCIAL"/>
    <n v="0"/>
    <n v="12513860.82"/>
    <n v="12513860.82"/>
  </r>
  <r>
    <s v="2025"/>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blank)"/>
    <s v="99 - MULTIPROVINCIAL"/>
    <n v="347303592"/>
    <n v="416229030"/>
    <n v="287784374.29000002"/>
  </r>
  <r>
    <s v="2025"/>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blank)"/>
    <s v="99 - MULTIPROVINCIAL"/>
    <n v="12000000"/>
    <n v="10000000"/>
    <n v="2000000"/>
  </r>
  <r>
    <s v="2025"/>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blank)"/>
    <s v="99 - MULTIPROVINCIAL"/>
    <n v="3200000"/>
    <n v="3900000"/>
    <n v="2273200.54"/>
  </r>
  <r>
    <s v="2025"/>
    <x v="0"/>
    <x v="0"/>
    <x v="0"/>
    <x v="4"/>
    <s v="2 - Poder Ejecutivo"/>
    <s v="0201 - PRESIDENCIA DE LA REPÚBLICA"/>
    <s v="0007 - PROGRAMA SUPÉRATE"/>
    <s v="3 - PROTECCIÓN DEL MEDIO AMBIENTE"/>
    <s v="3.3 - Cambio Climático"/>
    <s v="3.3.06 - Respuesta y recuperación de desastres climáticos"/>
    <s v="2.4 - TRANSFERENCIAS CORRIENTES"/>
    <s v="2.4.1 - TRANSFERENCIAS CORRIENTES AL SECTOR PRIVADO"/>
    <s v="N"/>
    <s v="00 - N/A"/>
    <s v="10 - FONDO GENERAL"/>
    <s v="(blank)"/>
    <s v="99 - MULTIPROVINCIAL"/>
    <n v="0"/>
    <n v="40000000"/>
    <n v="40000000"/>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blank)"/>
    <s v="99 - MULTIPROVINCIAL"/>
    <n v="39926164956"/>
    <n v="38480001063"/>
    <n v="25817758044.910004"/>
  </r>
  <r>
    <s v="2025"/>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blank)"/>
    <s v="99 - MULTIPROVINCIAL"/>
    <n v="7613018640"/>
    <n v="7281962237"/>
    <n v="4991876727.8299999"/>
  </r>
  <r>
    <s v="2025"/>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blank)"/>
    <s v="99 - MULTIPROVINCIAL"/>
    <n v="150000"/>
    <n v="1800000"/>
    <n v="0"/>
  </r>
  <r>
    <s v="2025"/>
    <x v="0"/>
    <x v="0"/>
    <x v="0"/>
    <x v="4"/>
    <s v="2 - Poder Ejecutivo"/>
    <s v="0201 - PRESIDENCIA DE LA REPÚBLICA"/>
    <s v="0007 - PROGRAMA SUPÉRATE"/>
    <s v="4 - SERVICIOS SOCIALES"/>
    <s v="4.5 - Protección social"/>
    <s v="4.5.99 - Planificación, gestión y supervisión de la protección social"/>
    <s v="2.4 - TRANSFERENCIAS CORRIENTES"/>
    <s v="2.4.1 - TRANSFERENCIAS CORRIENTES AL SECTOR PRIVADO"/>
    <s v="S"/>
    <s v="00 - N/A"/>
    <s v="60 - CREDITO EXTERNO"/>
    <s v="(blank)"/>
    <s v="99 - MULTIPROVINCIAL"/>
    <n v="75732000"/>
    <n v="75732000"/>
    <n v="0"/>
  </r>
  <r>
    <s v="2025"/>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blank)"/>
    <s v="99 - MULTIPROVINCIAL"/>
    <n v="700000"/>
    <n v="346157.29"/>
    <n v="0"/>
  </r>
  <r>
    <s v="2025"/>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blank)"/>
    <s v="99 - MULTIPROVINCIAL"/>
    <n v="2300000"/>
    <n v="2300000"/>
    <n v="248149"/>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31000"/>
    <n v="1188000"/>
    <n v="752406.65999999992"/>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205250"/>
    <n v="4048250"/>
    <n v="4038450.75"/>
  </r>
  <r>
    <s v="2025"/>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120000"/>
    <n v="120000"/>
    <n v="90000"/>
  </r>
  <r>
    <s v="2025"/>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00"/>
    <n v="0"/>
    <n v="0"/>
  </r>
  <r>
    <s v="2025"/>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5070930"/>
    <n v="9070930"/>
    <n v="9063473.5899999999"/>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1 - DISTRITO NACIONAL"/>
    <n v="67451045"/>
    <n v="44722860.100000001"/>
    <n v="32244421.85999998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02 - AZUA"/>
    <n v="8415446"/>
    <n v="8415446"/>
    <n v="6311584.4099999992"/>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0 - INDEPENDENCIA"/>
    <n v="5883571"/>
    <n v="5883571"/>
    <n v="4412678.76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1 - LA ALTAGRACIA"/>
    <n v="9265829"/>
    <n v="9265829"/>
    <n v="6949371.7799999993"/>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3 - LA VEGA"/>
    <n v="28633506"/>
    <n v="30063468.27"/>
    <n v="20445713.71999999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17 - PERAVIA"/>
    <n v="4464534"/>
    <n v="4464534"/>
    <n v="3348400.5"/>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2 - SAN JUAN"/>
    <n v="9234979"/>
    <n v="9234979"/>
    <n v="6926234.22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27 - VALVERDE"/>
    <n v="26798536"/>
    <n v="28074601.740000002"/>
    <n v="18413283.47999999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0 - HATO MAYOR"/>
    <n v="6177560"/>
    <n v="6177560"/>
    <n v="4633170.3000000007"/>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32 - SANTO DOMINGO"/>
    <n v="25212144"/>
    <n v="25212144"/>
    <n v="18909108"/>
  </r>
  <r>
    <s v="2025"/>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blank)"/>
    <s v="99 - MULTIPROVINCIAL"/>
    <n v="425347151"/>
    <n v="317579372.23000002"/>
    <n v="231869804.59"/>
  </r>
  <r>
    <s v="2025"/>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blank)"/>
    <s v="99 - MULTIPROVINCIAL"/>
    <n v="500000"/>
    <n v="500000"/>
    <n v="337572.32"/>
  </r>
  <r>
    <s v="2025"/>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blank)"/>
    <s v="99 - MULTIPROVINCIAL"/>
    <n v="2500000"/>
    <n v="1900000"/>
    <n v="0"/>
  </r>
  <r>
    <s v="2025"/>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blank)"/>
    <s v="99 - MULTIPROVINCIAL"/>
    <n v="18000000"/>
    <n v="40400000"/>
    <n v="30164634.369999994"/>
  </r>
  <r>
    <s v="2025"/>
    <x v="0"/>
    <x v="0"/>
    <x v="0"/>
    <x v="4"/>
    <s v="2 - Poder Ejecutivo"/>
    <s v="0201 - PRESIDENCIA DE LA REPÚBLICA"/>
    <s v="0016 - DIRECCION GENERAL DE DESARROLLO FRONTERIZO"/>
    <s v="4 - SERVICIOS SOCIALES"/>
    <s v="4.5 - Protección social"/>
    <s v="4.5.10 - Asistencia social"/>
    <s v="2.4 - TRANSFERENCIAS CORRIENTES"/>
    <s v="2.4.1 - TRANSFERENCIAS CORRIENTES AL SECTOR PRIVADO"/>
    <s v="N"/>
    <s v="00 - N/A"/>
    <s v="10 - FONDO GENERAL"/>
    <s v="(blank)"/>
    <s v="99 - MULTIPROVINCIAL"/>
    <n v="600000"/>
    <n v="300000"/>
    <n v="300000"/>
  </r>
  <r>
    <s v="2025"/>
    <x v="0"/>
    <x v="0"/>
    <x v="0"/>
    <x v="4"/>
    <s v="2 - Poder Ejecutivo"/>
    <s v="0201 - PRESIDENCIA DE LA REPÚBLICA"/>
    <s v="0016 - DIRECCION GENERAL DE DESARROLLO FRONTERIZO"/>
    <s v="4 - SERVICIOS SOCIALES"/>
    <s v="4.5 - Protección social"/>
    <s v="4.5.10 - Asistencia social"/>
    <s v="2.4 - TRANSFERENCIAS CORRIENTES"/>
    <s v="2.4.3 - TRANSFERENCIAS CORRIENTES A GOBIERNOS GENERALES LOCALES"/>
    <s v="N"/>
    <s v="00 - N/A"/>
    <s v="10 - FONDO GENERAL"/>
    <s v="(blank)"/>
    <s v="99 - MULTIPROVINCIAL"/>
    <n v="1000000"/>
    <n v="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500000"/>
    <n v="200000"/>
    <n v="0"/>
  </r>
  <r>
    <s v="2025"/>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300000"/>
    <n v="150000"/>
    <n v="0"/>
  </r>
  <r>
    <s v="2025"/>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blank)"/>
    <s v="99 - MULTIPROVINCIAL"/>
    <n v="2930325"/>
    <n v="2930325"/>
    <n v="2451930.23"/>
  </r>
  <r>
    <s v="2025"/>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
    <n v="600000"/>
    <n v="254655.8"/>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blank)"/>
    <s v="99 - MULTIPROVINCIAL"/>
    <n v="5446800"/>
    <n v="3774000"/>
    <n v="1887000"/>
  </r>
  <r>
    <s v="2025"/>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blank)"/>
    <s v="99 - MULTIPROVINCIAL"/>
    <n v="336000"/>
    <n v="0"/>
    <n v="0"/>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5784325"/>
    <n v="4447615.1300000008"/>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7000000"/>
    <n v="8714000"/>
    <n v="3826183.7699999996"/>
  </r>
  <r>
    <s v="2025"/>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300000"/>
    <n v="27000000"/>
    <n v="25771473.099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blank)"/>
    <s v="99 - MULTIPROVINCIAL"/>
    <n v="1249947745"/>
    <n v="1249947745"/>
    <n v="93746080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blank)"/>
    <s v="99 - MULTIPROVINCIAL"/>
    <n v="332089341"/>
    <n v="270201337.36000001"/>
    <n v="229774717.95999998"/>
  </r>
  <r>
    <s v="2025"/>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14888314608"/>
    <n v="14888314608"/>
    <n v="10528109505"/>
  </r>
  <r>
    <s v="2025"/>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blank)"/>
    <s v="99 - MULTIPROVINCIAL"/>
    <n v="132670342"/>
    <n v="133726976.93000001"/>
    <n v="92855000"/>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blank)"/>
    <s v="99 - MULTIPROVINCIAL"/>
    <n v="491000000"/>
    <n v="491000000"/>
    <n v="339856616.44"/>
  </r>
  <r>
    <s v="2025"/>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blank)"/>
    <s v="99 - MULTIPROVINCIAL"/>
    <n v="557245718"/>
    <n v="472719719.43000001"/>
    <n v="148856700.63"/>
  </r>
  <r>
    <s v="2025"/>
    <x v="0"/>
    <x v="0"/>
    <x v="0"/>
    <x v="4"/>
    <s v="2 - Poder Ejecutivo"/>
    <s v="0202 - MINISTERIO DE  INTERIOR Y POLICÍA"/>
    <s v="0001 - MINISTERIO DE INTERIOR Y POLICIA"/>
    <s v="3 - PROTECCIÓN DEL MEDIO AMBIENTE"/>
    <s v="3.3 - Cambio Climático"/>
    <s v="3.3.01 - Mixtos"/>
    <s v="2.4 - TRANSFERENCIAS CORRIENTES"/>
    <s v="2.4.2 - TRANSFERENCIAS CORRIENTES AL  GOBIERNO GENERAL NACIONAL"/>
    <s v="N"/>
    <s v="00 - N/A"/>
    <s v="10 - FONDO GENERAL"/>
    <s v="(blank)"/>
    <s v="99 - MULTIPROVINCIAL"/>
    <n v="0"/>
    <n v="200000"/>
    <n v="148254.5"/>
  </r>
  <r>
    <s v="2025"/>
    <x v="0"/>
    <x v="0"/>
    <x v="0"/>
    <x v="4"/>
    <s v="2 - Poder Ejecutivo"/>
    <s v="0202 - MINISTERIO DE  INTERIOR Y POLICÍA"/>
    <s v="0001 - MINISTERIO DE INTERIOR Y POLICIA"/>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0"/>
    <n v="996000"/>
    <n v="985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1 - TRANSFERENCIAS CORRIENTES AL SECTOR PRIVADO"/>
    <s v="N"/>
    <s v="00 - N/A"/>
    <s v="10 - FONDO GENERAL"/>
    <s v="(blank)"/>
    <s v="99 - MULTIPROVINCIAL"/>
    <n v="0"/>
    <n v="200000"/>
    <n v="200000"/>
  </r>
  <r>
    <s v="2025"/>
    <x v="0"/>
    <x v="0"/>
    <x v="0"/>
    <x v="4"/>
    <s v="2 - Poder Ejecutivo"/>
    <s v="0202 - MINISTERIO DE  INTERIOR Y POLICÍA"/>
    <s v="0001 - MINISTERIO DE INTERIOR Y POLICI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0"/>
    <n v="100000"/>
    <n v="100000"/>
  </r>
  <r>
    <s v="2025"/>
    <x v="0"/>
    <x v="0"/>
    <x v="0"/>
    <x v="4"/>
    <s v="2 - Poder Ejecutivo"/>
    <s v="0202 - MINISTERIO DE  INTERIOR Y POLICÍA"/>
    <s v="0001 - MINISTERIO DE INTERIOR Y POLI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blank)"/>
    <s v="99 - MULTIPROVINCIAL"/>
    <n v="0"/>
    <n v="740000"/>
    <n v="540000"/>
  </r>
  <r>
    <s v="2025"/>
    <x v="0"/>
    <x v="0"/>
    <x v="0"/>
    <x v="4"/>
    <s v="2 - Poder Ejecutivo"/>
    <s v="0202 - MINISTERIO DE  INTERIOR Y POLICÍA"/>
    <s v="0001 - MINISTERIO DE INTERIOR Y POLICIA"/>
    <s v="4 - SERVICIOS SOCIALES"/>
    <s v="4.4 - Educación"/>
    <s v="4.4.04 - Educación superior"/>
    <s v="2.4 - TRANSFERENCIAS CORRIENTES"/>
    <s v="2.4.1 - TRANSFERENCIAS CORRIENTES AL SECTOR PRIVADO"/>
    <s v="N"/>
    <s v="00 - N/A"/>
    <s v="10 - FONDO GENERAL"/>
    <s v="(blank)"/>
    <s v="99 - MULTIPROVINCIAL"/>
    <n v="0"/>
    <n v="379000"/>
    <n v="379000"/>
  </r>
  <r>
    <s v="2025"/>
    <x v="0"/>
    <x v="0"/>
    <x v="0"/>
    <x v="4"/>
    <s v="2 - Poder Ejecutivo"/>
    <s v="0202 - MINISTERIO DE  INTERIOR Y POLICÍA"/>
    <s v="0001 - MINISTERIO DE INTERIOR Y POLICIA"/>
    <s v="4 - SERVICIOS SOCIALES"/>
    <s v="4.5 - Protección social"/>
    <s v="4.5.10 - Asistencia social"/>
    <s v="2.4 - TRANSFERENCIAS CORRIENTES"/>
    <s v="2.4.1 - TRANSFERENCIAS CORRIENTES AL SECTOR PRIVADO"/>
    <s v="N"/>
    <s v="00 - N/A"/>
    <s v="10 - FONDO GENERAL"/>
    <s v="(blank)"/>
    <s v="99 - MULTIPROVINCIAL"/>
    <n v="0"/>
    <n v="13059419.27"/>
    <n v="9484419.2699999996"/>
  </r>
  <r>
    <s v="2025"/>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151600000"/>
    <n v="151600000"/>
    <n v="77034188.37000002"/>
  </r>
  <r>
    <s v="2025"/>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blank)"/>
    <s v="99 - MULTIPROVINCIAL"/>
    <n v="7400000"/>
    <n v="7400000"/>
    <n v="6430606.5999999996"/>
  </r>
  <r>
    <s v="2025"/>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blank)"/>
    <s v="99 - MULTIPROVINCIAL"/>
    <n v="1100000"/>
    <n v="1100000"/>
    <n v="490000"/>
  </r>
  <r>
    <s v="2025"/>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blank)"/>
    <s v="99 - MULTIPROVINCIAL"/>
    <n v="10700000"/>
    <n v="10700000"/>
    <n v="6224400"/>
  </r>
  <r>
    <s v="2025"/>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blank)"/>
    <s v="99 - MULTIPROVINCIAL"/>
    <n v="31261600"/>
    <n v="31261600"/>
    <n v="20879282.329999998"/>
  </r>
  <r>
    <s v="2025"/>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blank)"/>
    <s v="99 - MULTIPROVINCIAL"/>
    <n v="78921777"/>
    <n v="69326777"/>
    <n v="35822074.829999998"/>
  </r>
  <r>
    <s v="2025"/>
    <x v="0"/>
    <x v="0"/>
    <x v="0"/>
    <x v="4"/>
    <s v="2 - Poder Ejecutivo"/>
    <s v="0203 - MINISTERIO DE DEFENSA"/>
    <s v="0001 - MINISTERIO DE DEFENSA"/>
    <s v="0 - N/A"/>
    <s v="0.0 - N/A"/>
    <s v="0.0.00 - N/A"/>
    <s v="2.4 - TRANSFERENCIAS CORRIENTES"/>
    <s v="2.4.2 - TRANSFERENCIAS CORRIENTES AL  GOBIERNO GENERAL NACIONAL"/>
    <s v="N"/>
    <s v="00 - N/A"/>
    <s v="10 - FONDO GENERAL"/>
    <s v="(blank)"/>
    <s v="99 - MULTIPROVINCIAL"/>
    <n v="0"/>
    <n v="0"/>
    <n v="0"/>
  </r>
  <r>
    <s v="2025"/>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blank)"/>
    <s v="99 - MULTIPROVINCIAL"/>
    <n v="47917748"/>
    <n v="50717748"/>
    <n v="37538308"/>
  </r>
  <r>
    <s v="2025"/>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blank)"/>
    <s v="99 - MULTIPROVINCIAL"/>
    <n v="48269488"/>
    <n v="48269488"/>
    <n v="36394241.129999995"/>
  </r>
  <r>
    <s v="2025"/>
    <x v="0"/>
    <x v="0"/>
    <x v="0"/>
    <x v="4"/>
    <s v="2 - Poder Ejecutivo"/>
    <s v="0203 - MINISTERIO DE DEFENSA"/>
    <s v="0001 - MINISTERIO DE DEFENSA"/>
    <s v="4 - SERVICIOS SOCIALES"/>
    <s v="4.5 - Protección social"/>
    <s v="4.5.01 - Edad avanzada, pensiones (por edad o incapacidad)"/>
    <s v="2.4 - TRANSFERENCIAS CORRIENTES"/>
    <s v="2.4.7 - TRANSFERENCIAS CORRIENTES AL SECTOR EXTERNO"/>
    <s v="N"/>
    <s v="00 - N/A"/>
    <s v="10 - FONDO GENERAL"/>
    <s v="(blank)"/>
    <s v="99 - MULTIPROVINCIAL"/>
    <n v="15967570"/>
    <n v="22928608"/>
    <n v="12573105.849999998"/>
  </r>
  <r>
    <s v="2025"/>
    <x v="0"/>
    <x v="0"/>
    <x v="0"/>
    <x v="4"/>
    <s v="2 - Poder Ejecutivo"/>
    <s v="0203 - MINISTERIO DE DEFENSA"/>
    <s v="0001 - MINISTERIO DE DEFENSA"/>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0"/>
    <n v="143400000"/>
    <n v="111516556"/>
  </r>
  <r>
    <s v="2025"/>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blank)"/>
    <s v="99 - MULTIPROVINCIAL"/>
    <n v="13000000"/>
    <n v="13000000"/>
    <n v="8935057"/>
  </r>
  <r>
    <s v="2025"/>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blank)"/>
    <s v="01 - DISTRITO NACIONAL"/>
    <n v="750000"/>
    <n v="775500"/>
    <n v="766769.49"/>
  </r>
  <r>
    <s v="2025"/>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blank)"/>
    <s v="99 - MULTIPROVINCIAL"/>
    <n v="6557562"/>
    <n v="0"/>
    <n v="0"/>
  </r>
  <r>
    <s v="2025"/>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blank)"/>
    <s v="99 - MULTIPROVINCIAL"/>
    <n v="13251946"/>
    <n v="13251946"/>
    <n v="9938952"/>
  </r>
  <r>
    <s v="2025"/>
    <x v="0"/>
    <x v="0"/>
    <x v="0"/>
    <x v="4"/>
    <s v="2 - Poder Ejecutivo"/>
    <s v="0203 - MINISTERIO DE DEFENSA"/>
    <s v="0028 - UNIVERSIDAD NACIONAL PARA LA DEFENSA GENERAL JUAN PABLO DUARTE Y DIEZ (UNADE)"/>
    <s v="4 - SERVICIOS SOCIALES"/>
    <s v="4.4 - Educación"/>
    <s v="4.4.04 - Educación superior"/>
    <s v="2.4 - TRANSFERENCIAS CORRIENTES"/>
    <s v="2.4.1 - TRANSFERENCIAS CORRIENTES AL SECTOR PRIVADO"/>
    <s v="N"/>
    <s v="00 - N/A"/>
    <s v="10 - FONDO GENERAL"/>
    <s v="(blank)"/>
    <s v="99 - MULTIPROVINCIAL"/>
    <n v="100000"/>
    <n v="100000"/>
    <n v="75000"/>
  </r>
  <r>
    <s v="2025"/>
    <x v="0"/>
    <x v="0"/>
    <x v="0"/>
    <x v="4"/>
    <s v="2 - Poder Ejecutivo"/>
    <s v="0203 - MINISTERIO DE DEFENSA"/>
    <s v="0032 - CUERPO DE SEGURIDAD PRESIDENCIAL (CUSEP)"/>
    <s v="1 - SERVICIOS  GENERALES"/>
    <s v="1.3 - Defensa nacional"/>
    <s v="1.3.01 - Defensa militar"/>
    <s v="2.4 - TRANSFERENCIAS CORRIENTES"/>
    <s v="2.4.1 - TRANSFERENCIAS CORRIENTES AL SECTOR PRIVADO"/>
    <s v="N"/>
    <s v="00 - N/A"/>
    <s v="10 - FONDO GENERAL"/>
    <s v="(blank)"/>
    <s v="99 - MULTIPROVINCIAL"/>
    <n v="550000"/>
    <n v="550000"/>
    <n v="30000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blank)"/>
    <s v="99 - MULTIPROVINCIAL"/>
    <n v="20000000"/>
    <n v="20000000"/>
    <n v="2646450"/>
  </r>
  <r>
    <s v="2025"/>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398974599"/>
    <n v="398974599"/>
    <n v="174102628.86000004"/>
  </r>
  <r>
    <s v="2025"/>
    <x v="0"/>
    <x v="0"/>
    <x v="0"/>
    <x v="4"/>
    <s v="2 - Poder Ejecutivo"/>
    <s v="0204 - MINISTERIO DE RELACIONES EXTERIORES"/>
    <s v="0002 - DIRECCION GENERAL DE PASAPORTES"/>
    <s v="1 - SERVICIOS  GENERALES"/>
    <s v="1.2 - Relaciones internacionales"/>
    <s v="1.2.01 - Relaciones internacionales desde oficinas en el país"/>
    <s v="2.4 - TRANSFERENCIAS CORRIENTES"/>
    <s v="2.4.7 - TRANSFERENCIAS CORRIENTES AL SECTOR EXTERNO"/>
    <s v="N"/>
    <s v="00 - N/A"/>
    <s v="20 - FONDOS CON DESTINO ESPECÍFICO"/>
    <s v="(blank)"/>
    <s v="99 - MULTIPROVINCIAL"/>
    <n v="0"/>
    <n v="1350412"/>
    <n v="1328872.3999999999"/>
  </r>
  <r>
    <s v="2025"/>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blank)"/>
    <s v="01 - DISTRITO NACIONAL"/>
    <n v="300000"/>
    <n v="300000"/>
    <n v="100000"/>
  </r>
  <r>
    <s v="2025"/>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blank)"/>
    <s v="01 - DISTRITO NACIONAL"/>
    <n v="300000"/>
    <n v="300000"/>
    <n v="218551.5"/>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3924000"/>
    <n v="304924000"/>
    <n v="1259468.4100000001"/>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blank)"/>
    <s v="99 - MULTIPROVINCIAL"/>
    <n v="0"/>
    <n v="7100000"/>
    <n v="6440461.7800000003"/>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10773514197"/>
    <n v="11573514197"/>
    <n v="7795773596.7600002"/>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blank)"/>
    <s v="99 - MULTIPROVINCIAL"/>
    <n v="1328308604"/>
    <n v="1328308604"/>
    <n v="996231456"/>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60 - CREDITO EXTERNO"/>
    <s v="(blank)"/>
    <s v="99 - MULTIPROVINCIAL"/>
    <n v="36124420"/>
    <n v="0"/>
    <n v="0"/>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blank)"/>
    <s v="99 - MULTIPROVINCIAL"/>
    <n v="50758895"/>
    <n v="50758895"/>
    <n v="35140775.759999998"/>
  </r>
  <r>
    <s v="2025"/>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4000000"/>
    <n v="4500000"/>
    <n v="4413185.4800000004"/>
  </r>
  <r>
    <s v="2025"/>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blank)"/>
    <s v="99 - MULTIPROVINCIAL"/>
    <n v="149703020"/>
    <n v="149703020"/>
    <n v="56138632.469999991"/>
  </r>
  <r>
    <s v="2025"/>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blank)"/>
    <s v="99 - MULTIPROVINCIAL"/>
    <n v="306441777"/>
    <n v="306441777"/>
    <n v="239151996"/>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00001"/>
    <n v="3264553.52"/>
    <n v="877805.84"/>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70 - DONACION EXTERNA"/>
    <s v="(blank)"/>
    <s v="99 - MULTIPROVINCIAL"/>
    <n v="0"/>
    <n v="120000"/>
    <n v="0"/>
  </r>
  <r>
    <s v="2025"/>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27639.82"/>
    <n v="212639.82"/>
  </r>
  <r>
    <s v="2025"/>
    <x v="0"/>
    <x v="0"/>
    <x v="0"/>
    <x v="4"/>
    <s v="2 - Poder Ejecutivo"/>
    <s v="0205 - MINISTERIO DE HACIENDA"/>
    <s v="0006 - CENTRO DE CAPACITACIÓN EN POLITICA Y GESTION FISCAL"/>
    <s v="4 - SERVICIOS SOCIALES"/>
    <s v="4.4 - Educación"/>
    <s v="4.4.09 - Enseñanza no atribuible a ningún nivel"/>
    <s v="2.4 - TRANSFERENCIAS CORRIENTES"/>
    <s v="2.4.1 - TRANSFERENCIAS CORRIENTES AL SECTOR PRIVADO"/>
    <s v="N"/>
    <s v="00 - N/A"/>
    <s v="10 - FONDO GENERAL"/>
    <s v="(blank)"/>
    <s v="99 - MULTIPROVINCIAL"/>
    <n v="3000000"/>
    <n v="0"/>
    <n v="0"/>
  </r>
  <r>
    <s v="2025"/>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20000"/>
    <n v="120000"/>
    <n v="70000"/>
  </r>
  <r>
    <s v="2025"/>
    <x v="0"/>
    <x v="0"/>
    <x v="0"/>
    <x v="4"/>
    <s v="2 - Poder Ejecutivo"/>
    <s v="0205 - MINISTERIO DE HACIENDA"/>
    <s v="0009 - DIRECCIÓN GENERAL DE CONTABILIDAD GUBERNAMENTAL"/>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37200"/>
    <n v="2503938.4300000002"/>
  </r>
  <r>
    <s v="2025"/>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3000000"/>
    <n v="2800000"/>
    <n v="725332.7300000001"/>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0"/>
    <n v="240000"/>
    <n v="222238.12"/>
  </r>
  <r>
    <s v="2025"/>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80000"/>
    <n v="277198.68"/>
  </r>
  <r>
    <s v="2025"/>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blank)"/>
    <s v="99 - MULTIPROVINCIAL"/>
    <n v="0"/>
    <n v="685750"/>
    <n v="685749.2"/>
  </r>
  <r>
    <s v="2025"/>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blank)"/>
    <s v="99 - MULTIPROVINCIAL"/>
    <n v="10601409476"/>
    <n v="11006860197.540001"/>
    <n v="7019168372.1800003"/>
  </r>
  <r>
    <s v="2025"/>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blank)"/>
    <s v="99 - MULTIPROVINCIAL"/>
    <n v="659125000"/>
    <n v="670038400"/>
    <n v="270840021.63999999"/>
  </r>
  <r>
    <s v="2025"/>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blank)"/>
    <s v="99 - MULTIPROVINCIAL"/>
    <n v="35000000"/>
    <n v="1583250576"/>
    <n v="1548099800"/>
  </r>
  <r>
    <s v="2025"/>
    <x v="0"/>
    <x v="0"/>
    <x v="0"/>
    <x v="4"/>
    <s v="2 - Poder Ejecutivo"/>
    <s v="0206 - MINISTERIO DE EDUCACIÓN"/>
    <s v="0001 - MINISTERIO DE EDUCACION"/>
    <s v="4 - SERVICIOS SOCIALES"/>
    <s v="4.4 - Educación"/>
    <s v="4.4.02 - Educación primaria"/>
    <s v="2.4 - TRANSFERENCIAS CORRIENTES"/>
    <s v="2.4.5 - TRANSFERENCIAS CORRIENTES A INSTITUCIONES PÚBLICAS FINANCIERAS"/>
    <s v="N"/>
    <s v="00 - N/A"/>
    <s v="10 - FONDO GENERAL"/>
    <s v="(blank)"/>
    <s v="99 - MULTIPROVINCIAL"/>
    <n v="0"/>
    <n v="248342.17000000179"/>
    <n v="0"/>
  </r>
  <r>
    <s v="2025"/>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blank)"/>
    <s v="99 - MULTIPROVINCIAL"/>
    <n v="18940637"/>
    <n v="0"/>
    <n v="0"/>
  </r>
  <r>
    <s v="2025"/>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blank)"/>
    <s v="99 - MULTIPROVINCIAL"/>
    <n v="4183489013"/>
    <n v="3993101110"/>
    <n v="3308102649.6099997"/>
  </r>
  <r>
    <s v="2025"/>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blank)"/>
    <s v="99 - MULTIPROVINCIAL"/>
    <n v="0"/>
    <n v="833592200"/>
    <n v="833592200"/>
  </r>
  <r>
    <s v="2025"/>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blank)"/>
    <s v="99 - MULTIPROVINCIAL"/>
    <n v="2905760775"/>
    <n v="2741910991"/>
    <n v="2082799609.7600002"/>
  </r>
  <r>
    <s v="2025"/>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blank)"/>
    <s v="99 - MULTIPROVINCIAL"/>
    <n v="242925000"/>
    <n v="280049848"/>
    <n v="139625543.13000003"/>
  </r>
  <r>
    <s v="2025"/>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blank)"/>
    <s v="99 - MULTIPROVINCIAL"/>
    <n v="630000000"/>
    <n v="630000000"/>
    <n v="413813825.39999998"/>
  </r>
  <r>
    <s v="2025"/>
    <x v="0"/>
    <x v="0"/>
    <x v="0"/>
    <x v="4"/>
    <s v="2 - Poder Ejecutivo"/>
    <s v="0206 - MINISTERIO DE EDUCACIÓN"/>
    <s v="0001 - MINISTERIO DE EDUCACION"/>
    <s v="4 - SERVICIOS SOCIALES"/>
    <s v="4.4 - Educación"/>
    <s v="4.4.07 - Educación vocacional"/>
    <s v="2.4 - TRANSFERENCIAS CORRIENTES"/>
    <s v="2.4.1 - TRANSFERENCIAS CORRIENTES AL SECTOR PRIVADO"/>
    <s v="N"/>
    <s v="00 - N/A"/>
    <s v="10 - FONDO GENERAL"/>
    <s v="(blank)"/>
    <s v="99 - MULTIPROVINCIAL"/>
    <n v="1800000"/>
    <n v="1441266"/>
    <n v="480156.43000000005"/>
  </r>
  <r>
    <s v="2025"/>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blank)"/>
    <s v="99 - MULTIPROVINCIAL"/>
    <n v="127000000"/>
    <n v="153069197"/>
    <n v="89057797.519999996"/>
  </r>
  <r>
    <s v="2025"/>
    <x v="0"/>
    <x v="0"/>
    <x v="0"/>
    <x v="4"/>
    <s v="2 - Poder Ejecutivo"/>
    <s v="0206 - MINISTERIO DE EDUCACIÓN"/>
    <s v="0001 - MINISTERIO DE EDUCACION"/>
    <s v="4 - SERVICIOS SOCIALES"/>
    <s v="4.4 - Educación"/>
    <s v="4.4.09 - Enseñanza no atribuible a ningún nivel"/>
    <s v="2.4 - TRANSFERENCIAS CORRIENTES"/>
    <s v="2.4.9 - TRANSFERENCIAS CORRIENTES A OTRAS INSTITUCIONES PÚBLICAS"/>
    <s v="N"/>
    <s v="00 - N/A"/>
    <s v="10 - FONDO GENERAL"/>
    <s v="(blank)"/>
    <s v="99 - MULTIPROVINCIAL"/>
    <n v="0"/>
    <n v="554639"/>
    <n v="554638.93999999994"/>
  </r>
  <r>
    <s v="2025"/>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blank)"/>
    <s v="99 - MULTIPROVINCIAL"/>
    <n v="2192420694"/>
    <n v="2368660683"/>
    <n v="1455931977.3800008"/>
  </r>
  <r>
    <s v="2025"/>
    <x v="0"/>
    <x v="0"/>
    <x v="0"/>
    <x v="4"/>
    <s v="2 - Poder Ejecutivo"/>
    <s v="0206 - MINISTERIO DE EDUCACIÓN"/>
    <s v="0001 - MINISTERIO DE EDUCACION"/>
    <s v="4 - SERVICIOS SOCIALES"/>
    <s v="4.4 - Educación"/>
    <s v="4.4.99 - Planificación, gestión y supervisión de la educación"/>
    <s v="2.4 - TRANSFERENCIAS CORRIENTES"/>
    <s v="2.4.5 - TRANSFERENCIAS CORRIENTES A INSTITUCIONES PÚBLICAS FINANCIERAS"/>
    <s v="N"/>
    <s v="00 - N/A"/>
    <s v="10 - FONDO GENERAL"/>
    <s v="(blank)"/>
    <s v="99 - MULTIPROVINCIAL"/>
    <n v="0"/>
    <n v="293099.18"/>
    <n v="0"/>
  </r>
  <r>
    <s v="2025"/>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blank)"/>
    <s v="99 - MULTIPROVINCIAL"/>
    <n v="122766351"/>
    <n v="28405252"/>
    <n v="18092960.350000001"/>
  </r>
  <r>
    <s v="2025"/>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blank)"/>
    <s v="99 - MULTIPROVINCIAL"/>
    <n v="1894311938"/>
    <n v="1520474587.8399999"/>
    <n v="1015386246.5199997"/>
  </r>
  <r>
    <s v="2025"/>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blank)"/>
    <s v="99 - MULTIPROVINCIAL"/>
    <n v="840000000"/>
    <n v="840000000"/>
    <n v="337628000"/>
  </r>
  <r>
    <s v="2025"/>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blank)"/>
    <s v="99 - MULTIPROVINCIAL"/>
    <n v="36774600"/>
    <n v="91774600"/>
    <n v="88815063.620000005"/>
  </r>
  <r>
    <s v="2025"/>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0"/>
    <n v="55000000"/>
    <n v="54411608.480000004"/>
  </r>
  <r>
    <s v="2025"/>
    <x v="0"/>
    <x v="0"/>
    <x v="0"/>
    <x v="4"/>
    <s v="2 - Poder Ejecutivo"/>
    <s v="0206 - MINISTERIO DE EDUCACIÓN"/>
    <s v="0005 - INSTITUTO NACIONAL DE BIENESTAR MAGISTERIAL"/>
    <s v="4 - SERVICIOS SOCIALES"/>
    <s v="4.4 - Educación"/>
    <s v="4.4.99 - Planificación, gestión y supervisión de la educación"/>
    <s v="2.4 - TRANSFERENCIAS CORRIENTES"/>
    <s v="2.4.1 - TRANSFERENCIAS CORRIENTES AL SECTOR PRIVADO"/>
    <s v="N"/>
    <s v="00 - N/A"/>
    <s v="20 - FONDOS CON DESTINO ESPECÍFICO"/>
    <s v="(blank)"/>
    <s v="99 - MULTIPROVINCIAL"/>
    <n v="0"/>
    <n v="177800"/>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1 - TRANSFERENCIAS CORRIENTES AL SECTOR PRIVADO"/>
    <s v="N"/>
    <s v="00 - N/A"/>
    <s v="10 - FONDO GENERAL"/>
    <s v="(blank)"/>
    <s v="99 - MULTIPROVINCIAL"/>
    <n v="0"/>
    <n v="8309366"/>
    <n v="0"/>
  </r>
  <r>
    <s v="2025"/>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blank)"/>
    <s v="99 - MULTIPROVINCIAL"/>
    <n v="17234145"/>
    <n v="19414337.600000001"/>
    <n v="11399002.560000001"/>
  </r>
  <r>
    <s v="2025"/>
    <x v="0"/>
    <x v="0"/>
    <x v="0"/>
    <x v="4"/>
    <s v="2 - Poder Ejecutivo"/>
    <s v="0206 - MINISTERIO DE EDUCACIÓN"/>
    <s v="0007 - INSTITUTO NACIONAL DE FORMACIÓN Y CAPACITACIÓN MAGISTERIAL"/>
    <s v="3 - PROTECCIÓN DEL MEDIO AMBIENTE"/>
    <s v="3.3 - Cambio Climático"/>
    <s v="3.3.99 - Planificación, gestión y supervisión de cambio climático"/>
    <s v="2.4 - TRANSFERENCIAS CORRIENTES"/>
    <s v="2.4.1 - TRANSFERENCIAS CORRIENTES AL SECTOR PRIVADO"/>
    <s v="N"/>
    <s v="00 - N/A"/>
    <s v="10 - FONDO GENERAL"/>
    <s v="(blank)"/>
    <s v="99 - MULTIPROVINCIAL"/>
    <n v="13500000"/>
    <n v="13500000"/>
    <n v="2360000"/>
  </r>
  <r>
    <s v="2025"/>
    <x v="0"/>
    <x v="0"/>
    <x v="0"/>
    <x v="4"/>
    <s v="2 - Poder Ejecutivo"/>
    <s v="0206 - MINISTERIO DE EDUCACIÓN"/>
    <s v="0007 - INSTITUTO NACIONAL DE FORMACIÓN Y CAPACITACIÓN MAGISTERIAL"/>
    <s v="4 - SERVICIOS SOCIALES"/>
    <s v="4.4 - Educación"/>
    <s v="4.4.02 - Educación primaria"/>
    <s v="2.4 - TRANSFERENCIAS CORRIENTES"/>
    <s v="2.4.1 - TRANSFERENCIAS CORRIENTES AL SECTOR PRIVADO"/>
    <s v="N"/>
    <s v="00 - N/A"/>
    <s v="10 - FONDO GENERAL"/>
    <s v="(blank)"/>
    <s v="99 - MULTIPROVINCIAL"/>
    <n v="458668000"/>
    <n v="458668000"/>
    <n v="73843040"/>
  </r>
  <r>
    <s v="2025"/>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blank)"/>
    <s v="99 - MULTIPROVINCIAL"/>
    <n v="2939013775"/>
    <n v="2939013775"/>
    <n v="2166089748.8599997"/>
  </r>
  <r>
    <s v="2025"/>
    <x v="0"/>
    <x v="0"/>
    <x v="0"/>
    <x v="4"/>
    <s v="2 - Poder Ejecutivo"/>
    <s v="0206 - MINISTERIO DE EDUCACIÓN"/>
    <s v="0007 - INSTITUTO NACIONAL DE FORMACIÓN Y CAPACITACIÓN MAGISTERIAL"/>
    <s v="4 - SERVICIOS SOCIALES"/>
    <s v="4.6 - Equidad de género"/>
    <s v="4.6.03 - Acciones para una cultura de igualdad de género."/>
    <s v="2.4 - TRANSFERENCIAS CORRIENTES"/>
    <s v="2.4.1 - TRANSFERENCIAS CORRIENTES AL SECTOR PRIVADO"/>
    <s v="N"/>
    <s v="00 - N/A"/>
    <s v="10 - FONDO GENERAL"/>
    <s v="(blank)"/>
    <s v="99 - MULTIPROVINCIAL"/>
    <n v="5400000"/>
    <n v="5400000"/>
    <n v="5288280"/>
  </r>
  <r>
    <s v="2025"/>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blank)"/>
    <s v="99 - MULTIPROVINCIAL"/>
    <n v="158184600"/>
    <n v="156717600"/>
    <n v="92049687.5"/>
  </r>
  <r>
    <s v="2025"/>
    <x v="0"/>
    <x v="0"/>
    <x v="0"/>
    <x v="4"/>
    <s v="2 - Poder Ejecutivo"/>
    <s v="0206 - MINISTERIO DE EDUCACIÓN"/>
    <s v="0008 - INSTITUTO SUPERIOR DE FORMACIÓN DOCENTE  SALOME UREÑA"/>
    <s v="4 - SERVICIOS SOCIALES"/>
    <s v="4.4 - Educación"/>
    <s v="4.4.04 - Educación superior"/>
    <s v="2.4 - TRANSFERENCIAS CORRIENTES"/>
    <s v="2.4.2 - TRANSFERENCIAS CORRIENTES AL  GOBIERNO GENERAL NACIONAL"/>
    <s v="N"/>
    <s v="00 - N/A"/>
    <s v="10 - FONDO GENERAL"/>
    <s v="(blank)"/>
    <s v="99 - MULTIPROVINCIAL"/>
    <n v="0"/>
    <n v="100000"/>
    <n v="100000"/>
  </r>
  <r>
    <s v="2025"/>
    <x v="0"/>
    <x v="0"/>
    <x v="0"/>
    <x v="4"/>
    <s v="2 - Poder Ejecutivo"/>
    <s v="0206 - MINISTERIO DE EDUCACIÓN"/>
    <s v="0008 - INSTITUTO SUPERIOR DE FORMACIÓN DOCENTE  SALOME UREÑA"/>
    <s v="4 - SERVICIOS SOCIALES"/>
    <s v="4.4 - Educación"/>
    <s v="4.4.04 - Educación superior"/>
    <s v="2.4 - TRANSFERENCIAS CORRIENTES"/>
    <s v="2.4.9 - TRANSFERENCIAS CORRIENTES A OTRAS INSTITUCIONES PÚBLICAS"/>
    <s v="N"/>
    <s v="00 - N/A"/>
    <s v="10 - FONDO GENERAL"/>
    <s v="(blank)"/>
    <s v="99 - MULTIPROVINCIAL"/>
    <n v="0"/>
    <n v="1367000"/>
    <n v="1367000"/>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blank)"/>
    <s v="99 - MULTIPROVINCIAL"/>
    <n v="9370000"/>
    <n v="16670000"/>
    <n v="5101135.7"/>
  </r>
  <r>
    <s v="2025"/>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blank)"/>
    <s v="99 - MULTIPROVINCIAL"/>
    <n v="373520798"/>
    <n v="373520798"/>
    <n v="350909585.26999998"/>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blank)"/>
    <s v="99 - MULTIPROVINCIAL"/>
    <n v="8619954564"/>
    <n v="9147011095"/>
    <n v="6778855659.5699949"/>
  </r>
  <r>
    <s v="2025"/>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60 - CREDITO EXTERNO"/>
    <s v="(blank)"/>
    <s v="99 - MULTIPROVINCIAL"/>
    <n v="659698150"/>
    <n v="659698150"/>
    <n v="505246852.44000006"/>
  </r>
  <r>
    <s v="2025"/>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blank)"/>
    <s v="99 - MULTIPROVINCIAL"/>
    <n v="212504665"/>
    <n v="212504665"/>
    <n v="174971753.66"/>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32 - SANTO DOMINGO"/>
    <n v="4951457098"/>
    <n v="5010021554.7399998"/>
    <n v="3808184965.6399994"/>
  </r>
  <r>
    <s v="2025"/>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blank)"/>
    <s v="99 - MULTIPROVINCIAL"/>
    <n v="3717744473"/>
    <n v="3778829298.7600002"/>
    <n v="2776515329.1600008"/>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blank)"/>
    <s v="99 - MULTIPROVINCIAL"/>
    <n v="6583251821"/>
    <n v="7733251821"/>
    <n v="5485730278.2699986"/>
  </r>
  <r>
    <s v="2025"/>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blank)"/>
    <s v="99 - MULTIPROVINCIAL"/>
    <n v="161724"/>
    <n v="161724"/>
    <n v="121293"/>
  </r>
  <r>
    <s v="2025"/>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blank)"/>
    <s v="99 - MULTIPROVINCIAL"/>
    <n v="5130920"/>
    <n v="5130920"/>
    <n v="3848184"/>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blank)"/>
    <s v="99 - MULTIPROVINCIAL"/>
    <n v="1354884306"/>
    <n v="2530825895.6900001"/>
    <n v="936082652.34999979"/>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blank)"/>
    <s v="99 - MULTIPROVINCIAL"/>
    <n v="72491886077"/>
    <n v="77358083504"/>
    <n v="58150840233.000008"/>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60 - CREDITO EXTERNO"/>
    <s v="(blank)"/>
    <s v="99 - MULTIPROVINCIAL"/>
    <n v="10000000000"/>
    <n v="9750066430.4899998"/>
    <n v="8606515144.2700005"/>
  </r>
  <r>
    <s v="2025"/>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blank)"/>
    <s v="99 - MULTIPROVINCIAL"/>
    <n v="55609317"/>
    <n v="38652736.159999996"/>
    <n v="6129509.2199999997"/>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blank)"/>
    <s v="99 - MULTIPROVINCIAL"/>
    <n v="110078278"/>
    <n v="110078278"/>
    <n v="88980404.150000006"/>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blank)"/>
    <s v="99 - MULTIPROVINCIAL"/>
    <n v="15834250"/>
    <n v="59558516.269999996"/>
    <n v="59458538.270000003"/>
  </r>
  <r>
    <s v="2025"/>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blank)"/>
    <s v="99 - MULTIPROVINCIAL"/>
    <n v="431378"/>
    <n v="18565844.690000001"/>
    <n v="18565844.690000001"/>
  </r>
  <r>
    <s v="2025"/>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blank)"/>
    <s v="99 - MULTIPROVINCIAL"/>
    <n v="915000"/>
    <n v="815000"/>
    <n v="0"/>
  </r>
  <r>
    <s v="2025"/>
    <x v="0"/>
    <x v="0"/>
    <x v="0"/>
    <x v="4"/>
    <s v="2 - Poder Ejecutivo"/>
    <s v="0208 - MINISTERIO DE DEPORTES Y RECREACIÓN"/>
    <s v="0001 - MINISTERIO DE DEPORTES Y RECREACIÓN"/>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0"/>
    <n v="200000"/>
    <n v="2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blank)"/>
    <s v="99 - MULTIPROVINCIAL"/>
    <n v="2126943000"/>
    <n v="1134196408.9300003"/>
    <n v="891627445.16999996"/>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blank)"/>
    <s v="99 - MULTIPROVINCIAL"/>
    <n v="0"/>
    <n v="964424835.39999998"/>
    <n v="50000000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7 - TRANSFERENCIAS CORRIENTES AL SECTOR EXTERNO"/>
    <s v="N"/>
    <s v="00 - N/A"/>
    <s v="10 - FONDO GENERAL"/>
    <s v="(blank)"/>
    <s v="99 - MULTIPROVINCIAL"/>
    <n v="0"/>
    <n v="0"/>
    <n v="0"/>
  </r>
  <r>
    <s v="2025"/>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9 - TRANSFERENCIAS CORRIENTES A OTRAS INSTITUCIONES PÚBLICAS"/>
    <s v="N"/>
    <s v="00 - N/A"/>
    <s v="10 - FONDO GENERAL"/>
    <s v="(blank)"/>
    <s v="99 - MULTIPROVINCIAL"/>
    <n v="0"/>
    <n v="5188434.3899999997"/>
    <n v="5104132"/>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1 - TRANSFERENCIAS CORRIENTES AL SECTOR PRIVADO"/>
    <s v="N"/>
    <s v="00 - N/A"/>
    <s v="20 - FONDOS CON DESTINO ESPECÍFICO"/>
    <s v="(blank)"/>
    <s v="99 - MULTIPROVINCIAL"/>
    <n v="0"/>
    <n v="12646325"/>
    <n v="5625000"/>
  </r>
  <r>
    <s v="2025"/>
    <x v="0"/>
    <x v="0"/>
    <x v="0"/>
    <x v="4"/>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4 - TRANSFERENCIAS CORRIENTES"/>
    <s v="2.4.7 - TRANSFERENCIAS CORRIENTES AL SECTOR EXTERNO"/>
    <s v="N"/>
    <s v="00 - N/A"/>
    <s v="20 - FONDOS CON DESTINO ESPECÍFICO"/>
    <s v="(blank)"/>
    <s v="99 - MULTIPROVINCIAL"/>
    <n v="0"/>
    <n v="30000"/>
    <n v="25203.75"/>
  </r>
  <r>
    <s v="2025"/>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blank)"/>
    <s v="99 - MULTIPROVINCIAL"/>
    <n v="299326965"/>
    <n v="94771309.199999988"/>
    <n v="43407586"/>
  </r>
  <r>
    <s v="2025"/>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blank)"/>
    <s v="99 - MULTIPROVINCIAL"/>
    <n v="17261791"/>
    <n v="20913791"/>
    <n v="20913074.399999999"/>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blank)"/>
    <s v="99 - MULTIPROVINCIAL"/>
    <n v="267271422"/>
    <n v="267271422"/>
    <n v="200453566.5"/>
  </r>
  <r>
    <s v="2025"/>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70 - DONACION EXTERNA"/>
    <s v="(blank)"/>
    <s v="99 - MULTIPROVINCIAL"/>
    <n v="3623490"/>
    <n v="3623490"/>
    <n v="0"/>
  </r>
  <r>
    <s v="2025"/>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blank)"/>
    <s v="99 - MULTIPROVINCIAL"/>
    <n v="0"/>
    <n v="18000000"/>
    <n v="9000000"/>
  </r>
  <r>
    <s v="2025"/>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706048489"/>
    <n v="731048489"/>
    <n v="529536363.68000007"/>
  </r>
  <r>
    <s v="2025"/>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326979786"/>
    <n v="326979786"/>
    <n v="220187160"/>
  </r>
  <r>
    <s v="2025"/>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blank)"/>
    <s v="99 - MULTIPROVINCIAL"/>
    <n v="168681887"/>
    <n v="211681887"/>
    <n v="136387283.09"/>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blank)"/>
    <s v="99 - MULTIPROVINCIAL"/>
    <n v="3662315858"/>
    <n v="3632315858"/>
    <n v="2514601183.7799988"/>
  </r>
  <r>
    <s v="2025"/>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blank)"/>
    <s v="99 - MULTIPROVINCIAL"/>
    <n v="271544267"/>
    <n v="271544267"/>
    <n v="204203825.28000006"/>
  </r>
  <r>
    <s v="2025"/>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blank)"/>
    <s v="99 - MULTIPROVINCIAL"/>
    <n v="1264612088"/>
    <n v="2003933658.1700001"/>
    <n v="1111486146.27"/>
  </r>
  <r>
    <s v="2025"/>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blank)"/>
    <s v="99 - MULTIPROVINCIAL"/>
    <n v="250002253"/>
    <n v="250002253"/>
    <n v="173078482.85999995"/>
  </r>
  <r>
    <s v="2025"/>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blank)"/>
    <s v="99 - MULTIPROVINCIAL"/>
    <n v="40000000"/>
    <n v="40000000"/>
    <n v="24679789.079999998"/>
  </r>
  <r>
    <s v="2025"/>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blank)"/>
    <s v="99 - MULTIPROVINCIAL"/>
    <n v="100000000"/>
    <n v="835234"/>
    <n v="0"/>
  </r>
  <r>
    <s v="2025"/>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blank)"/>
    <s v="99 - MULTIPROVINCIAL"/>
    <n v="143925000"/>
    <n v="143925000"/>
    <n v="106902309.53"/>
  </r>
  <r>
    <s v="2025"/>
    <x v="0"/>
    <x v="0"/>
    <x v="0"/>
    <x v="4"/>
    <s v="2 - Poder Ejecutivo"/>
    <s v="0210 - MINISTERIO DE AGRICULTURA"/>
    <s v="0001 - MINISTERIO DE AGRICULTURA"/>
    <s v="2 - SERVICIOS ECONÓMICOS"/>
    <s v="2.2 - Agropecuaria, caza, pesca y silvicultura"/>
    <s v="2.2.99 - Planificación, gestión y supervisión agropecuaria, caza, pesca y silvicultura"/>
    <s v="2.4 - TRANSFERENCIAS CORRIENTES"/>
    <s v="2.4.1 - TRANSFERENCIAS CORRIENTES AL SECTOR PRIVADO"/>
    <s v="N"/>
    <s v="00 - N/A"/>
    <s v="10 - FONDO GENERAL"/>
    <s v="(blank)"/>
    <s v="99 - MULTIPROVINCIAL"/>
    <n v="2000000"/>
    <n v="2000000"/>
    <n v="0"/>
  </r>
  <r>
    <s v="2025"/>
    <x v="0"/>
    <x v="0"/>
    <x v="0"/>
    <x v="4"/>
    <s v="2 - Poder Ejecutivo"/>
    <s v="0210 - MINISTERIO DE AGRICULTURA"/>
    <s v="0002 - DIRECCION GENERAL DE GANADERIA"/>
    <s v="2 - SERVICIOS ECONÓMICOS"/>
    <s v="2.2 - Agropecuaria, caza, pesca y silvicultura"/>
    <s v="2.2.01 - Agropecuaria"/>
    <s v="2.4 - TRANSFERENCIAS CORRIENTES"/>
    <s v="2.4.1 - TRANSFERENCIAS CORRIENTES AL SECTOR PRIVADO"/>
    <s v="N"/>
    <s v="00 - N/A"/>
    <s v="10 - FONDO GENERAL"/>
    <s v="(blank)"/>
    <s v="99 - MULTIPROVINCIAL"/>
    <n v="800000"/>
    <n v="10005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50000"/>
    <n v="50000"/>
    <n v="0"/>
  </r>
  <r>
    <s v="2025"/>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700000"/>
    <n v="700000"/>
    <n v="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blank)"/>
    <s v="99 - MULTIPROVINCIAL"/>
    <n v="1200000"/>
    <n v="1440000"/>
    <n v="1014000"/>
  </r>
  <r>
    <s v="2025"/>
    <x v="0"/>
    <x v="0"/>
    <x v="0"/>
    <x v="4"/>
    <s v="2 - Poder Ejecutivo"/>
    <s v="0210 - MINISTERIO DE AGRICULTURA"/>
    <s v="0005 - DIRECCION EJECUTIVA DE LA COMISION DE FOMENTO A LA TECNIFICACION DEL SISTEMA NACIONAL DE RIEGO"/>
    <s v="2 - SERVICIOS ECONÓMICOS"/>
    <s v="2.3 - Riego"/>
    <s v="2.3.01 - Riego"/>
    <s v="2.4 - TRANSFERENCIAS CORRIENTES"/>
    <s v="2.4.4 - TRANSFERENCIAS CORRIENTES A EMPRESAS PÚBLICAS NO FINANCIERAS"/>
    <s v="N"/>
    <s v="00 - N/A"/>
    <s v="10 - FONDO GENERAL"/>
    <s v="(blank)"/>
    <s v="99 - MULTIPROVINCIAL"/>
    <n v="100000000"/>
    <n v="100000000"/>
    <n v="100000000"/>
  </r>
  <r>
    <s v="2025"/>
    <x v="0"/>
    <x v="0"/>
    <x v="0"/>
    <x v="4"/>
    <s v="2 - Poder Ejecutivo"/>
    <s v="0210 - MINISTERIO DE AGRICULTURA"/>
    <s v="0007 - CONSEJO NACIONAL PARA LA REGLAMENTACIÓN Y FOMENTO DE LA INDUSTRIA LECHERA"/>
    <s v="2 - SERVICIOS ECONÓMICOS"/>
    <s v="2.2 - Agropecuaria, caza, pesca y silvicultura"/>
    <s v="2.2.01 - Agropecuaria"/>
    <s v="2.4 - TRANSFERENCIAS CORRIENTES"/>
    <s v="2.4.5 - TRANSFERENCIAS CORRIENTES A INSTITUCIONES PÚBLICAS FINANCIERAS"/>
    <s v="N"/>
    <s v="00 - N/A"/>
    <s v="20 - FONDOS CON DESTINO ESPECÍFICO"/>
    <s v="(blank)"/>
    <s v="99 - MULTIPROVINCIAL"/>
    <n v="90000000"/>
    <n v="0"/>
    <n v="0"/>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blank)"/>
    <s v="99 - MULTIPROVINCIAL"/>
    <n v="821709386"/>
    <n v="821709386"/>
    <n v="567652967.99999988"/>
  </r>
  <r>
    <s v="2025"/>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blank)"/>
    <s v="99 - MULTIPROVINCIAL"/>
    <n v="2222755080"/>
    <n v="2393181022.77"/>
    <n v="1518563514.2999997"/>
  </r>
  <r>
    <s v="2025"/>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blank)"/>
    <s v="99 - MULTIPROVINCIAL"/>
    <n v="405038460"/>
    <n v="615759669"/>
    <n v="487257347.37000012"/>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1 - TRANSFERENCIAS CORRIENTES AL SECTOR PRIVADO"/>
    <s v="N"/>
    <s v="00 - N/A"/>
    <s v="20 - FONDOS CON DESTINO ESPECÍFICO"/>
    <s v="(blank)"/>
    <s v="99 - MULTIPROVINCIAL"/>
    <n v="5000000"/>
    <n v="5000000"/>
    <n v="0"/>
  </r>
  <r>
    <s v="2025"/>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blank)"/>
    <s v="99 - MULTIPROVINCIAL"/>
    <n v="285346590"/>
    <n v="285346590"/>
    <n v="197547567.45000002"/>
  </r>
  <r>
    <s v="2025"/>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blank)"/>
    <s v="99 - MULTIPROVINCIAL"/>
    <n v="500000"/>
    <n v="500000"/>
    <n v="262008.4"/>
  </r>
  <r>
    <s v="2025"/>
    <x v="0"/>
    <x v="0"/>
    <x v="0"/>
    <x v="4"/>
    <s v="2 - Poder Ejecutivo"/>
    <s v="0211 - MINISTERIO DE OBRAS PÚBLICAS Y COMUNICACIONES"/>
    <s v="0011 - JUNTA DE AVIACIÓN CIVIL"/>
    <s v="2 - SERVICIOS ECONÓMICOS"/>
    <s v="2.6 - Transporte"/>
    <s v="2.6.04 - Transporte aéreo"/>
    <s v="2.4 - TRANSFERENCIAS CORRIENTES"/>
    <s v="2.4.1 - TRANSFERENCIAS CORRIENTES AL SECTOR PRIVADO"/>
    <s v="N"/>
    <s v="00 - N/A"/>
    <s v="20 - FONDOS CON DESTINO ESPECÍFICO"/>
    <s v="(blank)"/>
    <s v="99 - MULTIPROVINCIAL"/>
    <n v="0"/>
    <n v="510000"/>
    <n v="80000"/>
  </r>
  <r>
    <s v="2025"/>
    <x v="0"/>
    <x v="0"/>
    <x v="0"/>
    <x v="4"/>
    <s v="2 - Poder Ejecutivo"/>
    <s v="0211 - MINISTERIO DE OBRAS PÚBLICAS Y COMUNICACIONES"/>
    <s v="0011 - JUNTA DE AVIACIÓN CIVIL"/>
    <s v="2 - SERVICIOS ECONÓMICOS"/>
    <s v="2.6 - Transporte"/>
    <s v="2.6.04 - Transporte aéreo"/>
    <s v="2.4 - TRANSFERENCIAS CORRIENTES"/>
    <s v="2.4.7 - TRANSFERENCIAS CORRIENTES AL SECTOR EXTERNO"/>
    <s v="N"/>
    <s v="00 - N/A"/>
    <s v="20 - FONDOS CON DESTINO ESPECÍFICO"/>
    <s v="(blank)"/>
    <s v="99 - MULTIPROVINCIAL"/>
    <n v="4689598"/>
    <n v="10000000"/>
    <n v="3734933"/>
  </r>
  <r>
    <s v="2025"/>
    <x v="0"/>
    <x v="0"/>
    <x v="0"/>
    <x v="4"/>
    <s v="2 - Poder Ejecutivo"/>
    <s v="0212 - MINISTERIO DE INDUSTRIA, COMERCIO Y MIPYMES (MICM)"/>
    <s v="0001 - MINISTERIO DE INDUSTRIA, COMERCIO y MIPYMES (MICM)"/>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blank)"/>
    <s v="99 - MULTIPROVINCIAL"/>
    <n v="0"/>
    <n v="120436988.83000001"/>
    <n v="50755679.51999999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blank)"/>
    <s v="99 - MULTIPROVINCIAL"/>
    <n v="17028000"/>
    <n v="43528000"/>
    <n v="10236088.150000006"/>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blank)"/>
    <s v="99 - MULTIPROVINCIAL"/>
    <n v="1000000"/>
    <n v="119000000"/>
    <n v="85060367.719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70 - DONACION EXTERNA"/>
    <s v="(blank)"/>
    <s v="99 - MULTIPROVINCIAL"/>
    <n v="0"/>
    <n v="15313507.85"/>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1519454267"/>
    <n v="1568654267"/>
    <n v="1106849557.2400005"/>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70 - DONACION EXTERNA"/>
    <s v="(blank)"/>
    <s v="99 - MULTIPROVINCIAL"/>
    <n v="0"/>
    <n v="10505943.98"/>
    <n v="10505943.98"/>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blank)"/>
    <s v="99 - MULTIPROVINCIAL"/>
    <n v="150000000"/>
    <n v="29563011.169999987"/>
    <n v="24794430.639999997"/>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blank)"/>
    <s v="99 - MULTIPROVINCIAL"/>
    <n v="298874606"/>
    <n v="298874606"/>
    <n v="207170933.78999999"/>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blank)"/>
    <s v="99 - MULTIPROVINCIAL"/>
    <n v="1000000"/>
    <n v="1000000"/>
    <n v="0"/>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70 - DONACION EXTERNA"/>
    <s v="(blank)"/>
    <s v="99 - MULTIPROVINCIAL"/>
    <n v="0"/>
    <n v="7295794.4000000004"/>
    <n v="7295794.4000000004"/>
  </r>
  <r>
    <s v="2025"/>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blank)"/>
    <s v="99 - MULTIPROVINCIAL"/>
    <n v="41786060"/>
    <n v="40286060"/>
    <n v="8622995.4600000009"/>
  </r>
  <r>
    <s v="2025"/>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blank)"/>
    <s v="99 - MULTIPROVINCIAL"/>
    <n v="60000000"/>
    <n v="60000000"/>
    <n v="0"/>
  </r>
  <r>
    <s v="2025"/>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blank)"/>
    <s v="99 - MULTIPROVINCIAL"/>
    <n v="18500000"/>
    <n v="28900000"/>
    <n v="23050000"/>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blank)"/>
    <s v="99 - MULTIPROVINCIAL"/>
    <n v="28660600"/>
    <n v="13360600"/>
    <n v="2065399.8499999999"/>
  </r>
  <r>
    <s v="2025"/>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20 - FONDOS CON DESTINO ESPECÍFICO"/>
    <s v="(blank)"/>
    <s v="99 - MULTIPROVINCIAL"/>
    <n v="0"/>
    <n v="23491580"/>
    <n v="23422179"/>
  </r>
  <r>
    <s v="2025"/>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blank)"/>
    <s v="99 - MULTIPROVINCIAL"/>
    <n v="200000000"/>
    <n v="49000000"/>
    <n v="40791541.530000001"/>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4050000"/>
    <n v="3450000"/>
    <n v="3287500"/>
  </r>
  <r>
    <s v="2025"/>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blank)"/>
    <s v="99 - MULTIPROVINCIAL"/>
    <n v="2800000"/>
    <n v="2800000"/>
    <n v="2614000"/>
  </r>
  <r>
    <s v="2025"/>
    <x v="0"/>
    <x v="0"/>
    <x v="0"/>
    <x v="4"/>
    <s v="2 - Poder Ejecutivo"/>
    <s v="0215 - MINISTERIO DE LA MUJER"/>
    <s v="0001 - MINISTERIO DE LA MUJER"/>
    <s v="1 - SERVICIOS  GENERALES"/>
    <s v="1.1 - Administración general"/>
    <s v="1.1.98 - Investigación y desarrollo relacionado con la administración general"/>
    <s v="2.4 - TRANSFERENCIAS CORRIENTES"/>
    <s v="2.4.1 - TRANSFERENCIAS CORRIENTES AL SECTOR PRIVADO"/>
    <s v="N"/>
    <s v="00 - N/A"/>
    <s v="10 - FONDO GENERAL"/>
    <s v="(blank)"/>
    <s v="99 - MULTIPROVINCIAL"/>
    <n v="91104888"/>
    <n v="91104888"/>
    <n v="61837496.170000002"/>
  </r>
  <r>
    <s v="2025"/>
    <x v="0"/>
    <x v="0"/>
    <x v="0"/>
    <x v="4"/>
    <s v="2 - Poder Ejecutivo"/>
    <s v="0215 - MINISTERIO DE LA MUJER"/>
    <s v="0001 - MINISTERIO DE LA MUJER"/>
    <s v="4 - SERVICIOS SOCIALES"/>
    <s v="4.5 - Protección social"/>
    <s v="4.5.98 - Investigación y desarrollo relacionado con la protección social"/>
    <s v="2.4 - TRANSFERENCIAS CORRIENTES"/>
    <s v="2.4.7 - TRANSFERENCIAS CORRIENTES AL SECTOR EXTERNO"/>
    <s v="N"/>
    <s v="00 - N/A"/>
    <s v="10 - FONDO GENERAL"/>
    <s v="(blank)"/>
    <s v="99 - MULTIPROVINCIAL"/>
    <n v="0"/>
    <n v="305000"/>
    <n v="301250"/>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blank)"/>
    <s v="99 - MULTIPROVINCIAL"/>
    <n v="286433082"/>
    <n v="299433082"/>
    <n v="199883855"/>
  </r>
  <r>
    <s v="2025"/>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blank)"/>
    <s v="99 - MULTIPROVINCIAL"/>
    <n v="2475309"/>
    <n v="2475309"/>
    <n v="1237654"/>
  </r>
  <r>
    <s v="2025"/>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blank)"/>
    <s v="99 - MULTIPROVINCIAL"/>
    <n v="184456250"/>
    <n v="220954546"/>
    <n v="112615464.61999997"/>
  </r>
  <r>
    <s v="2025"/>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blank)"/>
    <s v="99 - MULTIPROVINCIAL"/>
    <n v="570856474"/>
    <n v="582856474"/>
    <n v="423768653.87000012"/>
  </r>
  <r>
    <s v="2025"/>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blank)"/>
    <s v="99 - MULTIPROVINCIAL"/>
    <n v="169657636"/>
    <n v="169657636"/>
    <n v="119450344.5"/>
  </r>
  <r>
    <s v="2025"/>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blank)"/>
    <s v="99 - MULTIPROVINCIAL"/>
    <n v="11556832"/>
    <n v="11556832"/>
    <n v="11511654.390000001"/>
  </r>
  <r>
    <s v="2025"/>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blank)"/>
    <s v="99 - MULTIPROVINCIAL"/>
    <n v="234683132"/>
    <n v="234683132"/>
    <n v="170710473.06"/>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blank)"/>
    <s v="99 - MULTIPROVINCIAL"/>
    <n v="1100000"/>
    <n v="1100000"/>
    <n v="1030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blank)"/>
    <s v="99 - MULTIPROVINCIAL"/>
    <n v="200000"/>
    <n v="275000"/>
    <n v="275000"/>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blank)"/>
    <s v="99 - MULTIPROVINCIAL"/>
    <n v="300000"/>
    <n v="300000"/>
    <n v="243362.9"/>
  </r>
  <r>
    <s v="2025"/>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blank)"/>
    <s v="99 - MULTIPROVINCIAL"/>
    <n v="99000"/>
    <n v="99000"/>
    <n v="92080.91"/>
  </r>
  <r>
    <s v="2025"/>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blank)"/>
    <s v="99 - MULTIPROVINCIAL"/>
    <n v="187415145"/>
    <n v="212631870"/>
    <n v="127124561.44999999"/>
  </r>
  <r>
    <s v="2025"/>
    <x v="0"/>
    <x v="0"/>
    <x v="0"/>
    <x v="4"/>
    <s v="2 - Poder Ejecutivo"/>
    <s v="0218 - MINISTERIO DE MEDIO AMBIENTE Y RECURSOS NATURALES"/>
    <s v="0001 - MINISTERIO  DE MEDIO AMBIENTE Y RECURSOS NATURALES"/>
    <s v="2 - SERVICIOS ECONÓMICOS"/>
    <s v="2.1 - Asuntos económicos, comerciales y laborales"/>
    <s v="2.1.01 - Asuntos económicos y regulación del comercio"/>
    <s v="2.4 - TRANSFERENCIAS CORRIENTES"/>
    <s v="2.4.2 - TRANSFERENCIAS CORRIENTES AL  GOBIERNO GENERAL NACIONAL"/>
    <s v="N"/>
    <s v="00 - N/A"/>
    <s v="10 - FONDO GENERAL"/>
    <s v="(blank)"/>
    <s v="99 - MULTIPROVINCIAL"/>
    <n v="266985449"/>
    <n v="266985449"/>
    <n v="190578086.75"/>
  </r>
  <r>
    <s v="2025"/>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blank)"/>
    <s v="99 - MULTIPROVINCIAL"/>
    <n v="2776056383"/>
    <n v="2836056383"/>
    <n v="193495586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blank)"/>
    <s v="99 - MULTIPROVINCIAL"/>
    <n v="175042000"/>
    <n v="99042000"/>
    <n v="74931502.929999992"/>
  </r>
  <r>
    <s v="2025"/>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blank)"/>
    <s v="99 - MULTIPROVINCIAL"/>
    <n v="50000000"/>
    <n v="50000000"/>
    <n v="36968250.020000003"/>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1 - TRANSFERENCIAS CORRIENTES AL SECTOR PRIVADO"/>
    <s v="S"/>
    <s v="08 - MANEJO DE PAISAJES PRODUCTIVOS INTEGRADOS DE LAS CUENCAS DE LOS RÍOS YAQUE DEL NORTE Y YUNA"/>
    <s v="70 - DONACION EXTERNA"/>
    <n v="15003"/>
    <s v="06 - DUARTE"/>
    <n v="15117480"/>
    <n v="497596"/>
    <n v="0"/>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blank)"/>
    <s v="99 - MULTIPROVINCIAL"/>
    <n v="166700000"/>
    <n v="166700000"/>
    <n v="119797624.98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blank)"/>
    <s v="99 - MULTIPROVINCIAL"/>
    <n v="159100000"/>
    <n v="159100000"/>
    <n v="117172500.00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blank)"/>
    <s v="99 - MULTIPROVINCIAL"/>
    <n v="12000000"/>
    <n v="12700000"/>
    <n v="12636509.539999999"/>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1 - TRANSFERENCIAS CORRIENTES AL SECTOR PRIVADO"/>
    <s v="N"/>
    <s v="00 - N/A"/>
    <s v="10 - FONDO GENERAL"/>
    <s v="(blank)"/>
    <s v="99 - MULTIPROVINCIAL"/>
    <n v="0"/>
    <n v="116226208"/>
    <n v="93804834.090000004"/>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blank)"/>
    <s v="99 - MULTIPROVINCIAL"/>
    <n v="121500000"/>
    <n v="121500000"/>
    <n v="89371538.270000011"/>
  </r>
  <r>
    <s v="2025"/>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blank)"/>
    <s v="99 - MULTIPROVINCIAL"/>
    <n v="346931723"/>
    <n v="351931723"/>
    <n v="261700034"/>
  </r>
  <r>
    <s v="2025"/>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blank)"/>
    <s v="99 - MULTIPROVINCIAL"/>
    <n v="500000"/>
    <n v="662042"/>
    <n v="0"/>
  </r>
  <r>
    <s v="2025"/>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blank)"/>
    <s v="99 - MULTIPROVINCIAL"/>
    <n v="3400000"/>
    <n v="20718938"/>
    <n v="16843960.600000001"/>
  </r>
  <r>
    <s v="2025"/>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4 - TRANSFERENCIAS CORRIENTES"/>
    <s v="2.4.1 - TRANSFERENCIAS CORRIENTES AL SECTOR PRIVADO"/>
    <s v="S"/>
    <s v="07 - Recuperación de la Cobertura Vegetal en Cuencas Hidrográficas de la República Dominicana."/>
    <s v="10 - FONDO GENERAL"/>
    <n v="13928"/>
    <s v="02 - AZUA"/>
    <n v="14286"/>
    <n v="25898395.789999999"/>
    <n v="12470000"/>
  </r>
  <r>
    <s v="2025"/>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blank)"/>
    <s v="99 - MULTIPROVINCIAL"/>
    <n v="173671257"/>
    <n v="173671257"/>
    <n v="130253442.75"/>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blank)"/>
    <s v="99 - MULTIPROVINCIAL"/>
    <n v="2574795002"/>
    <n v="2574795002"/>
    <n v="1794226646.0699997"/>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blank)"/>
    <s v="99 - MULTIPROVINCIAL"/>
    <n v="15446295282"/>
    <n v="15440265282"/>
    <n v="10771546295.84"/>
  </r>
  <r>
    <s v="2025"/>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blank)"/>
    <s v="99 - MULTIPROVINCIAL"/>
    <n v="680727278"/>
    <n v="680727278"/>
    <n v="507447460.87000006"/>
  </r>
  <r>
    <s v="2025"/>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10 - FONDO GENERAL"/>
    <s v="(blank)"/>
    <s v="99 - MULTIPROVINCIAL"/>
    <n v="2300000"/>
    <n v="2100000"/>
    <n v="1022318.1300000001"/>
  </r>
  <r>
    <s v="2025"/>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blank)"/>
    <s v="99 - MULTIPROVINCIAL"/>
    <n v="200000"/>
    <n v="200000"/>
    <n v="113514.15"/>
  </r>
  <r>
    <s v="2025"/>
    <x v="0"/>
    <x v="0"/>
    <x v="0"/>
    <x v="4"/>
    <s v="2 - Poder Ejecutivo"/>
    <s v="0219 - MINISTERIO DE EDUCACIÓN SUPERIOR CIENCIA Y TECNOLOGÍA"/>
    <s v="0003 - INSTITUTO TECNICO SUPERIOR COMUNITARIO"/>
    <s v="4 - SERVICIOS SOCIALES"/>
    <s v="4.4 - Educación"/>
    <s v="4.4.04 - Educación superior"/>
    <s v="2.4 - TRANSFERENCIAS CORRIENTES"/>
    <s v="2.4.1 - TRANSFERENCIAS CORRIENTES AL SECTOR PRIVADO"/>
    <s v="N"/>
    <s v="00 - N/A"/>
    <s v="10 - FONDO GENERAL"/>
    <s v="(blank)"/>
    <s v="99 - MULTIPROVINCIAL"/>
    <n v="500000"/>
    <n v="0"/>
    <n v="0"/>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14000000"/>
    <n v="14000000"/>
    <n v="4666666.67"/>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blank)"/>
    <s v="99 - MULTIPROVINCIAL"/>
    <n v="78594062"/>
    <n v="78594062"/>
    <n v="48240541.35000000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22000000"/>
    <n v="22450000"/>
    <n v="22407348.199999999"/>
  </r>
  <r>
    <s v="2025"/>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blank)"/>
    <s v="99 - MULTIPROVINCIAL"/>
    <n v="54039167"/>
    <n v="54039167"/>
    <n v="39431377.709999993"/>
  </r>
  <r>
    <s v="2025"/>
    <x v="0"/>
    <x v="0"/>
    <x v="0"/>
    <x v="4"/>
    <s v="2 - Poder Ejecutivo"/>
    <s v="0220 - MINISTERIO DE ECONOMÍA, PLANIFICACIÓN Y DESARROLLO"/>
    <s v="0001 - MINISTERIO DE ECONOMIA, PLANIFICACION Y DESARROLLO"/>
    <s v="3 - PROTECCIÓN DEL MEDIO AMBIENTE"/>
    <s v="3.1 - Protección del aire, agua y suelo"/>
    <s v="3.1.02 - Administración del agua"/>
    <s v="2.4 - TRANSFERENCIAS CORRIENTES"/>
    <s v="2.4.1 - TRANSFERENCIAS CORRIENTES AL SECTOR PRIVADO"/>
    <s v="S"/>
    <s v="00 - N/A"/>
    <s v="60 - CREDITO EXTERNO"/>
    <s v="(blank)"/>
    <s v="99 - MULTIPROVINCIAL"/>
    <n v="10000000"/>
    <n v="10000000"/>
    <n v="0"/>
  </r>
  <r>
    <s v="2025"/>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blank)"/>
    <s v="99 - MULTIPROVINCIAL"/>
    <n v="144144665"/>
    <n v="148405218.44999999"/>
    <n v="107573469.40999998"/>
  </r>
  <r>
    <s v="2025"/>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blank)"/>
    <s v="99 - MULTIPROVINCIAL"/>
    <n v="22000000"/>
    <n v="21550000"/>
    <n v="0"/>
  </r>
  <r>
    <s v="2025"/>
    <x v="0"/>
    <x v="0"/>
    <x v="0"/>
    <x v="4"/>
    <s v="2 - Poder Ejecutivo"/>
    <s v="0220 - MINISTERIO DE ECONOMÍA, PLANIFICACIÓN Y DESARROLLO"/>
    <s v="0001 - MINISTERIO DE ECONOMIA, PLANIFICACION Y DESARROLLO"/>
    <s v="4 - SERVICIOS SOCIALES"/>
    <s v="4.3 - Actividades deportivas, recreativas, culturales y religiosas"/>
    <s v="4.3.02 - Servicios recreativos y deportivos"/>
    <s v="2.4 - TRANSFERENCIAS CORRIENTES"/>
    <s v="2.4.1 - TRANSFERENCIAS CORRIENTES AL SECTOR PRIVADO"/>
    <s v="N"/>
    <s v="00 - N/A"/>
    <s v="10 - FONDO GENERAL"/>
    <s v="(blank)"/>
    <s v="99 - MULTIPROVINCIAL"/>
    <n v="1014000"/>
    <n v="1014000"/>
    <n v="845000"/>
  </r>
  <r>
    <s v="2025"/>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blank)"/>
    <s v="99 - MULTIPROVINCIAL"/>
    <n v="1000000"/>
    <n v="1000000"/>
    <n v="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600000"/>
    <n v="55000"/>
    <n v="54975"/>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0"/>
    <n v="25000"/>
    <n v="23400"/>
  </r>
  <r>
    <s v="2025"/>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7 - TRANSFERENCIAS CORRIENTES AL SECTOR EXTERNO"/>
    <s v="S"/>
    <s v="00 - N/A"/>
    <s v="70 - DONACION EXTERNA"/>
    <s v="(blank)"/>
    <s v="99 - MULTIPROVINCIAL"/>
    <n v="0"/>
    <n v="58000"/>
    <n v="56177.84"/>
  </r>
  <r>
    <s v="2025"/>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blank)"/>
    <s v="99 - MULTIPROVINCIAL"/>
    <n v="50000"/>
    <n v="50000"/>
    <n v="24000"/>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blank)"/>
    <s v="99 - MULTIPROVINCIAL"/>
    <n v="20500000"/>
    <n v="18470000"/>
    <n v="5372932.1299999999"/>
  </r>
  <r>
    <s v="2025"/>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blank)"/>
    <s v="99 - MULTIPROVINCIAL"/>
    <n v="1200000"/>
    <n v="1830000"/>
    <n v="1151437.1399999999"/>
  </r>
  <r>
    <s v="2025"/>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blank)"/>
    <s v="01 - DISTRITO NACIONAL"/>
    <n v="0"/>
    <n v="1190000"/>
    <n v="1190000"/>
  </r>
  <r>
    <s v="2025"/>
    <x v="0"/>
    <x v="0"/>
    <x v="0"/>
    <x v="4"/>
    <s v="2 - Poder Ejecutivo"/>
    <s v="0222 - MINISTERIO DE ENERGIA Y MINAS"/>
    <s v="0001 - MINISTERIO DE ENERGIA Y MINAS"/>
    <s v="1 - SERVICIOS  GENERALES"/>
    <s v="1.1 - Administración general"/>
    <s v="1.1.05 - Gestión de la administración general para transversalizar el enfoque de género"/>
    <s v="2.4 - TRANSFERENCIAS CORRIENTES"/>
    <s v="2.4.1 - TRANSFERENCIAS CORRIENTES AL SECTOR PRIVADO"/>
    <s v="N"/>
    <s v="00 - N/A"/>
    <s v="10 - FONDO GENERAL"/>
    <s v="(blank)"/>
    <s v="99 - MULTIPROVINCIAL"/>
    <n v="150000"/>
    <n v="150000"/>
    <n v="50000"/>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blank)"/>
    <s v="99 - MULTIPROVINCIAL"/>
    <n v="56750009"/>
    <n v="63377397.630000003"/>
    <n v="31688698.840000004"/>
  </r>
  <r>
    <s v="2025"/>
    <x v="0"/>
    <x v="0"/>
    <x v="0"/>
    <x v="4"/>
    <s v="2 - Poder Ejecutivo"/>
    <s v="0222 - MINISTERIO DE ENERGIA Y MINAS"/>
    <s v="0001 - MINISTERIO DE ENERGIA Y MINAS"/>
    <s v="2 - SERVICIOS ECONÓMICOS"/>
    <s v="2.4 - Energía y combustible"/>
    <s v="2.4.04 - Energía eléctrica de fuentes termoeléctricas"/>
    <s v="2.4 - TRANSFERENCIAS CORRIENTES"/>
    <s v="2.4.2 - TRANSFERENCIAS CORRIENTES AL  GOBIERNO GENERAL NACIONAL"/>
    <s v="N"/>
    <s v="00 - N/A"/>
    <s v="10 - FONDO GENERAL"/>
    <s v="(blank)"/>
    <s v="99 - MULTIPROVINCIAL"/>
    <n v="79000000"/>
    <n v="79000000"/>
    <n v="79000000"/>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blank)"/>
    <s v="99 - MULTIPROVINCIAL"/>
    <n v="7477389"/>
    <n v="19950000"/>
    <n v="11978022.709999995"/>
  </r>
  <r>
    <s v="2025"/>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blank)"/>
    <s v="99 - MULTIPROVINCIAL"/>
    <n v="35000000"/>
    <n v="38000000"/>
    <n v="37414787.129999995"/>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blank)"/>
    <s v="99 - MULTIPROVINCIAL"/>
    <n v="75000000"/>
    <n v="83818850"/>
    <n v="54971810"/>
  </r>
  <r>
    <s v="2025"/>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blank)"/>
    <s v="99 - MULTIPROVINCIAL"/>
    <n v="450000000"/>
    <n v="450000000"/>
    <n v="3000000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blank)"/>
    <s v="99 - MULTIPROVINCIAL"/>
    <n v="58868000"/>
    <n v="58868000"/>
    <n v="2936150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blank)"/>
    <s v="99 - MULTIPROVINCIAL"/>
    <n v="2995000"/>
    <n v="2995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10 - FONDO GENERAL"/>
    <s v="(blank)"/>
    <s v="99 - MULTIPROVINCIAL"/>
    <n v="5000000"/>
    <n v="50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blank)"/>
    <s v="99 - MULTIPROVINCIAL"/>
    <n v="100000"/>
    <n v="100000"/>
    <n v="0"/>
  </r>
  <r>
    <s v="2025"/>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7 - TRANSFERENCIAS CORRIENTES AL SECTOR EXTERNO"/>
    <s v="N"/>
    <s v="00 - N/A"/>
    <s v="20 - FONDOS CON DESTINO ESPECÍFICO"/>
    <s v="(blank)"/>
    <s v="99 - MULTIPROVINCIAL"/>
    <n v="100000"/>
    <n v="100000"/>
    <n v="0"/>
  </r>
  <r>
    <s v="2025"/>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blank)"/>
    <s v="99 - MULTIPROVINCIAL"/>
    <n v="35000029526"/>
    <n v="35007805501"/>
    <n v="35007805500"/>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blank)"/>
    <s v="99 - MULTIPROVINCIAL"/>
    <n v="62489265360"/>
    <n v="81114258283"/>
    <n v="61114258272.269989"/>
  </r>
  <r>
    <s v="2025"/>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blank)"/>
    <s v="99 - MULTIPROVINCIAL"/>
    <n v="20510734640"/>
    <n v="20510734640"/>
    <n v="10327154095.940001"/>
  </r>
  <r>
    <s v="2025"/>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blank)"/>
    <s v="99 - MULTIPROVINCIAL"/>
    <n v="2483907667"/>
    <n v="2340507667"/>
    <n v="1728626528"/>
  </r>
  <r>
    <s v="2025"/>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blank)"/>
    <s v="99 - MULTIPROVINCIAL"/>
    <n v="5093710"/>
    <n v="5093710"/>
    <n v="3533820"/>
  </r>
  <r>
    <s v="2025"/>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blank)"/>
    <s v="99 - MULTIPROVINCIAL"/>
    <n v="1071429"/>
    <n v="1071429"/>
    <n v="1071429"/>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blank)"/>
    <s v="99 - MULTIPROVINCIAL"/>
    <n v="1501350200"/>
    <n v="1501687700"/>
    <n v="1126350200"/>
  </r>
  <r>
    <s v="2025"/>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blank)"/>
    <s v="99 - MULTIPROVINCIAL"/>
    <n v="2869200"/>
    <n v="3586500"/>
    <n v="2869200"/>
  </r>
  <r>
    <s v="2025"/>
    <x v="0"/>
    <x v="0"/>
    <x v="0"/>
    <x v="4"/>
    <s v="5 - Cámara de Cuentas de la República Dominicana"/>
    <s v="0402 - CÁMARA DE CUENTAS"/>
    <s v="0001 - CAMARA DE CUENTAS DE LA REPUBLICA DOMINICANA"/>
    <s v="1 - SERVICIOS  GENERALES"/>
    <s v="1.2 - Relaciones internacionales"/>
    <s v="1.2.02 - Relaciones internacionales desde oficinas en el exterior"/>
    <s v="2.4 - TRANSFERENCIAS CORRIENTES"/>
    <s v="2.4.7 - TRANSFERENCIAS CORRIENTES AL SECTOR EXTERNO"/>
    <s v="N"/>
    <s v="00 - N/A"/>
    <s v="10 - FONDO GENERAL"/>
    <s v="(blank)"/>
    <s v="99 - MULTIPROVINCIAL"/>
    <n v="800000"/>
    <n v="800000"/>
    <n v="550000"/>
  </r>
  <r>
    <s v="2025"/>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blank)"/>
    <s v="99 - MULTIPROVINCIAL"/>
    <n v="1569800"/>
    <n v="1569800"/>
    <n v="1569800"/>
  </r>
  <r>
    <s v="2025"/>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blank)"/>
    <s v="99 - MULTIPROVINCIAL"/>
    <n v="3440000"/>
    <n v="3440000"/>
    <n v="3169998"/>
  </r>
  <r>
    <s v="2025"/>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blank)"/>
    <s v="99 - MULTIPROVINCIAL"/>
    <n v="590000"/>
    <n v="590000"/>
    <n v="442500"/>
  </r>
  <r>
    <s v="2025"/>
    <x v="0"/>
    <x v="0"/>
    <x v="0"/>
    <x v="4"/>
    <s v="7 - Defensor del Pueblo"/>
    <s v="0404 - DEFENSOR DEL PUEBLO"/>
    <s v="0001 - DEFENSOR DEL PUEBLO"/>
    <s v="1 - SERVICIOS  GENERALES"/>
    <s v="1.2 - Relaciones internacionales"/>
    <s v="1.2.01 - Relaciones internacionales desde oficinas en el país"/>
    <s v="2.4 - TRANSFERENCIAS CORRIENTES"/>
    <s v="2.4.7 - TRANSFERENCIAS CORRIENTES AL SECTOR EXTERNO"/>
    <s v="N"/>
    <s v="00 - N/A"/>
    <s v="10 - FONDO GENERAL"/>
    <s v="(blank)"/>
    <s v="99 - MULTIPROVINCIAL"/>
    <n v="150000"/>
    <n v="150000"/>
    <n v="0"/>
  </r>
  <r>
    <s v="2025"/>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blank)"/>
    <s v="99 - MULTIPROVINCIAL"/>
    <n v="3264600"/>
    <n v="5289600"/>
    <n v="3968444.42"/>
  </r>
  <r>
    <s v="2025"/>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blank)"/>
    <s v="99 - MULTIPROVINCIAL"/>
    <n v="100000"/>
    <n v="0"/>
    <n v="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blank)"/>
    <s v="99 - MULTIPROVINCIAL"/>
    <n v="1100000"/>
    <n v="1100000"/>
    <n v="1100000"/>
  </r>
  <r>
    <s v="2025"/>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blank)"/>
    <s v="99 - MULTIPROVINCIAL"/>
    <n v="3400000"/>
    <n v="3400000"/>
    <n v="1999991.9800000002"/>
  </r>
  <r>
    <s v="2025"/>
    <x v="0"/>
    <x v="0"/>
    <x v="0"/>
    <x v="4"/>
    <s v="8 - Tribunal Superior Electoral (TSE)"/>
    <s v="0405 - TRIBUNAL SUPERIOR  ELECTORAL ( TSE)"/>
    <s v="0001 - TRIBUNAL SUPERIOR  ELECTORAL TSE"/>
    <s v="4 - SERVICIOS SOCIALES"/>
    <s v="4.5 - Protección social"/>
    <s v="4.5.10 - Asistencia social"/>
    <s v="2.4 - TRANSFERENCIAS CORRIENTES"/>
    <s v="2.4.1 - TRANSFERENCIAS CORRIENTES AL SECTOR PRIVADO"/>
    <s v="N"/>
    <s v="00 - N/A"/>
    <s v="10 - FONDO GENERAL"/>
    <s v="(blank)"/>
    <s v="99 - MULTIPROVINCIAL"/>
    <n v="1699984"/>
    <n v="1699984"/>
    <n v="1617707.32"/>
  </r>
  <r>
    <s v="2025"/>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2800000"/>
    <n v="5286080"/>
    <n v="4120778.26"/>
  </r>
  <r>
    <s v="2025"/>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blank)"/>
    <s v="99 - MULTIPROVINCIAL"/>
    <n v="0"/>
    <n v="300000"/>
    <n v="282100.31"/>
  </r>
  <r>
    <s v="2025"/>
    <x v="0"/>
    <x v="0"/>
    <x v="0"/>
    <x v="5"/>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blank)"/>
    <s v="99 - MULTIPROVINCIAL"/>
    <n v="0"/>
    <n v="8717976.0600000005"/>
    <n v="8717976.5999999996"/>
  </r>
  <r>
    <s v="2025"/>
    <x v="0"/>
    <x v="0"/>
    <x v="0"/>
    <x v="5"/>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blank)"/>
    <s v="01 - DISTRITO NACIONAL"/>
    <n v="0"/>
    <n v="135000"/>
    <n v="66500"/>
  </r>
  <r>
    <s v="2025"/>
    <x v="0"/>
    <x v="0"/>
    <x v="0"/>
    <x v="5"/>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40000"/>
    <n v="185000"/>
  </r>
  <r>
    <s v="2025"/>
    <x v="0"/>
    <x v="0"/>
    <x v="0"/>
    <x v="5"/>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3000000"/>
    <n v="0"/>
    <n v="0"/>
  </r>
  <r>
    <s v="2025"/>
    <x v="0"/>
    <x v="0"/>
    <x v="0"/>
    <x v="5"/>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6429125"/>
    <n v="6429122.8600000003"/>
  </r>
  <r>
    <s v="2025"/>
    <x v="0"/>
    <x v="0"/>
    <x v="0"/>
    <x v="5"/>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blank)"/>
    <s v="99 - MULTIPROVINCIAL"/>
    <n v="0"/>
    <n v="351545"/>
    <n v="351545"/>
  </r>
  <r>
    <s v="2025"/>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blank)"/>
    <s v="99 - MULTIPROVINCIAL"/>
    <n v="5000000"/>
    <n v="2000000"/>
    <n v="719975.03"/>
  </r>
  <r>
    <s v="2025"/>
    <x v="0"/>
    <x v="0"/>
    <x v="0"/>
    <x v="5"/>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blank)"/>
    <s v="99 - MULTIPROVINCIAL"/>
    <n v="0"/>
    <n v="224118000"/>
    <n v="92716000"/>
  </r>
  <r>
    <s v="2025"/>
    <x v="0"/>
    <x v="0"/>
    <x v="0"/>
    <x v="5"/>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blank)"/>
    <s v="99 - MULTIPROVINCIAL"/>
    <n v="0"/>
    <n v="10000000"/>
    <n v="7622366"/>
  </r>
  <r>
    <s v="2025"/>
    <x v="0"/>
    <x v="0"/>
    <x v="0"/>
    <x v="5"/>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blank)"/>
    <s v="99 - MULTIPROVINCIAL"/>
    <n v="41606395"/>
    <n v="41606395"/>
    <n v="1925245.0300000003"/>
  </r>
  <r>
    <s v="2025"/>
    <x v="0"/>
    <x v="0"/>
    <x v="0"/>
    <x v="5"/>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blank)"/>
    <s v="99 - MULTIPROVINCIAL"/>
    <n v="0"/>
    <n v="1432606.33"/>
    <n v="1434606.33"/>
  </r>
  <r>
    <s v="2025"/>
    <x v="0"/>
    <x v="0"/>
    <x v="0"/>
    <x v="5"/>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blank)"/>
    <s v="99 - MULTIPROVINCIAL"/>
    <n v="0"/>
    <n v="693761"/>
    <n v="693761"/>
  </r>
  <r>
    <s v="2025"/>
    <x v="0"/>
    <x v="0"/>
    <x v="0"/>
    <x v="5"/>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blank)"/>
    <s v="99 - MULTIPROVINCIAL"/>
    <n v="0"/>
    <n v="399000"/>
    <n v="0"/>
  </r>
  <r>
    <s v="2025"/>
    <x v="0"/>
    <x v="0"/>
    <x v="0"/>
    <x v="5"/>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blank)"/>
    <s v="99 - MULTIPROVINCIAL"/>
    <n v="0"/>
    <n v="310000000"/>
    <n v="0"/>
  </r>
  <r>
    <s v="2025"/>
    <x v="0"/>
    <x v="0"/>
    <x v="0"/>
    <x v="5"/>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8 - OTROS SERVICIOS NO INCLUIDOS EN CONCEPTOS ANTERIORES"/>
    <s v="N"/>
    <s v="00 - N/A"/>
    <s v="10 - FONDO GENERAL"/>
    <s v="(blank)"/>
    <s v="99 - MULTIPROVINCIAL"/>
    <n v="0"/>
    <n v="1375007077"/>
    <n v="1374124117"/>
  </r>
  <r>
    <s v="2025"/>
    <x v="0"/>
    <x v="0"/>
    <x v="1"/>
    <x v="6"/>
    <s v="1 - Poder Legislativo"/>
    <s v="0102 - CÁMARA DE DIPUTADOS"/>
    <s v="0001 - CÁMARA DE DIPUTADOS"/>
    <s v="1 - SERVICIOS  GENERALES"/>
    <s v="1.1 - Administración general"/>
    <s v="1.1.01 - Órganos ejecutivos y legislativos"/>
    <s v="2.7 - OBRAS"/>
    <s v="2.7.2 - INFRAESTRUCTURA"/>
    <s v="N"/>
    <s v="00 - N/A"/>
    <s v="10 - FONDO GENERAL"/>
    <s v="(blank)"/>
    <s v="99 - MULTIPROVINCIAL"/>
    <n v="1300000"/>
    <n v="1300000"/>
    <n v="130000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0"/>
    <n v="190358"/>
    <n v="182291.6"/>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S"/>
    <s v="00 - N/A"/>
    <s v="60 - CREDITO EXTERNO"/>
    <s v="(blank)"/>
    <s v="99 - MULTIPROVINCIAL"/>
    <n v="0"/>
    <n v="321486"/>
    <n v="321485.68"/>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blank)"/>
    <s v="99 - MULTIPROVINCIAL"/>
    <n v="21176465"/>
    <n v="1981669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68858735"/>
    <n v="69637633"/>
    <n v="30731774.060000002"/>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0"/>
    <n v="22767"/>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S"/>
    <s v="00 - N/A"/>
    <s v="60 - CREDITO EXTERNO"/>
    <s v="(blank)"/>
    <s v="99 - MULTIPROVINCIAL"/>
    <n v="0"/>
    <n v="4642"/>
    <n v="0"/>
  </r>
  <r>
    <s v="2025"/>
    <x v="0"/>
    <x v="0"/>
    <x v="1"/>
    <x v="6"/>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1622"/>
    <n v="0"/>
  </r>
  <r>
    <s v="2025"/>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0"/>
    <n v="10932000"/>
    <n v="4209996.7699999996"/>
  </r>
  <r>
    <s v="2025"/>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blank)"/>
    <s v="99 - MULTIPROVINCIAL"/>
    <n v="11565450"/>
    <n v="11565450"/>
    <n v="0"/>
  </r>
  <r>
    <s v="2025"/>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blank)"/>
    <s v="99 - MULTIPROVINCIAL"/>
    <n v="329500"/>
    <n v="329500"/>
    <n v="0"/>
  </r>
  <r>
    <s v="2025"/>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blank)"/>
    <s v="99 - MULTIPROVINCIAL"/>
    <n v="7500000"/>
    <n v="8943512.5"/>
    <n v="2260054.5"/>
  </r>
  <r>
    <s v="2025"/>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blank)"/>
    <s v="99 - MULTIPROVINCIAL"/>
    <n v="0"/>
    <n v="2300000"/>
    <n v="0"/>
  </r>
  <r>
    <s v="2025"/>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39900000"/>
    <n v="21864582.039999999"/>
  </r>
  <r>
    <s v="2025"/>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500000"/>
    <n v="0"/>
  </r>
  <r>
    <s v="2025"/>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100000"/>
    <n v="0"/>
  </r>
  <r>
    <s v="2025"/>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56350000"/>
    <n v="120650000"/>
    <n v="95924000.670000017"/>
  </r>
  <r>
    <s v="2025"/>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2350000"/>
    <n v="23009000"/>
    <n v="22958906"/>
  </r>
  <r>
    <s v="2025"/>
    <x v="0"/>
    <x v="0"/>
    <x v="1"/>
    <x v="6"/>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2 - INFRAESTRUCTURA"/>
    <s v="N"/>
    <s v="00 - N/A"/>
    <s v="10 - FONDO GENERAL"/>
    <s v="(blank)"/>
    <s v="99 - MULTIPROVINCIAL"/>
    <n v="0"/>
    <n v="267645"/>
    <n v="0"/>
  </r>
  <r>
    <s v="2025"/>
    <x v="0"/>
    <x v="0"/>
    <x v="1"/>
    <x v="6"/>
    <s v="2 - Poder Ejecutivo"/>
    <s v="0201 - PRESIDENCIA DE LA REPÚBLICA"/>
    <s v="0005 - UNIDAD EJECUTORA PARA LA READECUACION DE BARRIOS  Y ENTORNOS (URBE)"/>
    <s v="1 - SERVICIOS  GENERALES"/>
    <s v="1.1 - Administración general"/>
    <s v="1.1.02 - Gestión administrativa, financiera, fiscal, económica y planificación"/>
    <s v="2.7 - OBRAS"/>
    <s v="2.7.2 - INFRAESTRUCTURA"/>
    <s v="N"/>
    <s v="00 - N/A"/>
    <s v="10 - FONDO GENERAL"/>
    <s v="(blank)"/>
    <s v="99 - MULTIPROVINCIAL"/>
    <n v="542516560"/>
    <n v="542516560"/>
    <n v="197026325.17999995"/>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4 - TRANSPORTE Y ALMACENAJE"/>
    <s v="S"/>
    <s v="03 - RECUPERACION DEL MARGEN ORIENTAL DEL RÍO OZAMA EN EL BARRIO LAS LILAS, MUNICIPIO SANTO DOMINGO ESTE, PROVINCIA SANTO DOMINGO"/>
    <s v="10 - FONDO GENERAL"/>
    <n v="16877"/>
    <s v="32 - SANTO DOMINGO"/>
    <n v="0"/>
    <n v="14400000"/>
    <n v="0"/>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7 - SERVICIOS DE CONSERVACIÓN, REPARACIONES MENORES E INSTALACIONES TEMPORALES"/>
    <s v="S"/>
    <s v="03 - RECUPERACION DEL MARGEN ORIENTAL DEL RÍO OZAMA EN EL BARRIO LAS LILAS, MUNICIPIO SANTO DOMINGO ESTE, PROVINCIA SANTO DOMINGO"/>
    <s v="10 - FONDO GENERAL"/>
    <n v="16877"/>
    <s v="32 - SANTO DOMINGO"/>
    <n v="0"/>
    <n v="40000000"/>
    <n v="2176780.2799999998"/>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2 - CONTRATACIÓN DE SERVICIOS"/>
    <s v="2.2.8 - OTROS SERVICIOS NO INCLUIDOS EN CONCEPTOS ANTERIORES"/>
    <s v="S"/>
    <s v="03 - RECUPERACION DEL MARGEN ORIENTAL DEL RÍO OZAMA EN EL BARRIO LAS LILAS, MUNICIPIO SANTO DOMINGO ESTE, PROVINCIA SANTO DOMINGO"/>
    <s v="10 - FONDO GENERAL"/>
    <n v="16877"/>
    <s v="32 - SANTO DOMINGO"/>
    <n v="0"/>
    <n v="95000000"/>
    <n v="81378968.099999994"/>
  </r>
  <r>
    <s v="2025"/>
    <x v="0"/>
    <x v="0"/>
    <x v="1"/>
    <x v="6"/>
    <s v="2 - Poder Ejecutivo"/>
    <s v="0201 - PRESIDENCIA DE LA REPÚBLICA"/>
    <s v="0005 - UNIDAD EJECUTORA PARA LA READECUACION DE BARRIOS  Y ENTORNOS (URBE)"/>
    <s v="3 - PROTECCIÓN DEL MEDIO AMBIENTE"/>
    <s v="3.3 - Cambio Climático"/>
    <s v="3.3.05 - Reducción del riesgo de desastres climáticos"/>
    <s v="2.7 - OBRAS"/>
    <s v="2.7.2 - INFRAESTRUCTURA"/>
    <s v="S"/>
    <s v="03 - RECUPERACION DEL MARGEN ORIENTAL DEL RÍO OZAMA EN EL BARRIO LAS LILAS, MUNICIPIO SANTO DOMINGO ESTE, PROVINCIA SANTO DOMINGO"/>
    <s v="10 - FONDO GENERAL"/>
    <n v="16877"/>
    <s v="32 - SANTO DOMINGO"/>
    <n v="0"/>
    <n v="258407368"/>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4 - TRANSPORTE Y ALMACENAJE"/>
    <s v="S"/>
    <s v="01 - MEJORAMIENTO URBANO, SOCIAL Y AMBIENTAL DEL BARRIO DOMINGO SAVIO (LA CIENEGA - LOS GUANDULES), DISTRITO NACIONAL"/>
    <s v="10 - FONDO GENERAL"/>
    <n v="13924"/>
    <s v="01 - DISTRITO NACIONAL"/>
    <n v="0"/>
    <n v="513317.69"/>
    <n v="0"/>
  </r>
  <r>
    <s v="2025"/>
    <x v="0"/>
    <x v="0"/>
    <x v="1"/>
    <x v="6"/>
    <s v="2 - Poder Ejecutivo"/>
    <s v="0201 - PRESIDENCIA DE LA REPÚBLICA"/>
    <s v="0005 - UNIDAD EJECUTORA PARA LA READECUACION DE BARRIOS  Y ENTORNOS (URBE)"/>
    <s v="4 - SERVICIOS SOCIALES"/>
    <s v="4.5 - Protección social"/>
    <s v="4.5.06 - Desempleo"/>
    <s v="2.2 - CONTRATACIÓN DE SERVICIOS"/>
    <s v="2.2.8 - OTROS SERVICIOS NO INCLUIDOS EN CONCEPTOS ANTERIORES"/>
    <s v="S"/>
    <s v="01 - MEJORAMIENTO URBANO, SOCIAL Y AMBIENTAL DEL BARRIO DOMINGO SAVIO (LA CIENEGA - LOS GUANDULES), DISTRITO NACIONAL"/>
    <s v="10 - FONDO GENERAL"/>
    <n v="13924"/>
    <s v="01 - DISTRITO NACIONAL"/>
    <n v="0"/>
    <n v="4763850"/>
    <n v="3811080"/>
  </r>
  <r>
    <s v="2025"/>
    <x v="0"/>
    <x v="0"/>
    <x v="1"/>
    <x v="6"/>
    <s v="2 - Poder Ejecutivo"/>
    <s v="0201 - PRESIDENCIA DE LA REPÚBLICA"/>
    <s v="0005 - UNIDAD EJECUTORA PARA LA READECUACION DE BARRIOS  Y ENTORNOS (URBE)"/>
    <s v="4 - SERVICIOS SOCIALES"/>
    <s v="4.5 - Protección social"/>
    <s v="4.5.06 - Desempleo"/>
    <s v="2.7 - OBRAS"/>
    <s v="2.7.2 - INFRAESTRUCTURA"/>
    <s v="S"/>
    <s v="01 - MEJORAMIENTO URBANO, SOCIAL Y AMBIENTAL DEL BARRIO DOMINGO SAVIO (LA CIENEGA - LOS GUANDULES), DISTRITO NACIONAL"/>
    <s v="10 - FONDO GENERAL"/>
    <n v="13924"/>
    <s v="01 - DISTRITO NACIONAL"/>
    <n v="700000000"/>
    <n v="254784199.29999992"/>
    <n v="194751231.84"/>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blank)"/>
    <s v="99 - MULTIPROVINCIAL"/>
    <n v="22015116"/>
    <n v="22015116"/>
    <n v="0"/>
  </r>
  <r>
    <s v="2025"/>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blank)"/>
    <s v="99 - MULTIPROVINCIAL"/>
    <n v="398326848"/>
    <n v="398326848"/>
    <n v="0"/>
  </r>
  <r>
    <s v="2025"/>
    <x v="0"/>
    <x v="0"/>
    <x v="1"/>
    <x v="6"/>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2 - INFRAESTRUCTURA"/>
    <s v="N"/>
    <s v="00 - N/A"/>
    <s v="10 - FONDO GENERAL"/>
    <s v="(blank)"/>
    <s v="99 - MULTIPROVINCIAL"/>
    <n v="0"/>
    <n v="10620204.58"/>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TRAMO CARRETERO DESDE LA ISABELA HASTA LA ZONA URBANA DEL MUNICIPIO LUPERÓN, MUNICIPIO LUPERON, PROVINCIA PUERTO PLATA."/>
    <s v="10 - FONDO GENERAL"/>
    <n v="16744"/>
    <s v="18 - PUERTO PLATA"/>
    <n v="178414777"/>
    <n v="0"/>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10849293"/>
    <n v="825779.58999999985"/>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225000000"/>
    <n v="99802243.61999999"/>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10362072"/>
    <n v="3362072"/>
    <n v="0"/>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06 - RECONSTRUCCIÓN DE PUENTE VIAL (TIPO TABLERO) SOBRE CAÑADA VILLA MARIA, D. M. PANTOJA, MUNICIPIO LOS ALCARRIZOS, PROVINCIA SANTO DOMINGO"/>
    <s v="10 - FONDO GENERAL"/>
    <n v="14523"/>
    <s v="32 - SANTO DOMINGO"/>
    <n v="0"/>
    <n v="538663.36"/>
    <n v="516724.65"/>
  </r>
  <r>
    <s v="2025"/>
    <x v="0"/>
    <x v="0"/>
    <x v="1"/>
    <x v="6"/>
    <s v="2 - Poder Ejecutivo"/>
    <s v="0201 - PRESIDENCIA DE LA REPÚBLICA"/>
    <s v="0009 - COMISIÓN PRESIDENCIAL DE APOYO AL DESARROLLO PROVINCIAL"/>
    <s v="2 - SERVICIOS ECONÓMICOS"/>
    <s v="2.6 - Transporte"/>
    <s v="2.6.01 - Transporte por carretera"/>
    <s v="2.7 - OBRAS"/>
    <s v="2.7.2 - INFRAESTRUCTURA"/>
    <s v="S"/>
    <s v="29 - CONSTRUCCIÓN DE 1 PUENTE EN LA COMUNIDAD DE CIENFUEGOS, PROVINCIA SANTIAGO"/>
    <s v="10 - FONDO GENERAL"/>
    <n v="14595"/>
    <s v="25 - SANTIAGO"/>
    <n v="0"/>
    <n v="866541.69"/>
    <n v="0"/>
  </r>
  <r>
    <s v="2025"/>
    <x v="0"/>
    <x v="0"/>
    <x v="1"/>
    <x v="6"/>
    <s v="2 - Poder Ejecutivo"/>
    <s v="0201 - PRESIDENCIA DE LA REPÚBLICA"/>
    <s v="0009 - COMISIÓN PRESIDENCIAL DE APOYO AL DESARROLLO PROVINCIAL"/>
    <s v="2 - SERVICIOS ECONÓMICOS"/>
    <s v="2.6 - Transporte"/>
    <s v="2.6.02 - Transporte por agua"/>
    <s v="2.2 - CONTRATACIÓN DE SERVICIOS"/>
    <s v="2.2.7 - SERVICIOS DE CONSERVACIÓN, REPARACIONES MENORES E INSTALACIONES TEMPORALES"/>
    <s v="S"/>
    <s v="38 - CONSTRUCCIÓN PASARELA PEATONAL Y OBRAS ANEXAS ALREDEDOR DEL RÍO SALADO, MUNICIPIO LA ROMANA, PROVINCIA LA ROMANA"/>
    <s v="10 - FONDO GENERAL"/>
    <n v="15022"/>
    <s v="12 - LA ROMANA"/>
    <n v="1000000"/>
    <n v="1000000"/>
    <n v="0"/>
  </r>
  <r>
    <s v="2025"/>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20182604"/>
    <n v="20182604"/>
    <n v="0"/>
  </r>
  <r>
    <s v="2025"/>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12626600"/>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99 - REMODELACIÓN CLUB RECREATIVO Y CULTURAL VILLA XARAGUA, MUNICIPIO VILLA JARAGUA, PROVINCIA BAHORUCO"/>
    <s v="10 - FONDO GENERAL"/>
    <n v="16411"/>
    <s v="03 - BAHORUCO"/>
    <n v="1871789"/>
    <n v="0"/>
    <n v="0"/>
  </r>
  <r>
    <s v="2025"/>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1292687.92"/>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1 - REMODELACIÓN CLUB DEPORTIVO, SOCIAL Y CULTURAL VILLA FRANCISCA, SECTOR VILLA FRANCISCA, DISTRITO NACIONAL."/>
    <s v="10 - FONDO GENERAL"/>
    <n v="16542"/>
    <s v="01 - DISTRITO NACIONAL"/>
    <n v="11156762"/>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2 - REMODELACIÓN CLUB DEPORTIVO Y CULTURAL RAMÓN MATÍAS MELLA, MUNICIPIO SANTO DOMINGO ESTE, PROVINCIA SANTO DOMINGO"/>
    <s v="10 - FONDO GENERAL"/>
    <n v="16544"/>
    <s v="32 - SANTO DOMINGO"/>
    <n v="779854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CLUB DEPORTIVO Y CULTURAL SAN MARTÍN DE PORRES, SECTOR PAPAGAYO, MUNICIPIO LA ROMANA, PROVINCIA LA ROMANA"/>
    <s v="10 - FONDO GENERAL"/>
    <n v="16691"/>
    <s v="12 - LA ROMANA"/>
    <n v="889375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4 - REMODELACIÓN CLUB ATLETICO Y CULTURAL HUGO KUNHARDT, BARRIO INVI, MUNICIPIO PUERTO PLATA, PROVINCIA PUERTO PLATA"/>
    <s v="10 - FONDO GENERAL"/>
    <n v="16696"/>
    <s v="18 - PUERTO PLATA"/>
    <n v="6855935"/>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5 - REMODELACIÓN CLUB DEPORTIVO Y CULTURAL LOS MINA, MUNICIPIO SANTO DOMINGO ESTE, PROVINCIA SANTO DOMINGO"/>
    <s v="10 - FONDO GENERAL"/>
    <n v="16727"/>
    <s v="32 - SANTO DOMINGO"/>
    <n v="1431750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REMODELACIÓN CLUB DEPORTIVO EL MILLÓN YIREH, SECTOR EL MILLÓN, DISTRITO NACIONAL"/>
    <s v="10 - FONDO GENERAL"/>
    <n v="16755"/>
    <s v="01 - DISTRITO NACIONAL"/>
    <n v="6240253"/>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2873229"/>
    <n v="2873229"/>
    <n v="2860566.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RECONSTRUCCIÓN CLUB DEPORTIVO Y CULTURAL GINANDIANA, MUNICIPIO EL SEIBO, PROVINCIA EL SEIBO"/>
    <s v="10 - FONDO GENERAL"/>
    <n v="16757"/>
    <s v="08 - EL SEIBO"/>
    <n v="1006215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9 - REMODELACIÓN POLIDEPORTIVO JUAN PABLO SOSA VILLANUEVA, MUNICIPIO VILLA GONZÁLEZ, PROVINCIA SANTIAGO"/>
    <s v="10 - FONDO GENERAL"/>
    <n v="16766"/>
    <s v="25 - SANTIAGO"/>
    <n v="13636796"/>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5338363"/>
    <n v="5352643.7699999996"/>
    <n v="5352643.769999999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514319"/>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10279489"/>
    <n v="1636906.150000000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11221574"/>
    <n v="1221574"/>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9920465"/>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9095374"/>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5729539"/>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6391372"/>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6634806"/>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6440857"/>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5198278"/>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482015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133299"/>
    <n v="20779722.949999999"/>
    <n v="16726463.68999999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5987100"/>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5962171"/>
    <n v="0"/>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0"/>
    <n v="1037970.91"/>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0"/>
    <n v="2665139.27"/>
    <n v="2665139.2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0"/>
    <n v="2399555.29"/>
    <n v="2399555.29"/>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0"/>
    <n v="174728.93"/>
    <n v="174728.9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0"/>
    <n v="2301349.7400000002"/>
    <n v="2301349.74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0"/>
    <n v="2247052.42"/>
    <n v="2247051.549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3081959.09"/>
    <n v="2995401.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0"/>
    <n v="5181752.7"/>
    <n v="4380056.43"/>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0"/>
    <n v="3104428.88"/>
    <n v="1642087.24"/>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0"/>
    <n v="22717733.640000001"/>
    <n v="19552462.32999999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0"/>
    <n v="12500000"/>
    <n v="12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0"/>
    <n v="2394590.9500000002"/>
    <n v="2394590.9500000002"/>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0"/>
    <n v="3500000"/>
    <n v="350000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0"/>
    <n v="354769.25"/>
    <n v="354769.25"/>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0"/>
    <n v="6239852.1600000001"/>
    <n v="5037973.47"/>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0"/>
    <n v="2962077.38"/>
    <n v="2962077.38"/>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0"/>
    <n v="5367319.2"/>
    <n v="4933236.76"/>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261967.94999999995"/>
    <n v="0"/>
  </r>
  <r>
    <s v="2025"/>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0"/>
    <n v="15561119.23"/>
    <n v="5694971.29"/>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3477689"/>
    <n v="3477689"/>
    <n v="3402857.55"/>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2633204"/>
    <n v="2633204"/>
    <n v="2633104"/>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9500000"/>
    <n v="9500000"/>
    <n v="8593594.490000000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913897"/>
    <n v="121805773.48999999"/>
    <n v="98952826.929999992"/>
  </r>
  <r>
    <s v="2025"/>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0"/>
    <n v="3000000"/>
    <n v="2932984.93"/>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10086995.189999999"/>
    <n v="5801442.9100000001"/>
  </r>
  <r>
    <s v="2025"/>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28 - CONSTRUCCIÓN DEL ESTADIO DE BÉISBOL JOSÉ LUIS RAMOS, SAN JOSÉ DE MATANZA, PROVINCIA MARÍA TRINIDAD SÁNCHEZ"/>
    <s v="10 - FONDO GENERAL"/>
    <n v="14100"/>
    <s v="14 - MARIA TRINIDAD SANCHEZ"/>
    <n v="0"/>
    <n v="2923863.72"/>
    <n v="0"/>
  </r>
  <r>
    <s v="2025"/>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blank)"/>
    <s v="99 - MULTIPROVINCIAL"/>
    <n v="38240000"/>
    <n v="23110400"/>
    <n v="4674236.78"/>
  </r>
  <r>
    <s v="2025"/>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5"/>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11 - CONSTRUCCIÓN DE PLAZA COMUNITARIA EN EL DISTRITO MUNICIPAL DE CHIRINO, PROVINCIA MONTE PLATA"/>
    <s v="10 - FONDO GENERAL"/>
    <n v="16424"/>
    <s v="29 - MONTE PLATA"/>
    <n v="5615924"/>
    <n v="0"/>
    <n v="0"/>
  </r>
  <r>
    <s v="2025"/>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blank)"/>
    <s v="99 - MULTIPROVINCIAL"/>
    <n v="1500000"/>
    <n v="0"/>
    <n v="0"/>
  </r>
  <r>
    <s v="2025"/>
    <x v="0"/>
    <x v="0"/>
    <x v="1"/>
    <x v="6"/>
    <s v="2 - Poder Ejecutivo"/>
    <s v="0201 - PRESIDENCIA DE LA REPÚBLICA"/>
    <s v="0016 - DIRECCION GENERAL DE DESARROLLO FRONTERIZO"/>
    <s v="4 - SERVICIOS SOCIALES"/>
    <s v="4.5 - Protección social"/>
    <s v="4.5.10 - Asistencia social"/>
    <s v="2.7 - OBRAS"/>
    <s v="2.7.2 - INFRAESTRUCTURA"/>
    <s v="N"/>
    <s v="00 - N/A"/>
    <s v="10 - FONDO GENERAL"/>
    <s v="(blank)"/>
    <s v="99 - MULTIPROVINCIAL"/>
    <n v="0"/>
    <n v="850000"/>
    <n v="849987.86"/>
  </r>
  <r>
    <s v="2025"/>
    <x v="0"/>
    <x v="0"/>
    <x v="1"/>
    <x v="6"/>
    <s v="2 - Poder Ejecutivo"/>
    <s v="0201 - PRESIDENCIA DE LA REPÚBLICA"/>
    <s v="0033 - ECO5RD"/>
    <s v="1 - SERVICIOS  GENERALES"/>
    <s v="1.1 - Administración general"/>
    <s v="1.1.02 - Gestión administrativa, financiera, fiscal, económica y planificación"/>
    <s v="2.7 - OBRAS"/>
    <s v="2.7.2 - INFRAESTRUCTURA"/>
    <s v="N"/>
    <s v="00 - N/A"/>
    <s v="10 - FONDO GENERAL"/>
    <s v="(blank)"/>
    <s v="99 - MULTIPROVINCIAL"/>
    <n v="0"/>
    <n v="58600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4 - CONSTRUCCIÓN DE INFRAESTRUCTURA PARA LA DISPOSICIÓN FINAL DE RESIDUOS SÓLIDOS EN NAGUA, PROVINCIA MARIA TRINIDAD SANCHEZ"/>
    <s v="10 - FONDO GENERAL"/>
    <n v="14609"/>
    <s v="14 - MARIA TRINIDAD SANCHEZ"/>
    <n v="1706313"/>
    <n v="1706313"/>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5 - CONSTRUCCIÓN DE INFRAESTRUCTURAS PARA LA DISPOSICIÓN FINAL DE RESIDUOS SÓLIDOS EN SAMANÁ, PROVINCIA SAMANÁ"/>
    <s v="10 - FONDO GENERAL"/>
    <n v="14617"/>
    <s v="20 - SAMANA"/>
    <n v="4414700"/>
    <n v="44147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6 - CONSTRUCCIÓN DE INFRAESTRUCTURA PARA LA DISPOSICIÓN FINAL DE RESIDUOS SÓLIDOS EN LAS TERRENAS, PROVINCIA SAMANA"/>
    <s v="10 - FONDO GENERAL"/>
    <n v="14620"/>
    <s v="20 - SAMANA"/>
    <n v="6226900"/>
    <n v="6226900"/>
    <n v="0"/>
  </r>
  <r>
    <s v="2025"/>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2 - CONSTRUCCIÓN DE RELLENO SANITARIO EN EL MUNICIPIO BONAO, PROVINCIA MONSEÑOR NOUEL"/>
    <s v="10 - FONDO GENERAL"/>
    <n v="16804"/>
    <s v="28 - MONSENOR NOUEL"/>
    <n v="34664286"/>
    <n v="0"/>
    <n v="0"/>
  </r>
  <r>
    <s v="2025"/>
    <x v="0"/>
    <x v="0"/>
    <x v="1"/>
    <x v="6"/>
    <s v="2 - Poder Ejecutivo"/>
    <s v="0201 - PRESIDENCIA DE LA REPÚBLICA"/>
    <s v="0033 - ECO5RD"/>
    <s v="3 - PROTECCIÓN DEL MEDIO AMBIENTE"/>
    <s v="3.2 - Protección de la biodiversidad y ordenación de desechos"/>
    <s v="3.2.02 - Ordenación de desechos"/>
    <s v="2.7 - OBRAS"/>
    <s v="2.7.2 - INFRAESTRUCTURA"/>
    <s v="S"/>
    <s v="12 - CONSTRUCCIÓN DE RELLENO SANITARIO EN EL MUNICIPIO BONAO, PROVINCIA MONSEÑOR NOUEL"/>
    <s v="10 - FONDO GENERAL"/>
    <n v="16804"/>
    <s v="28 - MONSENOR NOUEL"/>
    <n v="0"/>
    <n v="0"/>
    <n v="0"/>
  </r>
  <r>
    <s v="2025"/>
    <x v="0"/>
    <x v="0"/>
    <x v="1"/>
    <x v="6"/>
    <s v="2 - Poder Ejecutivo"/>
    <s v="0202 - MINISTERIO DE  INTERIOR Y POLICÍA"/>
    <s v="0001 - POLICIA NACIONAL"/>
    <s v="1 - SERVICIOS  GENERALES"/>
    <s v="1.4 - Justicia, orden público y seguridad"/>
    <s v="1.4.01 - Servicios de seguridad interior"/>
    <s v="2.7 - OBRAS"/>
    <s v="2.7.2 - INFRAESTRUCTURA"/>
    <s v="N"/>
    <s v="00 - N/A"/>
    <s v="10 - FONDO GENERAL"/>
    <s v="(blank)"/>
    <s v="99 - MULTIPROVINCIAL"/>
    <n v="0"/>
    <n v="500"/>
    <n v="0"/>
  </r>
  <r>
    <s v="2025"/>
    <x v="0"/>
    <x v="0"/>
    <x v="1"/>
    <x v="6"/>
    <s v="2 - Poder Ejecutivo"/>
    <s v="0203 - MINISTERIO DE DEFENSA"/>
    <s v="0001 - ARMADA DE LA REPUBLICA DOMINICANA"/>
    <s v="1 - SERVICIOS  GENERALES"/>
    <s v="1.3 - Defensa nacional"/>
    <s v="1.3.01 - Defensa militar"/>
    <s v="2.7 - OBRAS"/>
    <s v="2.7.2 - INFRAESTRUCTURA"/>
    <s v="N"/>
    <s v="00 - N/A"/>
    <s v="10 - FONDO GENERAL"/>
    <s v="(blank)"/>
    <s v="99 - MULTIPROVINCIAL"/>
    <n v="0"/>
    <n v="0"/>
    <n v="0"/>
  </r>
  <r>
    <s v="2025"/>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32500000"/>
    <n v="31470000"/>
    <n v="20225000"/>
  </r>
  <r>
    <s v="2025"/>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15000000"/>
    <n v="0"/>
    <n v="0"/>
  </r>
  <r>
    <s v="2025"/>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3600000"/>
    <n v="2400000"/>
    <n v="6655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52484771"/>
    <n v="12192771"/>
    <n v="7838711.4000000004"/>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3 - CONSTRUCCIÓN INSTALACIONES PARA EL CUERPO ESPECIALIZADO DE MITIGACION A EMERGENCIAS Y DESASTRES, CEMED, DIRECCION GENERAL - CENTRO DE MITIGACION OZAMA, DISTRITO NACIONAL"/>
    <s v="10 - FONDO GENERAL"/>
    <n v="15485"/>
    <s v="32 - SANTO DOMINGO"/>
    <n v="3087500"/>
    <n v="44155"/>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4 - CONSTRUCCIÓN INSTALACIONES PARA EL CUERPO ESPECIALIZADO DE MITIGACION A EMERGENCIAS Y DESASTRES, CEMED - CENTRO DE MITIGACION CIBAO SUR-NORTE, PROVINCIA SANTIAGO"/>
    <s v="10 - FONDO GENERAL"/>
    <n v="15486"/>
    <s v="25 - SANTIAGO"/>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5 - CONSTRUCCIÓN INSTALACIONES PARA EL CUERPO ESPECIALIZADO DE MITIGACION A EMERGENCIAS Y DESASTRES, CEMED - CENTRO DE MITIGACION REGION ENRIQUILLO, PROVINCIA BARAHONA"/>
    <s v="10 - FONDO GENERAL"/>
    <n v="15487"/>
    <s v="04 - BARAHONA"/>
    <n v="3087500"/>
    <n v="0"/>
    <n v="0"/>
  </r>
  <r>
    <s v="2025"/>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7 - CONSTRUCCIÓN INSTALACIONES PARA EL CUERPO ESPECIALIZADO DE MITIGACION A EMERGENCIAS Y DESASTRES, CEMED - CENTRO DE MITIGACION JARABACOA, PROVINCIA LA VEGA"/>
    <s v="10 - FONDO GENERAL"/>
    <n v="15492"/>
    <s v="13 - LA VEGA"/>
    <n v="3087500"/>
    <n v="0"/>
    <n v="0"/>
  </r>
  <r>
    <s v="2025"/>
    <x v="0"/>
    <x v="0"/>
    <x v="1"/>
    <x v="6"/>
    <s v="2 - Poder Ejecutivo"/>
    <s v="0203 - MINISTERIO DE DEFENSA"/>
    <s v="0001 - MINISTERIO DE DEFENSA"/>
    <s v="1 - SERVICIOS  GENERALES"/>
    <s v="1.3 - Defensa nacional"/>
    <s v="1.3.01 - Defensa militar"/>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0286414"/>
    <n v="17983.2"/>
  </r>
  <r>
    <s v="2025"/>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400000"/>
    <n v="0"/>
    <n v="0"/>
  </r>
  <r>
    <s v="2025"/>
    <x v="0"/>
    <x v="0"/>
    <x v="1"/>
    <x v="6"/>
    <s v="2 - Poder Ejecutivo"/>
    <s v="0203 - MINISTERIO DE DEFENSA"/>
    <s v="0001 - MINISTERIO DE DEFENSA"/>
    <s v="1 - SERVICIOS  GENERALES"/>
    <s v="1.3 - Defensa nacional"/>
    <s v="1.3.01 - Defensa militar"/>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1726576"/>
    <n v="293071.40999999997"/>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7200000"/>
    <n v="7200000"/>
    <n v="3079500"/>
  </r>
  <r>
    <s v="2025"/>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99120"/>
    <n v="18832.8"/>
  </r>
  <r>
    <s v="2025"/>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630000"/>
    <n v="0"/>
    <n v="0"/>
  </r>
  <r>
    <s v="2025"/>
    <x v="0"/>
    <x v="0"/>
    <x v="1"/>
    <x v="6"/>
    <s v="2 - Poder Ejecutivo"/>
    <s v="0203 - MINISTERIO DE DEFENSA"/>
    <s v="0001 - MINISTERIO DE DEFENSA"/>
    <s v="1 - SERVICIOS  GENERALES"/>
    <s v="1.3 - Defensa nacional"/>
    <s v="1.3.01 - Defensa militar"/>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8910121"/>
    <n v="1467410.6700000002"/>
  </r>
  <r>
    <s v="2025"/>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blank)"/>
    <s v="99 - MULTIPROVINCIAL"/>
    <n v="600000"/>
    <n v="0"/>
    <n v="0"/>
  </r>
  <r>
    <s v="2025"/>
    <x v="0"/>
    <x v="0"/>
    <x v="1"/>
    <x v="6"/>
    <s v="2 - Poder Ejecutivo"/>
    <s v="0204 - MINISTERIO DE RELACIONES EXTERIORES"/>
    <s v="0003 - INSTITUTO DE EDUCACION SUPERIOR"/>
    <s v="4 - SERVICIOS SOCIALES"/>
    <s v="4.4 - Educación"/>
    <s v="4.4.04 - Educación superior"/>
    <s v="2.7 - OBRAS"/>
    <s v="2.7.2 - INFRAESTRUCTURA"/>
    <s v="N"/>
    <s v="00 - N/A"/>
    <s v="10 - FONDO GENERAL"/>
    <s v="(blank)"/>
    <s v="01 - DISTRITO NACIONAL"/>
    <n v="0"/>
    <n v="1500000"/>
    <n v="660000"/>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S"/>
    <s v="00 - N/A"/>
    <s v="60 - CREDITO EXTERNO"/>
    <s v="(blank)"/>
    <s v="99 - MULTIPROVINCIAL"/>
    <n v="0"/>
    <n v="10350000"/>
    <n v="10001801.370000001"/>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01 - DISTRITO NACIONAL"/>
    <n v="2874479"/>
    <n v="2874479"/>
    <n v="2185039.27"/>
  </r>
  <r>
    <s v="2025"/>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376770000"/>
    <n v="366020000"/>
    <n v="104673230.29999998"/>
  </r>
  <r>
    <s v="2025"/>
    <x v="0"/>
    <x v="0"/>
    <x v="1"/>
    <x v="6"/>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S"/>
    <s v="00 - N/A"/>
    <s v="60 - CREDITO EXTERNO"/>
    <s v="(blank)"/>
    <s v="99 - MULTIPROVINCIAL"/>
    <n v="0"/>
    <n v="400000"/>
    <n v="196405.71"/>
  </r>
  <r>
    <s v="2025"/>
    <x v="0"/>
    <x v="0"/>
    <x v="1"/>
    <x v="6"/>
    <s v="2 - Poder Ejecutivo"/>
    <s v="0206 - MINISTERIO DE EDUCACIÓN"/>
    <s v="0001 - MINISTERIO DE EDUCACION"/>
    <s v="4 - SERVICIOS SOCIALES"/>
    <s v="4.4 - Educación"/>
    <s v="4.4.01 - Educación inicial"/>
    <s v="2.7 - OBRAS"/>
    <s v="2.7.2 - INFRAESTRUCTURA"/>
    <s v="N"/>
    <s v="00 - N/A"/>
    <s v="10 - FONDO GENERAL"/>
    <s v="(blank)"/>
    <s v="99 - MULTIPROVINCIAL"/>
    <n v="363000"/>
    <n v="0"/>
    <n v="0"/>
  </r>
  <r>
    <s v="2025"/>
    <x v="0"/>
    <x v="0"/>
    <x v="1"/>
    <x v="6"/>
    <s v="2 - Poder Ejecutivo"/>
    <s v="0206 - MINISTERIO DE EDUCACIÓN"/>
    <s v="0001 - MINISTERIO DE EDUCACION"/>
    <s v="4 - SERVICIOS SOCIALES"/>
    <s v="4.4 - Educación"/>
    <s v="4.4.06 - Educación técnica"/>
    <s v="2.7 - OBRAS"/>
    <s v="2.7.2 - INFRAESTRUCTURA"/>
    <s v="N"/>
    <s v="00 - N/A"/>
    <s v="10 - FONDO GENERAL"/>
    <s v="(blank)"/>
    <s v="99 - MULTIPROVINCIAL"/>
    <n v="3600"/>
    <n v="3600"/>
    <n v="0"/>
  </r>
  <r>
    <s v="2025"/>
    <x v="0"/>
    <x v="0"/>
    <x v="1"/>
    <x v="6"/>
    <s v="2 - Poder Ejecutivo"/>
    <s v="0206 - MINISTERIO DE EDUCACIÓN"/>
    <s v="0001 - MINISTERIO DE EDUCACION"/>
    <s v="4 - SERVICIOS SOCIALES"/>
    <s v="4.4 - Educación"/>
    <s v="4.4.07 - Educación vocacional"/>
    <s v="2.7 - OBRAS"/>
    <s v="2.7.2 - INFRAESTRUCTURA"/>
    <s v="N"/>
    <s v="00 - N/A"/>
    <s v="10 - FONDO GENERAL"/>
    <s v="(blank)"/>
    <s v="99 - MULTIPROVINCIAL"/>
    <n v="215000"/>
    <n v="0"/>
    <n v="0"/>
  </r>
  <r>
    <s v="2025"/>
    <x v="0"/>
    <x v="0"/>
    <x v="1"/>
    <x v="6"/>
    <s v="2 - Poder Ejecutivo"/>
    <s v="0206 - MINISTERIO DE EDUCACIÓN"/>
    <s v="0001 - MINISTERIO DE EDUCACION"/>
    <s v="4 - SERVICIOS SOCIALES"/>
    <s v="4.4 - Educación"/>
    <s v="4.4.99 - Planificación, gestión y supervisión de la educación"/>
    <s v="2.7 - OBRAS"/>
    <s v="2.7.2 - INFRAESTRUCTURA"/>
    <s v="N"/>
    <s v="00 - N/A"/>
    <s v="10 - FONDO GENERAL"/>
    <s v="(blank)"/>
    <s v="99 - MULTIPROVINCIAL"/>
    <n v="8520"/>
    <n v="8520"/>
    <n v="0"/>
  </r>
  <r>
    <s v="2025"/>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blank)"/>
    <s v="99 - MULTIPROVINCIAL"/>
    <n v="3210000"/>
    <n v="3210060"/>
    <n v="0"/>
  </r>
  <r>
    <s v="2025"/>
    <x v="0"/>
    <x v="0"/>
    <x v="1"/>
    <x v="6"/>
    <s v="2 - Poder Ejecutivo"/>
    <s v="0206 - MINISTERIO DE EDUCACIÓN"/>
    <s v="0012 - DIRECCION DE INFRAESTRUCTURA ESCOLAR"/>
    <s v="4 - SERVICIOS SOCIALES"/>
    <s v="4.4 - Educación"/>
    <s v="4.4.99 - Planificación, gestión y supervisión de la educación"/>
    <s v="2.7 - OBRAS"/>
    <s v="2.7.2 - INFRAESTRUCTURA"/>
    <s v="N"/>
    <s v="00 - N/A"/>
    <s v="10 - FONDO GENERAL"/>
    <s v="(blank)"/>
    <s v="99 - MULTIPROVINCIAL"/>
    <n v="0"/>
    <n v="677212"/>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blank)"/>
    <s v="99 - MULTIPROVINCIAL"/>
    <n v="2183469"/>
    <n v="2183469"/>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S"/>
    <s v="00 - N/A"/>
    <s v="70 - DONACION EXTERNA"/>
    <s v="(blank)"/>
    <s v="99 - MULTIPROVINCIAL"/>
    <n v="250000"/>
    <n v="250000"/>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blank)"/>
    <s v="99 - MULTIPROVINCIAL"/>
    <n v="1043224"/>
    <n v="104322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blank)"/>
    <s v="99 - MULTIPROVINCIAL"/>
    <n v="2124496"/>
    <n v="2124496"/>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blank)"/>
    <s v="99 - MULTIPROVINCIAL"/>
    <n v="439944"/>
    <n v="439944"/>
    <n v="0"/>
  </r>
  <r>
    <s v="2025"/>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blank)"/>
    <s v="99 - MULTIPROVINCIAL"/>
    <n v="2217009"/>
    <n v="2217009"/>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5650000"/>
    <n v="5650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565000"/>
    <n v="0"/>
  </r>
  <r>
    <s v="2025"/>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FORTALECIMIENTO DEL SISTEMA NACIONAL DE SALUD DE LA REPUBLICA DOMINICANA"/>
    <s v="60 - CREDITO EXTERNO"/>
    <n v="16377"/>
    <s v="99 - MULTIPROVINCIAL"/>
    <n v="201810975"/>
    <n v="201810975"/>
    <n v="0"/>
  </r>
  <r>
    <s v="2025"/>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blank)"/>
    <s v="99 - MULTIPROVINCIAL"/>
    <n v="500000"/>
    <n v="500000"/>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blank)"/>
    <s v="99 - MULTIPROVINCIAL"/>
    <n v="2583878"/>
    <n v="2684012.3200000003"/>
    <n v="534868.079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blank)"/>
    <s v="99 - MULTIPROVINCIAL"/>
    <n v="5906893"/>
    <n v="5601049.9000000004"/>
    <n v="827720.5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blank)"/>
    <s v="99 - MULTIPROVINCIAL"/>
    <n v="1680776"/>
    <n v="1680776"/>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blank)"/>
    <s v="99 - MULTIPROVINCIAL"/>
    <n v="2194500"/>
    <n v="2194500"/>
    <n v="211718.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blank)"/>
    <s v="99 - MULTIPROVINCIAL"/>
    <n v="18825543"/>
    <n v="18825543"/>
    <n v="401082.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blank)"/>
    <s v="99 - MULTIPROVINCIAL"/>
    <n v="1500000"/>
    <n v="1507020"/>
    <n v="530376.39999999991"/>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blank)"/>
    <s v="99 - MULTIPROVINCIAL"/>
    <n v="4279887"/>
    <n v="4353513"/>
    <n v="149555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blank)"/>
    <s v="99 - MULTIPROVINCIAL"/>
    <n v="1405800"/>
    <n v="3049314.38"/>
    <n v="1567608.04"/>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blank)"/>
    <s v="99 - MULTIPROVINCIAL"/>
    <n v="2851077"/>
    <n v="2851077"/>
    <n v="0"/>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blank)"/>
    <s v="99 - MULTIPROVINCIAL"/>
    <n v="268477"/>
    <n v="795938.2"/>
    <n v="795938.2"/>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blank)"/>
    <s v="99 - MULTIPROVINCIAL"/>
    <n v="0"/>
    <n v="4429866.2600000007"/>
    <n v="4342108.380000000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blank)"/>
    <s v="99 - MULTIPROVINCIAL"/>
    <n v="1171315"/>
    <n v="1306236.55"/>
    <n v="315265.81999999995"/>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blank)"/>
    <s v="99 - MULTIPROVINCIAL"/>
    <n v="60234729"/>
    <n v="49716594.399999999"/>
    <n v="11814717.539999999"/>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blank)"/>
    <s v="99 - MULTIPROVINCIAL"/>
    <n v="163570778"/>
    <n v="79983877.25"/>
    <n v="23232317.009999998"/>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blank)"/>
    <s v="99 - MULTIPROVINCIAL"/>
    <n v="3230000"/>
    <n v="7032550.2199999997"/>
    <n v="4352931.7699999996"/>
  </r>
  <r>
    <s v="2025"/>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blank)"/>
    <s v="99 - MULTIPROVINCIAL"/>
    <n v="988064"/>
    <n v="16008877.15"/>
    <n v="16008877.149999999"/>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blank)"/>
    <s v="99 - MULTIPROVINCIAL"/>
    <n v="225000"/>
    <n v="22500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blank)"/>
    <s v="99 - MULTIPROVINCIAL"/>
    <n v="0"/>
    <n v="492591"/>
    <n v="492591"/>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blank)"/>
    <s v="99 - MULTIPROVINCIAL"/>
    <n v="92625"/>
    <n v="92625"/>
    <n v="19659.23"/>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10 - FONDO GENERAL"/>
    <s v="(blank)"/>
    <s v="99 - MULTIPROVINCIAL"/>
    <n v="20000"/>
    <n v="0"/>
    <n v="0"/>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blank)"/>
    <s v="99 - MULTIPROVINCIAL"/>
    <n v="578361"/>
    <n v="3174057.59"/>
    <n v="1531618.5499999998"/>
  </r>
  <r>
    <s v="2025"/>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blank)"/>
    <s v="99 - MULTIPROVINCIAL"/>
    <n v="193835"/>
    <n v="349788.62"/>
    <n v="194381.12"/>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S"/>
    <s v="28 - REMODELACIÓN PALACIO DE LOS DEPORTES PROFESOR VIRGILIO TRAVIESO SOTO, DISTRITO NACIONAL."/>
    <s v="10 - FONDO GENERAL"/>
    <n v="17009"/>
    <s v="01 - DISTRITO NACIONAL"/>
    <n v="0"/>
    <n v="560000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S"/>
    <s v="28 - REMODELACIÓN PALACIO DE LOS DEPORTES PROFESOR VIRGILIO TRAVIESO SOTO, DISTRITO NACIONAL."/>
    <s v="10 - FONDO GENERAL"/>
    <n v="17009"/>
    <s v="01 - DISTRITO NACIONAL"/>
    <n v="0"/>
    <n v="9487934.5999999996"/>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1 - RECONSTRUCCIÓN CANCHA DEPORTIVA CLUB MIRAMAR, SECTOR LOS _x000a_COCOS MUNICIPIO SAN FELIPE PUERTO PLATA"/>
    <s v="10 - FONDO GENERAL"/>
    <n v="16927"/>
    <s v="18 - PUERTO PLATA"/>
    <n v="0"/>
    <n v="36499659.460000001"/>
    <n v="7834561.0800000001"/>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6 - RECONSTRUCCIÓN CANCHA CLUB DEPORTIVO VARIAS LUCES, ENSANCHE ESPAILLAT, DISTRITO NACIONAL"/>
    <s v="10 - FONDO GENERAL"/>
    <n v="16967"/>
    <s v="01 - DISTRITO NACIONAL"/>
    <n v="0"/>
    <n v="11327450.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2 - RECONSTRUCCIÓN CANCHA_x0009_LOS_x0009_PALMARES,_x0009_SABANA_x0009_PERDIDA, MUNICIPIO SANTO DOMINGO NORTE, PROVINCIA SANTO DOMINGO."/>
    <s v="10 - FONDO GENERAL"/>
    <n v="16941"/>
    <s v="32 - SANTO DOMINGO"/>
    <n v="0"/>
    <n v="14103940"/>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3 - RECONSTRUCCIÓN  CANCHA CLUB DEPORTIVO LUCERNA INC., SECTOR CANCINO I, MUNICIPIO SANTO DOMINGO ESTE, PROVINCIA SANTO DOMINGO."/>
    <s v="10 - FONDO GENERAL"/>
    <n v="16964"/>
    <s v="99 - MULTIPROVINCIAL"/>
    <n v="0"/>
    <n v="13745378.85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2 - RECONSTRUCCIÓN CANCHA CLUB DEPORTIVO LOS GLADIADORES, SECTOR GUACHUPITA, DISTRITO NACIONAL."/>
    <s v="10 - FONDO GENERAL"/>
    <n v="16953"/>
    <s v="01 - DISTRITO NACIONAL"/>
    <n v="0"/>
    <n v="12586095.12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6 - RECONSTRUCCIÓN  CANCHA  CLUB DEPORTIVO MANGANAGUA, SECTOR EL MILLONCITO, DISTRITO NACIONAL"/>
    <s v="10 - FONDO GENERAL"/>
    <n v="16947"/>
    <s v="01 - DISTRITO NACIONAL"/>
    <n v="0"/>
    <n v="13097168.460000001"/>
    <n v="5123514.55"/>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0 - RECONSTRUCCIÓN  CANCHA CLUB DEPORTIVO Y CULTURAL EUGENIO MARÍA DE HOSTOS, SECTOR INVIVIENDA, MUNICIPIO SANTO DOMINGO ESTE, PROVINCIA SANTO DOMINGO."/>
    <s v="10 - FONDO GENERAL"/>
    <n v="16961"/>
    <s v="32 - SANTO DOMINGO"/>
    <n v="0"/>
    <n v="13825622.7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5 - RECONSTRUCCIÓN CANCHAS ENSANCHE ALTAGRACIA Y ENGOMBE, MUNICIPIO SANTO DOMNGO OESTE, PROVINCIA SANTO DOMINGO&quot;"/>
    <s v="10 - FONDO GENERAL"/>
    <n v="16945"/>
    <s v="32 - SANTO DOMINGO"/>
    <n v="0"/>
    <n v="23686973.17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4 - RECONSTRUCCIÓN CANCHA CLUB DEPORTIVO ORLANDO MARTINEZ, MATA HAMBRE, DISTRITO NACIONAL"/>
    <s v="10 - FONDO GENERAL"/>
    <n v="16965"/>
    <s v="99 - MULTIPROVINCIAL"/>
    <n v="0"/>
    <n v="15564649.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9 - RECONSTRUCCIÓN CANCHA CLUB DEPORTIVO RAFAEL PAULINO, CRISTO REY, DISTRITO NACIONAL"/>
    <s v="10 - FONDO GENERAL"/>
    <n v="16950"/>
    <s v="99 - MULTIPROVINCIAL"/>
    <n v="0"/>
    <n v="17554614.3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4 - RECONSTRUCCIÓN CANCHA CLUB DEPORTIVO Y CULTURAL ITALIA, SECTOR VILLA FARO, MUNICIPIO SANTO DOMINGO ESTE."/>
    <s v="10 - FONDO GENERAL"/>
    <n v="16955"/>
    <s v="32 - SANTO DOMINGO"/>
    <n v="0"/>
    <n v="13158747.7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8 - RECONSTRUCCIÓN CANCHA  CLUB DEPORTIVO 30 DE MAYO, DISTRITO NACIONAL"/>
    <s v="10 - FONDO GENERAL"/>
    <n v="16949"/>
    <s v="99 - MULTIPROVINCIAL"/>
    <n v="0"/>
    <n v="12589112.330000002"/>
    <n v="4532104.1900000004"/>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7 - RECONSTRUCCIÓN CANCHA CLUB URBANIZACIÓN INDEPENDENCIA, URBANIZACIÓN INDEPENDENCIA, DISTRITO NACIONAL"/>
    <s v="10 - FONDO GENERAL"/>
    <n v="16968"/>
    <s v="01 - DISTRITO NACIONAL"/>
    <n v="0"/>
    <n v="12216379.859999999"/>
    <n v="4461745.2699999996"/>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7 - RECONSTRUCCIÓN CANCHA CLUB DEPORTIVO  OSCAR SANTANA, ENSANCHE ESPAILLAT, DISTRITO NACIONAL."/>
    <s v="10 - FONDO GENERAL"/>
    <n v="16948"/>
    <s v="01 - DISTRITO NACIONAL"/>
    <n v="0"/>
    <n v="11715699.15"/>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7 - RECONSTRUCCIÓN CLUB DEPORTIVO Y CULTURAL LOS COQUITOS, URB. ISABELITA, SECTOR VILLA DUARTE,  MUNICIPIO SANTO DOMINGO ESTE."/>
    <s v="10 - FONDO GENERAL"/>
    <n v="16958"/>
    <s v="32 - SANTO DOMINGO"/>
    <n v="0"/>
    <n v="11869785.53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9 - RECONSTRUCCIÓN CANCHA CLUB DEPORTIVO Y CULTURAL  LOS FRAILES, SECTOR LOS FRAILES II, MUNICIPIO  SANTO DOMINGO ESTE"/>
    <s v="10 - FONDO GENERAL"/>
    <n v="16960"/>
    <s v="32 - SANTO DOMINGO"/>
    <n v="0"/>
    <n v="12008385.5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3 - RECONSTRUCCIÓN CANCHA CLUB DEPORTIVO Y CULTURAL CANCINO II  MUNICIPIO SANTO DOMINGO ESTE, PROVINCIA SANTO DOMINGO."/>
    <s v="10 - FONDO GENERAL"/>
    <n v="16954"/>
    <s v="32 - SANTO DOMINGO"/>
    <n v="0"/>
    <n v="12395626.74"/>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4 - RECONSTRUCCIÓN TRES CANCHAS DEPORTIVAS EN LOS ALCARRIZOS Y PANTOJA, PROVINCIA SANTO DOMINGO."/>
    <s v="10 - FONDO GENERAL"/>
    <n v="16944"/>
    <s v="32 - SANTO DOMINGO"/>
    <n v="0"/>
    <n v="42085757.24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5 - RECONSTRUCCIÓN  CANCHA PUEBLO NUEVO, BARRIO PUEBLO NUEVO, SECTOR VILLA DUARTE, MUNICIPIO  SANTO DOMINGO ESTE"/>
    <s v="10 - FONDO GENERAL"/>
    <n v="16956"/>
    <s v="32 - SANTO DOMINGO"/>
    <n v="0"/>
    <n v="9835185.660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03 - RECONSTRUCCIÓN  DE DOS CANCHAS DEPORTIVAS EN EL MUNICIPIO PEDRO BRAND, PROVINCIA SANTO DOMINGO"/>
    <s v="10 - FONDO GENERAL"/>
    <n v="16943"/>
    <s v="32 - SANTO DOMINGO"/>
    <n v="0"/>
    <n v="24071769.40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1 - RECONSTRUCCIÓN  CANCHA CLUB DEPORTIVO Y CULTURAL FRANCIA NUEVA, URBANIZACIÓN FRANCIA NUEVA, SECTOR VILLA DUARTE, MUNICIPIO SANTO DOMINGO ESTE, PROVINCIA SANTO DOMINGO."/>
    <s v="10 - FONDO GENERAL"/>
    <n v="16962"/>
    <s v="32 - SANTO DOMINGO"/>
    <n v="0"/>
    <n v="12524359.27"/>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0 - RECONSTRUCCIÓN CANCHA CLUB  DEPORTIVO NUEVO HORIZONTE, ARROYO HONDO II, DISTRITO NACIONAL."/>
    <s v="10 - FONDO GENERAL"/>
    <n v="16951"/>
    <s v="01 - DISTRITO NACIONAL"/>
    <n v="0"/>
    <n v="14936741.26000000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1 - RECONSTRUCCIÓN  CANCHA CLUB DEPORTIVO GENERAL ANTONIO DUVERGE, SECTOR HONDURAS, DISTRITO NACIONAL."/>
    <s v="10 - FONDO GENERAL"/>
    <n v="16952"/>
    <s v="01 - DISTRITO NACIONAL"/>
    <n v="0"/>
    <n v="13867042.780000001"/>
    <n v="4993463.0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5 - RECONSTRUCCIÓN CANCHA CLUB PLAZA INDEPENDECIA, DISTRITO NACIONAL"/>
    <s v="10 - FONDO GENERAL"/>
    <n v="16966"/>
    <s v="01 - DISTRITO NACIONAL"/>
    <n v="0"/>
    <n v="22297201.629999999"/>
    <n v="8030257.5899999999"/>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6 - RECONSTRUCCIÓN CANCHA CLUB DEPORTIVO Y CULTURAL MATRISA, URB. MARIA TRINIDAD SANCHEZ, LOS MINA,  MUNICIPO SANTO DOMINGO ESTE"/>
    <s v="10 - FONDO GENERAL"/>
    <n v="16957"/>
    <s v="01 - DISTRITO NACIONAL"/>
    <n v="0"/>
    <n v="11937523.949999999"/>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18 - RECONSTRUCCIÓN CANCHA CLUB JUAN CARLOS RAMOS INC.  SECTOR  VILLA DUARTE, MUNICIPIO SANTO DOMINGO ESTE."/>
    <s v="10 - FONDO GENERAL"/>
    <n v="16959"/>
    <s v="32 - SANTO DOMINGO"/>
    <n v="0"/>
    <n v="12389545.710000001"/>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22 - RECONSTRUCCIÓN CANCHA CLUB DEPORTIVO Y CULTURAL EL PENSADOR, BARRIO EL PENSADOR, SECTOR VILLA DUARTE, MUNICIPIO SANTO DOMINGO ESTE."/>
    <s v="10 - FONDO GENERAL"/>
    <n v="16963"/>
    <s v="32 - SANTO DOMINGO"/>
    <n v="0"/>
    <n v="13882842"/>
    <n v="0"/>
  </r>
  <r>
    <s v="2025"/>
    <x v="0"/>
    <x v="0"/>
    <x v="1"/>
    <x v="6"/>
    <s v="2 - Poder Ejecutivo"/>
    <s v="0208 - MINISTERIO DE DEPORTES Y RECREACIÓN"/>
    <s v="0001 - MINISTERIO DE DEPORTES Y RECREACIÓN"/>
    <s v="4 - SERVICIOS SOCIALES"/>
    <s v="4.3 - Actividades deportivas, recreativas, culturales y religiosas"/>
    <s v="4.3.02 - Servicios recreativos y deportivos"/>
    <s v="2.7 - OBRAS"/>
    <s v="2.7.2 - INFRAESTRUCTURA"/>
    <s v="S"/>
    <s v="30 - RECONSTRUCCIÓN CANCHA CLUB DEPORTIVO Y CULTURAL LA UREÑA, MUNICIPIO SANTO DOMINGO ESTE, PROVINCIA SANTO DOMINGO"/>
    <s v="10 - FONDO GENERAL"/>
    <n v="17012"/>
    <s v="32 - SANTO DOMINGO"/>
    <n v="0"/>
    <n v="5487230"/>
    <n v="0"/>
  </r>
  <r>
    <s v="2025"/>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blank)"/>
    <s v="99 - MULTIPROVINCIAL"/>
    <n v="927300000"/>
    <n v="791526530.00999999"/>
    <n v="400716588.80000001"/>
  </r>
  <r>
    <s v="2025"/>
    <x v="0"/>
    <x v="0"/>
    <x v="1"/>
    <x v="6"/>
    <s v="2 - Poder Ejecutivo"/>
    <s v="0209 - MINISTERIO DE TRABAJO"/>
    <s v="0001 - MINISTERIO DE TRABAJO"/>
    <s v="2 - SERVICIOS ECONÓMICOS"/>
    <s v="2.1 - Asuntos económicos, comerciales y laborales"/>
    <s v="2.1.02 - Asuntos laborales generales"/>
    <s v="2.7 - OBRAS"/>
    <s v="2.7.2 - INFRAESTRUCTURA"/>
    <s v="N"/>
    <s v="00 - N/A"/>
    <s v="20 - FONDOS CON DESTINO ESPECÍFICO"/>
    <s v="(blank)"/>
    <s v="99 - MULTIPROVINCIAL"/>
    <n v="0"/>
    <n v="5000"/>
    <n v="0"/>
  </r>
  <r>
    <s v="2025"/>
    <x v="0"/>
    <x v="0"/>
    <x v="1"/>
    <x v="6"/>
    <s v="2 - Poder Ejecutivo"/>
    <s v="0209 - MINISTERIO DE TRABAJO"/>
    <s v="0001 - MINISTERIO DE TRABAJO"/>
    <s v="4 - SERVICIOS SOCIALES"/>
    <s v="4.5 - Protección social"/>
    <s v="4.5.06 - Desempleo"/>
    <s v="2.2 - CONTRATACIÓN DE SERVICIOS"/>
    <s v="2.2.5 - ALQUILERES Y RENTAS"/>
    <s v="S"/>
    <s v="00 - N/A"/>
    <s v="60 - CREDITO EXTERNO"/>
    <s v="(blank)"/>
    <s v="25 - SANTIAGO"/>
    <n v="0"/>
    <n v="111943.29"/>
    <n v="0"/>
  </r>
  <r>
    <s v="2025"/>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blank)"/>
    <s v="25 - SANTIAGO"/>
    <n v="136650912"/>
    <n v="136650912"/>
    <n v="6025460"/>
  </r>
  <r>
    <s v="2025"/>
    <x v="0"/>
    <x v="0"/>
    <x v="1"/>
    <x v="6"/>
    <s v="2 - Poder Ejecutivo"/>
    <s v="0209 - MINISTERIO DE TRABAJO"/>
    <s v="0001 - MINISTERIO DE TRABAJO"/>
    <s v="4 - SERVICIOS SOCIALES"/>
    <s v="4.5 - Protección social"/>
    <s v="4.5.06 - Desempleo"/>
    <s v="2.2 - CONTRATACIÓN DE SERVICIOS"/>
    <s v="2.2.9 - OTRAS CONTRATACIONES DE SERVICIOS"/>
    <s v="S"/>
    <s v="00 - N/A"/>
    <s v="60 - CREDITO EXTERNO"/>
    <s v="(blank)"/>
    <s v="25 - SANTIAGO"/>
    <n v="113862626"/>
    <n v="113332453.23"/>
    <n v="0"/>
  </r>
  <r>
    <s v="2025"/>
    <x v="0"/>
    <x v="0"/>
    <x v="1"/>
    <x v="6"/>
    <s v="2 - Poder Ejecutivo"/>
    <s v="0209 - MINISTERIO DE TRABAJO"/>
    <s v="0001 - MINISTERIO DE TRABAJO"/>
    <s v="4 - SERVICIOS SOCIALES"/>
    <s v="4.5 - Protección social"/>
    <s v="4.5.06 - Desempleo"/>
    <s v="2.3 - MATERIALES Y SUMINISTROS"/>
    <s v="2.3.9 - PRODUCTOS Y ÚTILES VARIOS"/>
    <s v="S"/>
    <s v="00 - N/A"/>
    <s v="60 - CREDITO EXTERNO"/>
    <s v="(blank)"/>
    <s v="25 - SANTIAGO"/>
    <n v="0"/>
    <n v="418229.48"/>
    <n v="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9000000"/>
    <n v="8100000"/>
    <n v="5356550"/>
  </r>
  <r>
    <s v="2025"/>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23825000"/>
    <n v="24593000"/>
    <n v="14436400"/>
  </r>
  <r>
    <s v="2025"/>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1700000"/>
    <n v="1700000"/>
    <n v="980035.2"/>
  </r>
  <r>
    <s v="2025"/>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500000"/>
    <n v="150000"/>
    <n v="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600000"/>
    <n v="400000"/>
    <n v="1123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41000000"/>
    <n v="41000000"/>
    <n v="41000000"/>
  </r>
  <r>
    <s v="2025"/>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450000"/>
    <n v="4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400000"/>
    <n v="50000"/>
    <n v="0"/>
  </r>
  <r>
    <s v="2025"/>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500000"/>
    <n v="3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3000"/>
    <n v="3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MEJORAMIENTO DE LA SANIDAD E INOCUIDAD AGRO-ALIMENTARIA EN LA REPÚBLICA DOMINICANA"/>
    <s v="60 - CREDITO EXTERNO"/>
    <n v="14119"/>
    <s v="99 - MULTIPROVINCIAL"/>
    <n v="60000000"/>
    <n v="60000000"/>
    <n v="0"/>
  </r>
  <r>
    <s v="2025"/>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800000"/>
    <n v="600000"/>
    <n v="374820.14999999997"/>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3000000"/>
    <n v="2350000"/>
    <n v="1060000"/>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305000000"/>
    <n v="305000000"/>
    <n v="98997602.74000001"/>
  </r>
  <r>
    <s v="2025"/>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4000000"/>
    <n v="6950000"/>
    <n v="231520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285560"/>
  </r>
  <r>
    <s v="2025"/>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575000"/>
    <n v="875000"/>
    <n v="76990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000000"/>
    <n v="25000000"/>
    <n v="0"/>
  </r>
  <r>
    <s v="2025"/>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650000"/>
    <n v="1000000"/>
    <n v="468740.55"/>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375000"/>
    <n v="325000"/>
    <n v="16725.080000000002"/>
  </r>
  <r>
    <s v="2025"/>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750000"/>
    <n v="600000"/>
    <n v="23916.240000000002"/>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5"/>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350000"/>
    <n v="350000"/>
    <n v="44167.6"/>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100000"/>
    <n v="450000"/>
    <n v="0"/>
  </r>
  <r>
    <s v="2025"/>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600000"/>
    <n v="1376000"/>
    <n v="449423.60000000003"/>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532000"/>
    <n v="832000"/>
    <n v="310884"/>
  </r>
  <r>
    <s v="2025"/>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1300000"/>
    <n v="2500000"/>
    <n v="669229.98"/>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1950000"/>
    <n v="1400000"/>
    <n v="494032"/>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MEJORAMIENTO DE LA SANIDAD E INOCUIDAD AGRO-ALIMENTARIA EN LA REPÚBLICA DOMINICANA"/>
    <s v="60 - CREDITO EXTERNO"/>
    <n v="14119"/>
    <s v="99 - MULTIPROVINCIAL"/>
    <n v="10000000"/>
    <n v="10000000"/>
    <n v="0"/>
  </r>
  <r>
    <s v="2025"/>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2100000"/>
    <n v="2000000"/>
    <n v="1572981.54"/>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100000"/>
    <n v="60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107320000"/>
    <n v="107320000"/>
    <n v="0"/>
  </r>
  <r>
    <s v="2025"/>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920000"/>
    <n v="1570000"/>
    <n v="228489.28"/>
  </r>
  <r>
    <s v="2025"/>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blank)"/>
    <s v="99 - MULTIPROVINCIAL"/>
    <n v="757056129"/>
    <n v="613271134"/>
    <n v="330450852.83999991"/>
  </r>
  <r>
    <s v="2025"/>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5000000"/>
    <n v="3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8000000"/>
    <n v="38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800000"/>
    <n v="1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4000000"/>
    <n v="4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80800000"/>
    <n v="808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1 - ALIMENTOS Y PRODUCTOS AGROFORESTALES"/>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5000000"/>
    <n v="50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8500000"/>
    <n v="8500000"/>
    <n v="0"/>
  </r>
  <r>
    <s v="2025"/>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30000000"/>
    <n v="30000000"/>
    <n v="0"/>
  </r>
  <r>
    <s v="2025"/>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400000"/>
    <n v="200000"/>
    <n v="0"/>
  </r>
  <r>
    <s v="2025"/>
    <x v="0"/>
    <x v="0"/>
    <x v="1"/>
    <x v="6"/>
    <s v="2 - Poder Ejecutivo"/>
    <s v="0210 - MINISTERIO DE AGRICULTURA"/>
    <s v="0001 - MINISTERIO DE AGRICULTURA"/>
    <s v="2 - SERVICIOS ECONÓMICOS"/>
    <s v="2.6 - Transporte"/>
    <s v="2.6.01 - Transporte por carretera"/>
    <s v="2.2 - CONTRATACIÓN DE SERVICIOS"/>
    <s v="2.2.5 - ALQUILERES Y RENTAS"/>
    <s v="S"/>
    <s v="01 - RECONSTRUCCIÓN DE 44 KM DE CAMINOS PRODUCTIVOS EN LA PROVINCIA PUERTO PLATA"/>
    <s v="10 - FONDO GENERAL"/>
    <n v="14129"/>
    <s v="18 - PUERTO PLATA"/>
    <n v="0"/>
    <n v="400000"/>
    <n v="0"/>
  </r>
  <r>
    <s v="2025"/>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600000"/>
    <n v="600000"/>
    <n v="222240"/>
  </r>
  <r>
    <s v="2025"/>
    <x v="0"/>
    <x v="0"/>
    <x v="1"/>
    <x v="6"/>
    <s v="2 - Poder Ejecutivo"/>
    <s v="0210 - MINISTERIO DE AGRICULTURA"/>
    <s v="0001 - MINISTERIO DE AGRICULTURA"/>
    <s v="2 - SERVICIOS ECONÓMICOS"/>
    <s v="2.6 - Transporte"/>
    <s v="2.6.01 - Transporte por carretera"/>
    <s v="2.7 - OBRAS"/>
    <s v="2.7.2 - INFRAESTRUCTURA"/>
    <s v="S"/>
    <s v="01 - RECONSTRUCCIÓN DE 44 KM DE CAMINOS PRODUCTIVOS EN LA PROVINCIA PUERTO PLATA"/>
    <s v="10 - FONDO GENERAL"/>
    <n v="14129"/>
    <s v="18 - PUERTO PLATA"/>
    <n v="18100000"/>
    <n v="19002000"/>
    <n v="9334232.0099999998"/>
  </r>
  <r>
    <s v="2025"/>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blank)"/>
    <s v="99 - MULTIPROVINCIAL"/>
    <n v="100000"/>
    <n v="100000"/>
    <n v="0"/>
  </r>
  <r>
    <s v="2025"/>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1495000"/>
    <n v="849000"/>
  </r>
  <r>
    <s v="2025"/>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227562"/>
    <n v="130661.09999999998"/>
  </r>
  <r>
    <s v="2025"/>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278000"/>
    <n v="212650"/>
  </r>
  <r>
    <s v="2025"/>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110000"/>
    <n v="0"/>
  </r>
  <r>
    <s v="2025"/>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40000"/>
    <n v="0"/>
  </r>
  <r>
    <s v="2025"/>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789241"/>
    <n v="635825"/>
  </r>
  <r>
    <s v="2025"/>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200000"/>
    <n v="200000"/>
  </r>
  <r>
    <s v="2025"/>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50000"/>
    <n v="0"/>
  </r>
  <r>
    <s v="2025"/>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49109"/>
    <n v="3149109"/>
    <n v="0"/>
  </r>
  <r>
    <s v="2025"/>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53777"/>
    <n v="753777"/>
    <n v="425106.22"/>
  </r>
  <r>
    <s v="2025"/>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10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S"/>
    <s v="01 - NORMALIZACIÓN DE LOS PROCESADORES LÁCTEOS DE LA REPÚBLICA DOMINICANA"/>
    <s v="10 - FONDO GENERAL"/>
    <n v="16849"/>
    <s v="99 - MULTIPROVINCIAL"/>
    <n v="13029555"/>
    <n v="4387500.66"/>
    <n v="223000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3 - DIETAS Y GASTOS DE REPRESENTACIÓN"/>
    <s v="S"/>
    <s v="01 - NORMALIZACIÓN DE LOS PROCESADORES LÁCTEOS DE LA REPÚBLICA DOMINICANA"/>
    <s v="10 - FONDO GENERAL"/>
    <n v="16849"/>
    <s v="99 - MULTIPROVINCIAL"/>
    <n v="6673"/>
    <n v="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S"/>
    <s v="01 - NORMALIZACIÓN DE LOS PROCESADORES LÁCTEOS DE LA REPÚBLICA DOMINICANA"/>
    <s v="10 - FONDO GENERAL"/>
    <n v="16849"/>
    <s v="99 - MULTIPROVINCIAL"/>
    <n v="743003"/>
    <n v="659743.29"/>
    <n v="340910.02"/>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S"/>
    <s v="01 - NORMALIZACIÓN DE LOS PROCESADORES LÁCTEOS DE LA REPÚBLICA DOMINICANA"/>
    <s v="10 - FONDO GENERAL"/>
    <n v="16849"/>
    <s v="99 - MULTIPROVINCIAL"/>
    <n v="360000"/>
    <n v="1750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2 - PUBLICIDAD, IMPRESIÓN Y ENCUADERNACIÓN"/>
    <s v="S"/>
    <s v="01 - NORMALIZACIÓN DE LOS PROCESADORES LÁCTEOS DE LA REPÚBLICA DOMINICANA"/>
    <s v="10 - FONDO GENERAL"/>
    <n v="16849"/>
    <s v="99 - MULTIPROVINCIAL"/>
    <n v="1089583"/>
    <n v="2871118.14"/>
    <n v="180384.51"/>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3 - VIÁTICOS"/>
    <s v="S"/>
    <s v="01 - NORMALIZACIÓN DE LOS PROCESADORES LÁCTEOS DE LA REPÚBLICA DOMINICANA"/>
    <s v="10 - FONDO GENERAL"/>
    <n v="16849"/>
    <s v="99 - MULTIPROVINCIAL"/>
    <n v="825701"/>
    <n v="150001"/>
    <n v="270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4 - TRANSPORTE Y ALMACENAJE"/>
    <s v="S"/>
    <s v="01 - NORMALIZACIÓN DE LOS PROCESADORES LÁCTEOS DE LA REPÚBLICA DOMINICANA"/>
    <s v="10 - FONDO GENERAL"/>
    <n v="16849"/>
    <s v="99 - MULTIPROVINCIAL"/>
    <n v="221274"/>
    <n v="320000.83999999997"/>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S"/>
    <s v="01 - NORMALIZACIÓN DE LOS PROCESADORES LÁCTEOS DE LA REPÚBLICA DOMINICANA"/>
    <s v="10 - FONDO GENERAL"/>
    <n v="16849"/>
    <s v="99 - MULTIPROVINCIAL"/>
    <n v="136000"/>
    <n v="458936.03"/>
    <n v="224523.7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6 - SEGUROS"/>
    <s v="S"/>
    <s v="01 - NORMALIZACIÓN DE LOS PROCESADORES LÁCTEOS DE LA REPÚBLICA DOMINICANA"/>
    <s v="10 - FONDO GENERAL"/>
    <n v="16849"/>
    <s v="99 - MULTIPROVINCIAL"/>
    <n v="13335871"/>
    <n v="326900"/>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S"/>
    <s v="01 - NORMALIZACIÓN DE LOS PROCESADORES LÁCTEOS DE LA REPÚBLICA DOMINICANA"/>
    <s v="10 - FONDO GENERAL"/>
    <n v="16849"/>
    <s v="99 - MULTIPROVINCIAL"/>
    <n v="111579"/>
    <n v="283667.39"/>
    <n v="0"/>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S"/>
    <s v="01 - NORMALIZACIÓN DE LOS PROCESADORES LÁCTEOS DE LA REPÚBLICA DOMINICANA"/>
    <s v="10 - FONDO GENERAL"/>
    <n v="16849"/>
    <s v="99 - MULTIPROVINCIAL"/>
    <n v="7989591"/>
    <n v="4150000.76"/>
    <n v="1645215"/>
  </r>
  <r>
    <s v="2025"/>
    <x v="0"/>
    <x v="0"/>
    <x v="1"/>
    <x v="6"/>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S"/>
    <s v="01 - NORMALIZACIÓN DE LOS PROCESADORES LÁCTEOS DE LA REPÚBLICA DOMINICANA"/>
    <s v="10 - FONDO GENERAL"/>
    <n v="16849"/>
    <s v="99 - MULTIPROVINCIAL"/>
    <n v="287664"/>
    <n v="537664"/>
    <n v="99766"/>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S"/>
    <s v="01 - NORMALIZACIÓN DE LOS PROCESADORES LÁCTEOS DE LA REPÚBLICA DOMINICANA"/>
    <s v="10 - FONDO GENERAL"/>
    <n v="16849"/>
    <s v="99 - MULTIPROVINCIAL"/>
    <n v="398083"/>
    <n v="424999.67"/>
    <n v="106064.3"/>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3 - PAPEL, CARTÓN E IMPRESOS"/>
    <s v="S"/>
    <s v="01 - NORMALIZACIÓN DE LOS PROCESADORES LÁCTEOS DE LA REPÚBLICA DOMINICANA"/>
    <s v="10 - FONDO GENERAL"/>
    <n v="16849"/>
    <s v="99 - MULTIPROVINCIAL"/>
    <n v="5453"/>
    <n v="545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5 - CUERO, CAUCHO Y PLÁSTICO"/>
    <s v="S"/>
    <s v="01 - NORMALIZACIÓN DE LOS PROCESADORES LÁCTEOS DE LA REPÚBLICA DOMINICANA"/>
    <s v="10 - FONDO GENERAL"/>
    <n v="16849"/>
    <s v="99 - MULTIPROVINCIAL"/>
    <n v="17295"/>
    <n v="220000.33"/>
    <n v="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S"/>
    <s v="01 - NORMALIZACIÓN DE LOS PROCESADORES LÁCTEOS DE LA REPÚBLICA DOMINICANA"/>
    <s v="10 - FONDO GENERAL"/>
    <n v="16849"/>
    <s v="99 - MULTIPROVINCIAL"/>
    <n v="899021"/>
    <n v="1399677.9900000002"/>
    <n v="1303000"/>
  </r>
  <r>
    <s v="2025"/>
    <x v="0"/>
    <x v="0"/>
    <x v="1"/>
    <x v="6"/>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S"/>
    <s v="01 - NORMALIZACIÓN DE LOS PROCESADORES LÁCTEOS DE LA REPÚBLICA DOMINICANA"/>
    <s v="10 - FONDO GENERAL"/>
    <n v="16849"/>
    <s v="99 - MULTIPROVINCIAL"/>
    <n v="840624"/>
    <n v="1002456.9"/>
    <n v="0"/>
  </r>
  <r>
    <s v="2025"/>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02 - REPARACIÓN DE LOS CAMINOS VECINALES LA JAGUITA Y EL GORRO, MUNICIPIO TENARES, PROVINCIA HERMANAS MIRABAL"/>
    <s v="10 - FONDO GENERAL"/>
    <n v="16893"/>
    <s v="19 - HERMANAS MIRABAL"/>
    <n v="0"/>
    <n v="90000000"/>
    <n v="51903283.549999997"/>
  </r>
  <r>
    <s v="2025"/>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60 - CREDITO EXTERNO"/>
    <n v="16152"/>
    <s v="01 - DISTRITO NACIONAL"/>
    <n v="59866571"/>
    <n v="12866571"/>
    <n v="0"/>
  </r>
  <r>
    <s v="2025"/>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388002"/>
    <n v="0"/>
    <n v="0"/>
  </r>
  <r>
    <s v="2025"/>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10 - CONSTRUCCIÓN DE MUELLE MARÍTIMO, PRÓXIMO A LA AVENIDA ELISEO DEMORIZI, MUNICIPIO SABANA DE LA MAR, PROVINCIA HATO MAYOR"/>
    <s v="10 - FONDO GENERAL"/>
    <n v="16776"/>
    <s v="30 - HATO MAYOR"/>
    <n v="3355957"/>
    <n v="0"/>
    <n v="0"/>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01 - MEJORAMIENTO PUERTO DE MANZANILLO Y SUS VÍAS DE CONECTIVIDAD, PROVINCIA MONTECRISTI, R.D."/>
    <s v="60 - CREDITO EXTERNO"/>
    <n v="14546"/>
    <s v="15 - MONTE CRISTI"/>
    <n v="419308249"/>
    <n v="419308249"/>
    <n v="4323138.68"/>
  </r>
  <r>
    <s v="2025"/>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1 - REHABILITACIÓN  Y MANTENIMIENTO DE CARRETERAS  (117 KM) Y CAMINOS VECINALES (884 KM) A NIVEL NACIONAL"/>
    <s v="60 - CREDITO EXTERNO"/>
    <n v="15015"/>
    <s v="24 - SANCHEZ RAMIREZ"/>
    <n v="495959197"/>
    <n v="495959197"/>
    <n v="181165593.45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24472378"/>
    <n v="852864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51144306"/>
    <n v="116556113"/>
    <n v="94360472.7700000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30645114"/>
    <n v="15629008"/>
    <n v="1560844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23889060"/>
    <n v="1218342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8635210"/>
    <n v="440395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5662520"/>
    <n v="6870049"/>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12323466"/>
    <n v="628496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11886584"/>
    <n v="606215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54039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6210202"/>
    <n v="322930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18031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20692366"/>
    <n v="10553107"/>
    <n v="1054789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9773965"/>
    <n v="5082462"/>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12403253"/>
    <n v="6449692"/>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79576991"/>
    <n v="40581991"/>
    <n v="40581949.93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91038490"/>
    <n v="39963490"/>
    <n v="3956082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26837825"/>
    <n v="13955669"/>
    <n v="1390127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603463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3241932"/>
    <n v="6613865"/>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25754227"/>
    <n v="13134656"/>
    <n v="110484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22166914"/>
    <n v="10321672"/>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9320629"/>
    <n v="5448417"/>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29425127"/>
    <n v="15301066"/>
    <n v="152426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7616474"/>
    <n v="9160566"/>
    <n v="9160564.140000000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19176982"/>
    <n v="9972030"/>
    <n v="9972002.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12555807"/>
    <n v="6529020"/>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266655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16559995"/>
    <n v="8611197"/>
    <n v="8611164.970000000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3936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9079167"/>
    <n v="472116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34454435"/>
    <n v="17916307"/>
    <n v="1786435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26382470"/>
    <n v="13455060"/>
    <n v="8558238.369999999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9175080"/>
    <n v="477393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12420404"/>
    <n v="6334406"/>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580516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30853841"/>
    <n v="9576661"/>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4502649"/>
    <n v="318583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27823637"/>
    <n v="14190053"/>
    <n v="11163623.10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2923545"/>
    <n v="6591008"/>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19040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10813057"/>
    <n v="10813057"/>
    <n v="1043742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135197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116069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35204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40917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374747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553047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285946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10630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14077445"/>
    <n v="26321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50825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45421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11601720"/>
    <n v="285209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4565867"/>
    <n v="23174251"/>
    <n v="12221475.88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21800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22399490"/>
    <n v="5407632.310000000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5997752"/>
    <n v="311883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231360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3452645"/>
    <n v="9649923"/>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236240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50955503"/>
    <n v="6800103"/>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47329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10481631"/>
    <n v="316761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290791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17906655"/>
    <n v="8057655"/>
    <n v="8057628.01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620000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20484287"/>
    <n v="10446986"/>
    <n v="9721033.19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732112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21206159"/>
    <n v="6206159"/>
    <n v="56820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127421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LAGUNA SALADA, PROVINCIA VALVERDE."/>
    <s v="10 - FONDO GENERAL"/>
    <n v="15059"/>
    <s v="27 - VALVERDE"/>
    <n v="13388396"/>
    <n v="6828082"/>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35669925"/>
    <n v="12145796"/>
    <n v="8506546.91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CONSUELO, PROVINCIA SAN PEDRO DE MACORIS"/>
    <s v="10 - FONDO GENERAL"/>
    <n v="15060"/>
    <s v="23 - SAN PEDRO DE MACORIS"/>
    <n v="53865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27513142"/>
    <n v="1146618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175157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3454075"/>
    <n v="481763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117559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10682387"/>
    <n v="5341193"/>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266823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3885568"/>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11555262"/>
    <n v="318976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303235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10 - FONDO GENERAL"/>
    <n v="15065"/>
    <s v="17 - PERAVIA"/>
    <n v="796542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88282282"/>
    <n v="39726282"/>
    <n v="39326660.619999997"/>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40654831"/>
    <n v="20327415"/>
    <n v="1041711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24543763"/>
    <n v="10090794"/>
    <n v="6383622.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6027365"/>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688509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3815030"/>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3043254"/>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12455921"/>
    <n v="5604921"/>
    <n v="2652990.27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11603191"/>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0269506"/>
    <n v="3522826"/>
    <n v="3521996.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1749942"/>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10 - FONDO GENERAL"/>
    <n v="16084"/>
    <s v="08 - EL SEIBO"/>
    <n v="13587574"/>
    <n v="6144535"/>
    <n v="6143994.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4565484"/>
    <n v="7428397"/>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734716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7044787"/>
    <n v="359284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7640493"/>
    <n v="3896651"/>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12002109"/>
    <n v="6121076"/>
    <n v="6120958.900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29040669"/>
    <n v="21040669"/>
    <n v="19999999.98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8233762"/>
    <n v="691381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59190920"/>
    <n v="37649653"/>
    <n v="36279506.45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12773719"/>
    <n v="6514597"/>
    <n v="6514542.629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249956945"/>
    <n v="117956945"/>
    <n v="114061389.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21625124"/>
    <n v="51683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10682387"/>
    <n v="44801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0046663"/>
    <n v="45000000"/>
    <n v="44999999.96999999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5703383"/>
    <n v="5208627"/>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37873919"/>
    <n v="37873919"/>
    <n v="36313399.980000004"/>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11592377"/>
    <n v="9376187"/>
    <n v="9376161.32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23916462"/>
    <n v="20000000"/>
    <n v="19999971.06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746153"/>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10 - FONDO GENERAL"/>
    <n v="15317"/>
    <s v="25 - SANTIAGO"/>
    <n v="24316500"/>
    <n v="345719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412127"/>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16511491"/>
    <n v="8585975"/>
    <n v="8585967.7100000009"/>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6614821"/>
    <n v="3373559"/>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2368616"/>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60 - CREDITO EXTERNO"/>
    <n v="15319"/>
    <s v="32 - SANTO DOMINGO"/>
    <n v="46956920"/>
    <n v="4695692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9815622"/>
    <n v="436620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15648142"/>
    <n v="8137034"/>
    <n v="8136987.049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161152128"/>
    <n v="112075751"/>
    <n v="111669246.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6830626"/>
    <n v="8751926"/>
    <n v="8751911.449999999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28585573"/>
    <n v="27999999.75"/>
    <n v="27999998.7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727416"/>
    <n v="34693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40792767"/>
    <n v="1863358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108894184"/>
    <n v="86964873.739999995"/>
    <n v="81048449.739999995"/>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12704123"/>
    <n v="660614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10704130"/>
    <n v="421045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28097916"/>
    <n v="19793110"/>
    <n v="18199957.67000000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42927971"/>
    <n v="15567022"/>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3205174"/>
    <n v="615046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10790833"/>
    <n v="472083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17 - PERAVIA"/>
    <n v="11101943"/>
    <n v="3524775"/>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48006000"/>
    <n v="16013869"/>
    <n v="15855011"/>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16187848"/>
    <n v="426951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19150607"/>
    <n v="9766809"/>
    <n v="631340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14583487"/>
    <n v="5640754"/>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3265380"/>
    <n v="4513698"/>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85295274"/>
    <n v="124778587"/>
    <n v="114440490.3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17570889"/>
    <n v="9136863"/>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26634752"/>
    <n v="13583724"/>
    <n v="1199546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16446344"/>
    <n v="13452098"/>
    <n v="8552062.5700000003"/>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2977119"/>
    <n v="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71723603"/>
    <n v="58447549.289999999"/>
    <n v="58396411.509999998"/>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25526590"/>
    <n v="13018561"/>
    <n v="473505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36920294"/>
    <n v="19198553"/>
    <n v="19045350.32"/>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22418375"/>
    <n v="12079928"/>
    <n v="6027333.7699999996"/>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10971980"/>
    <n v="4375716"/>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29489864"/>
    <n v="426000"/>
    <n v="0"/>
  </r>
  <r>
    <s v="2025"/>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37077613"/>
    <n v="19280358"/>
    <n v="119954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2595166145"/>
    <n v="2595166145"/>
    <n v="384547095.18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410342"/>
    <n v="35331612"/>
    <n v="35329709.9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00001"/>
    <n v="512000001"/>
    <n v="401852494.6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1048855694"/>
    <n v="1085921621"/>
    <n v="1083190791.32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MURO DE GAVIÓN EN RÍO JAYA, SECTOR MIRABEL, MUNICIPIO SAN FRANCISCO DE MACORÍS, PROVINCIA DUARTE"/>
    <s v="20 - FONDOS CON DESTINO ESPECÍFICO"/>
    <n v="16120"/>
    <s v="06 - DUARTE"/>
    <n v="3922442"/>
    <n v="3922442"/>
    <n v="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DE MURO DE GAVION EN EL CAMINO VECINAL PERALVILLO-SERRALLES, MUNICIPIO PERALVILLO, PROVINCIA MONTE PLATA"/>
    <s v="10 - FONDO GENERAL"/>
    <n v="16395"/>
    <s v="29 - MONTE PLATA"/>
    <n v="7805395"/>
    <n v="4649287"/>
    <n v="407725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25000000"/>
    <n v="126000000"/>
    <n v="125596923.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46438168"/>
    <n v="41816040"/>
    <n v="39033741.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5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CONSTRUCCIÓN DEL TRAMO CARRETERO CRUCE PUERTO PLATA - SAN MARCOS - EL CUPEY, MUNICIPIO PUERTO PLATA, PROVINCIA PUERTO PLATA."/>
    <s v="10 - FONDO GENERAL"/>
    <n v="16538"/>
    <s v="18 - PUERTO PLATA"/>
    <n v="87233939"/>
    <n v="7170757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5000000"/>
    <n v="5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33757928"/>
    <n v="27565493"/>
    <n v="27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9418649"/>
    <n v="11418649"/>
    <n v="10123420.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176864"/>
    <n v="7386272"/>
    <n v="73862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170900000"/>
    <n v="164900000"/>
    <n v="155831061.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8533021"/>
    <n v="86158532"/>
    <n v="85205393.4600000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10 - FONDO GENERAL"/>
    <n v="14790"/>
    <s v="14 - MARIA TRINIDAD SANCHEZ"/>
    <n v="84465000"/>
    <n v="614465000"/>
    <n v="612571422.15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CARRETERA CHIRINO HASTA LA CARRETERA BAYAGUANA - MONTE PLATA, MUNICIPIO MONTE PLATA, PROVINCIA MONTE PLATA"/>
    <s v="10 - FONDO GENERAL"/>
    <n v="16681"/>
    <s v="29 - MONTE PLATA"/>
    <n v="91315016"/>
    <n v="71315016"/>
    <n v="71315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3177541"/>
    <n v="21393630"/>
    <n v="21392724.0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DE LA CARRETERA LOS COQUITOS - EL PRADO, MUNICIPIO MONTE PLATA, PROVINCIA MONTE PLATA"/>
    <s v="10 - FONDO GENERAL"/>
    <n v="16689"/>
    <s v="29 - MONTE PLATA"/>
    <n v="56921068"/>
    <n v="50078160"/>
    <n v="5000016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5000000"/>
    <n v="5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25935362"/>
    <n v="23954265"/>
    <n v="239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DEL PUENTE DE ALCANTARILLA DE CAJON SOBRE ARROYO LOS ROBALOS, CALLE ROBALO, DISTRITO MUNICIPAL ARROYO BARRIL, MUNICIPIO SANTA BÁRBARA DE SAMAMÁ, PROVINCIA SAMANÁ."/>
    <s v="10 - FONDO GENERAL"/>
    <n v="16403"/>
    <s v="20 - SAMANA"/>
    <n v="12155794"/>
    <n v="11395504"/>
    <n v="113955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31844312"/>
    <n v="10844312"/>
    <n v="142650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37372470"/>
    <n v="35781503"/>
    <n v="357815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1000000"/>
    <n v="650000000"/>
    <n v="649304258.52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60 - CREDITO EXTERNO"/>
    <n v="16370"/>
    <s v="16 - PEDERNALES"/>
    <n v="0"/>
    <n v="644000000"/>
    <n v="64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46807313"/>
    <n v="26807313"/>
    <n v="26807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440000000"/>
    <n v="1094360962.9100001"/>
    <n v="1094359265.41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L PUENTE DE ALCANTARILLA DE CAJON, CAMINO VECINAL LA PLAYITA, DISTRITO MUNICIPAL ARROYO BARRIL, MUNICIPIO SANTA BÁRBARA DE SAMAMÁ, PROVINCIA SAMANÁ."/>
    <s v="10 - FONDO GENERAL"/>
    <n v="16404"/>
    <s v="20 - SAMANA"/>
    <n v="6115384"/>
    <n v="5733114"/>
    <n v="573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CARRETERA LA CANDELARIA-BEJUCAL-MAGARÍN, MUNICIPIO SANTA CRUZ DE EL SEIBO, PROVINCIA EL SEIBO"/>
    <s v="10 - FONDO GENERAL"/>
    <n v="16709"/>
    <s v="08 - EL SEIBO"/>
    <n v="260000000"/>
    <n v="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2218004"/>
    <n v="11182970"/>
    <n v="10645632.5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10 - FONDO GENERAL"/>
    <n v="15013"/>
    <s v="19 - HERMANAS MIRABAL"/>
    <n v="12500000"/>
    <n v="12500000"/>
    <n v="7264914.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L CAMINO VECINAL MONTELLANO-LOS LIRIOS-LOS ARACENA-LOS ABANICOS, SALCEDO , PROVINCIA HERMANAS MIRABAL"/>
    <s v="20 - FONDOS CON DESTINO ESPECÍFICO"/>
    <n v="15013"/>
    <s v="19 - HERMANAS MIRABAL"/>
    <n v="12500000"/>
    <n v="12500000"/>
    <n v="8695969.1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CARRETERA SABANA DE LA MAR - CAÑO HONDO, MUNICIPIO SABANA DE LA MAR, PROVINCIA HATO MAYOR"/>
    <s v="10 - FONDO GENERAL"/>
    <n v="16710"/>
    <s v="30 - HATO MAYOR"/>
    <n v="3198415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31839388"/>
    <n v="29213242"/>
    <n v="29212662.81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24 - SANCHEZ RAMIREZ"/>
    <n v="2659540803"/>
    <n v="2659540803"/>
    <n v="1041962378.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VIADUCTO Y DISTRIBUIDOR VIAL EN LA AV. REPÚBLICA DE COLOMBIA CON AV. CORONEL JUAN MARÍA LORA Y AV. PÉREZ RICART, DISTRITO NACIONAL"/>
    <s v="10 - FONDO GENERAL"/>
    <n v="16372"/>
    <s v="01 - DISTRITO NACIONAL"/>
    <n v="125183491"/>
    <n v="10668216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35193856"/>
    <n v="32876971"/>
    <n v="32876887.9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10 - FONDO GENERAL"/>
    <n v="16407"/>
    <s v="04 - BARAHONA"/>
    <n v="780209"/>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6646032"/>
    <n v="79994032"/>
    <n v="79993535.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21929018"/>
    <n v="20300024"/>
    <n v="2024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L TRAMO III DE LA CARRETERA RANCHO ARRIBA-SABANA LARGA (TERMINACIÓN CARRETERA CIBAO-SUR), MUNICIPIOS RANCHO ARRIBA Y SABANA LARGA, PROVINCIA SAN JOSÉ DE OCOA"/>
    <s v="10 - FONDO GENERAL"/>
    <n v="16716"/>
    <s v="31 - SAN JOSE DE OCOA"/>
    <n v="100000000"/>
    <n v="10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ENTRADA DE ACCESO A LA PROVINCIA SAMANÁ"/>
    <s v="10 - FONDO GENERAL"/>
    <n v="13946"/>
    <s v="20 - SAMANA"/>
    <n v="50399902"/>
    <n v="146243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PUENTE LEVADIZO EN SUSTITUCIÓN AL FLOTANTE SOBRE EL RIO OZAMA, ENTRE AV. FRANCISCO CAAMAÑO DEÑÓ CON AV. MALECÓN, PROVINCIA SANTO DOMINGO"/>
    <s v="60 - CREDITO EXTERNO"/>
    <n v="14574"/>
    <s v="32 - SANTO DOMINGO"/>
    <n v="750000000"/>
    <n v="1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056142"/>
    <n v="91056142"/>
    <n v="89497794.5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CARRETERA EL VALLE - ALTOS DE LA PIEDRA, MUNICIPIO EL VALLE, PROVINCIA HATO MAYOR"/>
    <s v="10 - FONDO GENERAL"/>
    <n v="16718"/>
    <s v="30 - HATO MAYOR"/>
    <n v="25587303"/>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28047719"/>
    <n v="25980510"/>
    <n v="2588691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CARRETERA YERBA BUENA - BOLILLA - LA CLARA - EL CAPOTE, MUNICIPIO HATO MAYOR, PROVINCIA HATO MAYOR"/>
    <s v="10 - FONDO GENERAL"/>
    <n v="16719"/>
    <s v="30 - HATO MAYOR"/>
    <n v="38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112445871"/>
    <n v="109012979"/>
    <n v="107922776.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CARRETERA YERBA BUENA - BOLILLA - LA CLARA - EL CAPOTE, MUNICIPIO HATO MAYOR, PROVINCIA HATO MAYOR"/>
    <s v="10 - FONDO GENERAL"/>
    <n v="16719"/>
    <s v="30 - HATO MAYOR"/>
    <n v="13339999"/>
    <n v="13339999"/>
    <n v="8441415.359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154784917"/>
    <n v="139531685"/>
    <n v="13448991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CARRETERA CRUCE EL CERCADO - BEJUCAL, MUNICIPIO EL SEIBO, PROVINCIA EL SEIBO"/>
    <s v="10 - FONDO GENERAL"/>
    <n v="16720"/>
    <s v="08 - EL SEIBO"/>
    <n v="119460239"/>
    <n v="11521896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33166546"/>
    <n v="25826601"/>
    <n v="258266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6280469"/>
    <n v="15117579"/>
    <n v="14221986.22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55674348"/>
    <n v="51290676"/>
    <n v="50343210.01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CAMINO VECINAL HATILLO PALMA- ARROYO CAÑA- LOS DERRAMADEROS, MUNICIPIO GUAYUBÍN, PROVINCIA MONTE CRISTI"/>
    <s v="10 - FONDO GENERAL"/>
    <n v="16724"/>
    <s v="15 - MONTE CRISTI"/>
    <n v="97691808"/>
    <n v="64067218"/>
    <n v="26860815.4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5000000"/>
    <n v="5000000"/>
    <n v="1960357.8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24496192"/>
    <n v="24296192"/>
    <n v="24295927.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CARRETERA LA CEIBITA - LOS MAMBRUCE, MUNICIPIO DE SANTO DOMINGO NORTE, PROVINCIA SANTO DOMINGO"/>
    <s v="10 - FONDO GENERAL"/>
    <n v="16725"/>
    <s v="32 - SANTO DOMINGO"/>
    <n v="31691995"/>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23737391"/>
    <n v="20697479"/>
    <n v="206974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39176050"/>
    <n v="35445910"/>
    <n v="35444289.99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OS TRAMOS CARRETEROS LA CHARCA - BARRANCA - CRUCE CARRETERA SABANA IGLESIAS, LA CHARCA - JÁNICO - SABANA IGLESIAS, PROVINCIA SANTIAGO."/>
    <s v="10 - FONDO GENERAL"/>
    <n v="16728"/>
    <s v="25 - SANTIAGO"/>
    <n v="12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60 - CREDITO EXTERNO"/>
    <n v="12723"/>
    <s v="23 - SAN PEDRO DE MACORIS"/>
    <n v="274301203"/>
    <n v="108301203"/>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CARRETERA PRINCIPAL DEL DISTRITO MUNICIPAL MONTE DE LA JAGUA - AEROPUERTO DEL CIBAO, MUNICIPIO MOCA, PROVINCIA ESPAILLAT"/>
    <s v="10 - FONDO GENERAL"/>
    <n v="16731"/>
    <s v="09 - ESPAILLAT"/>
    <n v="10947984"/>
    <n v="10000000"/>
    <n v="3181189.1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34604540"/>
    <n v="33265162"/>
    <n v="332651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10 - FONDO GENERAL"/>
    <n v="16547"/>
    <s v="01 - DISTRITO NACIONAL"/>
    <n v="7143615"/>
    <n v="382612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10000000"/>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CARRETERA EL SEIBO - LAS CUCHILLAS, MUNICIPIO EL SEIBO, PROVINCIA EL SEIBO"/>
    <s v="10 - FONDO GENERAL"/>
    <n v="16771"/>
    <s v="08 - EL SEIBO"/>
    <n v="56778348"/>
    <n v="154293348"/>
    <n v="150563812.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31552855"/>
    <n v="30066858"/>
    <n v="30066857.4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CARRETERA JAMAO - SABANETA DE YASICA, PROVINCIAS ESPAILLAT Y PUERTO PLATA"/>
    <s v="10 - FONDO GENERAL"/>
    <n v="16775"/>
    <s v="18 - PUERTO PLATA"/>
    <n v="87144574"/>
    <n v="86299205"/>
    <n v="626870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78105070"/>
    <n v="71712743"/>
    <n v="70992529.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10 - FONDO GENERAL"/>
    <n v="16571"/>
    <s v="17 - PERAVIA"/>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3886577"/>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20 - FONDOS CON DESTINO ESPECÍFICO"/>
    <n v="13836"/>
    <s v="99 - MULTIPROVINCIAL"/>
    <n v="200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32617980"/>
    <n v="85416657"/>
    <n v="85416656.0899999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10 - FONDO GENERAL"/>
    <n v="16586"/>
    <s v="25 - SANTIAGO"/>
    <n v="9261623"/>
    <n v="48134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2801623"/>
    <n v="10582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1000000"/>
    <n v="205000000"/>
    <n v="202714547.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16650578"/>
    <n v="13885886"/>
    <n v="13785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47500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30000000"/>
    <n v="52876114"/>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48605756"/>
    <n v="46236148"/>
    <n v="45504908.65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22421801"/>
    <n v="19887500"/>
    <n v="198875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9195495"/>
    <n v="9195495"/>
    <n v="91954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57579023"/>
    <n v="55579023"/>
    <n v="55578857.3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TRAMO DE LA CARRETERA HATO MAYOR - VICENTILLO, PROVINCIA EL SEIBO"/>
    <s v="10 - FONDO GENERAL"/>
    <n v="16823"/>
    <s v="08 - EL SEIBO"/>
    <n v="1340925"/>
    <n v="14853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166619"/>
    <n v="9381909"/>
    <n v="9381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3972162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53807916"/>
    <n v="48959965"/>
    <n v="4895918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PUENTE SOBRE EL RIO MASACRE, MUNICIPIO DAJABON, PROVINCIA DAJABON"/>
    <s v="10 - FONDO GENERAL"/>
    <n v="16444"/>
    <s v="05 - DAJABON"/>
    <n v="10928434"/>
    <n v="53601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22405690"/>
    <n v="22405690"/>
    <n v="2240569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24381867"/>
    <n v="738186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24706655"/>
    <n v="24000000"/>
    <n v="24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19367013"/>
    <n v="17296946"/>
    <n v="1729694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22685833"/>
    <n v="21065416"/>
    <n v="210654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PUENTE DISTRIBUIDOR DE TRÁFICO SOBRE CARRETERA FERROCARRIL, MUNICIPIO SAN PEDRO DE MACORÍS, PROVINCIA SAN PEDRO DE MACORÍS."/>
    <s v="10 - FONDO GENERAL"/>
    <n v="16492"/>
    <s v="23 - SAN PEDRO DE MACORIS"/>
    <n v="3386383"/>
    <n v="332188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27735362"/>
    <n v="25754265"/>
    <n v="257542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DE PUENTE BADÉN SOBRE EL RIO GUAYABAL, CARRETERA PADRE LAS CASAS - GUAYABAL, MUNICIPIO GUAYABAL, PROVINCIA AZUA"/>
    <s v="10 - FONDO GENERAL"/>
    <n v="16540"/>
    <s v="02 - AZUA"/>
    <n v="9367191"/>
    <n v="5921134"/>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68900050"/>
    <n v="103549325"/>
    <n v="94947767.09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31983170"/>
    <n v="29566062"/>
    <n v="2948296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59178512"/>
    <n v="53790249"/>
    <n v="53742355.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6723162"/>
    <n v="14869238"/>
    <n v="148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42655051"/>
    <n v="24595659.649999999"/>
    <n v="24595022.3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95992135"/>
    <n v="98483218.000000015"/>
    <n v="96835129.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23071284"/>
    <n v="20983659"/>
    <n v="2098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CARRETERA VILLA ELISA - PUNTA RUSIA - LA ENSENADA, PROVINCIA MONTECRISTI"/>
    <s v="10 - FONDO GENERAL"/>
    <n v="14321"/>
    <s v="15 - MONTE CRISTI"/>
    <n v="76016568"/>
    <n v="480000000"/>
    <n v="465523197.72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719719"/>
    <n v="71971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9627831"/>
    <n v="26906665"/>
    <n v="2690666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25823482"/>
    <n v="23888998"/>
    <n v="237807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20000000"/>
    <n v="267963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28412219"/>
    <n v="26919909"/>
    <n v="269199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40781235"/>
    <n v="37561131"/>
    <n v="37509315.87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17690642"/>
    <n v="656564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9171527"/>
    <n v="48871527"/>
    <n v="488715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32031624"/>
    <n v="70227836"/>
    <n v="7022685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37905582"/>
    <n v="37423114"/>
    <n v="3742311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29217773"/>
    <n v="27534487"/>
    <n v="275328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32847370"/>
    <n v="30501129"/>
    <n v="29125462.5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20000000"/>
    <n v="50000000"/>
    <n v="4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49791030"/>
    <n v="49689340"/>
    <n v="4883839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55000000"/>
    <n v="99346725"/>
    <n v="9934672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36943397"/>
    <n v="34473739"/>
    <n v="33223916.13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26469984"/>
    <n v="24536364"/>
    <n v="23688007.46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40000000"/>
    <n v="193070268"/>
    <n v="165013032.53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91591276"/>
    <n v="84425209"/>
    <n v="84424894.26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43406729"/>
    <n v="42767859"/>
    <n v="42767606.36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30000000"/>
    <n v="251303374"/>
    <n v="241726017.4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62555289"/>
    <n v="60107618"/>
    <n v="59508080.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24057579"/>
    <n v="19600000"/>
    <n v="1916336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20 - FONDOS CON DESTINO ESPECÍFICO"/>
    <n v="16122"/>
    <s v="20 - SAMANA"/>
    <n v="30000000"/>
    <n v="3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30000000"/>
    <n v="30000000"/>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60650883"/>
    <n v="60550883"/>
    <n v="604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41972305"/>
    <n v="38063531"/>
    <n v="37792814.3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7706128"/>
    <n v="23558635"/>
    <n v="23307733.9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60210903"/>
    <n v="55910124"/>
    <n v="55909652.6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30000000"/>
    <n v="20000000"/>
    <n v="2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10000000"/>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39796234"/>
    <n v="36150000"/>
    <n v="36149999.00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40464907"/>
    <n v="38310174.57"/>
    <n v="38310156.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162532948"/>
    <n v="154479846"/>
    <n v="1542232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38813407"/>
    <n v="38181222"/>
    <n v="37895348.4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DEL PUENTE SOBRE RÍO GUAMIRA EN LA CARRETERA HATO MAYOR - SABANA DE LA MAR, MUNICIPIO HATO MAYOR, PROVINCIA HATO MAYOR"/>
    <s v="10 - FONDO GENERAL"/>
    <n v="16699"/>
    <s v="30 - HATO MAYOR"/>
    <n v="67437623"/>
    <n v="62797736"/>
    <n v="6279773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34742547"/>
    <n v="33942820"/>
    <n v="33491436.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38754641"/>
    <n v="38654641"/>
    <n v="38654605.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81978996"/>
    <n v="81550780"/>
    <n v="81136771.2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33483900"/>
    <n v="80422746"/>
    <n v="79477676.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135000000"/>
    <n v="761450000"/>
    <n v="390808593.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EN LA CARRETERA EL BATEY, PIEDRA BLANCA, MUNICIPIO VILLA ALTAGRACIA, PROVINCIA SAN CRISTÓBAL"/>
    <s v="10 - FONDO GENERAL"/>
    <n v="16702"/>
    <s v="21 - SAN CRISTOBAL"/>
    <n v="31477472"/>
    <n v="5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9757361"/>
    <n v="56955785"/>
    <n v="5578642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53144182"/>
    <n v="53144182"/>
    <n v="53088340.67999999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47085466"/>
    <n v="39901060"/>
    <n v="39434470.1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500000"/>
    <n v="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65347331"/>
    <n v="60861807"/>
    <n v="6086144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30628402"/>
    <n v="28050885"/>
    <n v="2805088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30690139"/>
    <n v="26882839"/>
    <n v="2637673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46973006"/>
    <n v="44098250"/>
    <n v="42485292.37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24925571"/>
    <n v="23145173"/>
    <n v="23144470.0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51822285"/>
    <n v="47936556"/>
    <n v="47887607.27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25801910"/>
    <n v="88935743"/>
    <n v="88061409.4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41630388"/>
    <n v="39909664"/>
    <n v="3937131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32128897"/>
    <n v="29993976"/>
    <n v="29993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10 - FONDO GENERAL"/>
    <n v="15065"/>
    <s v="17 - PERAVIA"/>
    <n v="224153072"/>
    <n v="205967387"/>
    <n v="202898711.3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7373763"/>
    <n v="58851647"/>
    <n v="58125591.85000000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1838481"/>
    <n v="19851656"/>
    <n v="19478533.85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76712551"/>
    <n v="79648875"/>
    <n v="78166124.79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29360325"/>
    <n v="25200839"/>
    <n v="25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178821406"/>
    <n v="195042896"/>
    <n v="16410218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48487383"/>
    <n v="48328491"/>
    <n v="47978067.14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58301286"/>
    <n v="58194969"/>
    <n v="57621406.0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119891782"/>
    <n v="112113330"/>
    <n v="112022030.47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69049508"/>
    <n v="67877276"/>
    <n v="67674717.8199999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63260363"/>
    <n v="283398984.77999997"/>
    <n v="282795202.80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63681329"/>
    <n v="56477769"/>
    <n v="5647735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57570366"/>
    <n v="54558187"/>
    <n v="53517067.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10 - FONDO GENERAL"/>
    <n v="16084"/>
    <s v="08 - EL SEIBO"/>
    <n v="86865731"/>
    <n v="73064318"/>
    <n v="73063987.7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16184438"/>
    <n v="14314121"/>
    <n v="14307634.7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76010746"/>
    <n v="69359645"/>
    <n v="66841823.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29323243"/>
    <n v="28718401"/>
    <n v="28718037.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25481244"/>
    <n v="23661155"/>
    <n v="23529261.8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DE PUENTE PEATONAL Y MOTORIZADO EN EL KM 20 DE LA AUTOPISTA 6 DE NOVIEMBRE, BARRIO EL CAJUILITO, PROVINCIA SAN CRISTOBAL"/>
    <s v="10 - FONDO GENERAL"/>
    <n v="16787"/>
    <s v="21 - SAN CRISTOBAL"/>
    <n v="46160435"/>
    <n v="23964174"/>
    <n v="176665.8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165336520"/>
    <n v="161332105"/>
    <n v="161331516.9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4736254"/>
    <n v="14287041"/>
    <n v="142870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354098605"/>
    <n v="179098605"/>
    <n v="13883274.4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10000000"/>
    <n v="25992816"/>
    <n v="25992815.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39358759"/>
    <n v="34124763"/>
    <n v="3412476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24411547"/>
    <n v="115167865"/>
    <n v="115063982.4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66285301"/>
    <n v="65785301"/>
    <n v="65689851.20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0000000"/>
    <n v="100000000"/>
    <n v="10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43995434"/>
    <n v="35407447"/>
    <n v="34958992.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148509"/>
    <n v="47578601"/>
    <n v="46887572.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3888483"/>
    <n v="47527881"/>
    <n v="46444366.54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40622376"/>
    <n v="21071837"/>
    <n v="20531612.2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20 - FONDOS CON DESTINO ESPECÍFICO"/>
    <n v="16145"/>
    <s v="06 - DUARTE"/>
    <n v="43156382"/>
    <n v="4099856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63524077"/>
    <n v="127211757"/>
    <n v="127211159.13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20 - FONDOS CON DESTINO ESPECÍFICO"/>
    <n v="15315"/>
    <s v="29 - MONTE PLATA"/>
    <n v="8256000"/>
    <n v="8256000"/>
    <n v="8149489.910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20572492"/>
    <n v="18640429"/>
    <n v="186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PUENTE PEATONAL, AUTOPISTA JOAQUÍN BALAGUER, MUNICIPIO VILLA GONZÁLEZ, PROVINCIA SANTIAGO"/>
    <s v="10 - FONDO GENERAL"/>
    <n v="16829"/>
    <s v="25 - SANTIAGO"/>
    <n v="18377817"/>
    <n v="458926"/>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29776765"/>
    <n v="33934443"/>
    <n v="33934130.73999999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24834932"/>
    <n v="23061008"/>
    <n v="23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MURO DE HORMIGÓN ARMADO PARA LA PROTECCIÓN LATERAL DEL PUENTE SOBRE EL RÍO LA YEGUADA, MUNICIPIO MICHES, PROVINCIA EL SEIBO"/>
    <s v="10 - FONDO GENERAL"/>
    <n v="16830"/>
    <s v="08 - EL SEIBO"/>
    <n v="90994893"/>
    <n v="63000000"/>
    <n v="24674638.6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10 - FONDO GENERAL"/>
    <n v="15317"/>
    <s v="25 - SANTIAGO"/>
    <n v="60932095"/>
    <n v="125343687"/>
    <n v="124400608.66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27735362"/>
    <n v="25715505"/>
    <n v="257155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32997890"/>
    <n v="50245975"/>
    <n v="50178033.03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35698776"/>
    <n v="33277435"/>
    <n v="33277261.5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44447280"/>
    <n v="40956579"/>
    <n v="4095657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0"/>
    <n v="21820615"/>
    <n v="21820614.03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20 - FONDOS CON DESTINO ESPECÍFICO"/>
    <n v="15319"/>
    <s v="32 - SANTO DOMINGO"/>
    <n v="300000000"/>
    <n v="300000000"/>
    <n v="299995762.07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60 - CREDITO EXTERNO"/>
    <n v="15319"/>
    <s v="32 - SANTO DOMINGO"/>
    <n v="94245564"/>
    <n v="48938922"/>
    <n v="48153715.74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170000000"/>
    <n v="83294128.90000000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45000000"/>
    <n v="147645125"/>
    <n v="133986777.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20196054"/>
    <n v="18401981"/>
    <n v="1840198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30334326"/>
    <n v="30087336"/>
    <n v="3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40000000"/>
    <n v="2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171065062"/>
    <n v="158712926"/>
    <n v="158712924.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24861068"/>
    <n v="21546259"/>
    <n v="21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25961068"/>
    <n v="21570139"/>
    <n v="21570138.92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61747164"/>
    <n v="117264662"/>
    <n v="56401509.7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10000000"/>
    <n v="40000000"/>
    <n v="39999153.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15000000"/>
    <n v="10672726"/>
    <n v="10671795.31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64348415"/>
    <n v="57159242"/>
    <n v="56989766.6200000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130717901"/>
    <n v="150587251"/>
    <n v="150005187.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20 - FONDOS CON DESTINO ESPECÍFICO"/>
    <n v="15324"/>
    <s v="30 - HATO MAYOR"/>
    <n v="16802130"/>
    <n v="16802130"/>
    <n v="13328948.8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18294370"/>
    <n v="16457016"/>
    <n v="1645701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30217777"/>
    <n v="6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42297938"/>
    <n v="39276656"/>
    <n v="3927665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45531770"/>
    <n v="40848784"/>
    <n v="40245572.9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89928181"/>
    <n v="237928181"/>
    <n v="139865419.18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93309427"/>
    <n v="177699698"/>
    <n v="153516081.7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51726673"/>
    <n v="48160482"/>
    <n v="48154238.10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21291006"/>
    <n v="19702534"/>
    <n v="19443562.25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17 - PERAVIA"/>
    <n v="67254118"/>
    <n v="62514734"/>
    <n v="62513299.28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L CAMINO VECINAL CASA DEL ALTA ABAJO-BUENA VISTA, MUNICIPIO PIMENTEL, PROVINCIA DUARTE"/>
    <s v="10 - FONDO GENERAL"/>
    <n v="16321"/>
    <s v="06 - DUARTE"/>
    <n v="58295592"/>
    <n v="19923262"/>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89432831"/>
    <n v="81431831"/>
    <n v="80244874.48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44190565"/>
    <n v="29498917"/>
    <n v="29497438.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43784750"/>
    <n v="40592982"/>
    <n v="4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24547033"/>
    <n v="22346985"/>
    <n v="21941164.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30074683"/>
    <n v="12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25865140"/>
    <n v="23832557"/>
    <n v="2376580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0"/>
    <n v="21641175"/>
    <n v="13296437.5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20 - FONDOS CON DESTINO ESPECÍFICO"/>
    <n v="15330"/>
    <s v="32 - SANTO DOMINGO"/>
    <n v="66984706"/>
    <n v="66984706"/>
    <n v="66983739.34000000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PARACIÓN DEL CAMINO VECINAL SALCEDO-LAS LILAS-MONTE ADENTRO, MUNICIPIO SALCEDO, PROVINCIA HERMANAS MIRABAL"/>
    <s v="10 - FONDO GENERAL"/>
    <n v="16748"/>
    <s v="19 - HERMANAS MIRABAL"/>
    <n v="5787148"/>
    <n v="4425241"/>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10 - FONDO GENERAL"/>
    <n v="16337"/>
    <s v="09 - ESPAILLAT"/>
    <n v="34165052"/>
    <n v="147290052"/>
    <n v="73749641.18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CONSTRUCCIÓN  DEL TRAMO DE CARRETERA ENLACE VIAL ESTANCIA NUEVA HASTA EL CRUCE DE CHERO MUNICIPIO MOCA, PROVINCIA ESPAILLAT"/>
    <s v="20 - FONDOS CON DESTINO ESPECÍFICO"/>
    <n v="16337"/>
    <s v="09 - ESPAILLAT"/>
    <n v="0"/>
    <n v="58023653"/>
    <n v="58023652.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CAMINO VECINAL SANTA CLARA - MATACHALUPE - LA TRANQUERA, MUNICIPIO SALVALEON DE HIGUEY, PROVINCIA LA ALTAGRACIA"/>
    <s v="10 - FONDO GENERAL"/>
    <n v="16773"/>
    <s v="11 - LA ALTAGRACIA"/>
    <n v="35520682"/>
    <n v="48744648"/>
    <n v="48744647.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451607812"/>
    <n v="404058600"/>
    <n v="403179963.11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75931721"/>
    <n v="74136886"/>
    <n v="7413688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745000000"/>
    <n v="11001455"/>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9213214"/>
    <n v="175846643"/>
    <n v="175804069.99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23054708"/>
    <n v="75686984"/>
    <n v="58742743.409999996"/>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L CAMINO VECINAL LA GUAZUMA, PROVINCIA LA ALTAGRACIA"/>
    <s v="10 - FONDO GENERAL"/>
    <n v="16786"/>
    <s v="11 - LA ALTAGRACIA"/>
    <n v="16689757"/>
    <n v="344437"/>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114292123"/>
    <n v="15077517"/>
    <n v="2688140.3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MINO VECINAL ESTERO HONDO - CRUCE TIBURCIO, MUNICIPIO VILLA ISABELA, PROVINCIA PUERTO PLATA"/>
    <s v="10 - FONDO GENERAL"/>
    <n v="16790"/>
    <s v="18 - PUERTO PLATA"/>
    <n v="39433378"/>
    <n v="35425159"/>
    <n v="12265036.3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8298190"/>
    <n v="329819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27159291"/>
    <n v="25296523"/>
    <n v="2529557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108344010"/>
    <n v="114836146"/>
    <n v="9609690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65353263"/>
    <n v="45000000"/>
    <n v="44999999.35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57512042"/>
    <n v="53257610"/>
    <n v="52506426.75"/>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10000000"/>
    <n v="9500000"/>
    <n v="9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100000000"/>
    <n v="100000000"/>
    <n v="99999999.43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20 - FONDOS CON DESTINO ESPECÍFICO"/>
    <n v="16378"/>
    <s v="13 - LA VEGA"/>
    <n v="0"/>
    <n v="111000000"/>
    <n v="110212389.7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83837433"/>
    <n v="77684051"/>
    <n v="77683898.71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CAMINO VECINAL EL AGUACATE - LA ZARZA, MUNICIPIO SAN FRANCISCO DE MACORÍS, PROVINCIA DUARTE"/>
    <s v="10 - FONDO GENERAL"/>
    <n v="16835"/>
    <s v="06 - DUARTE"/>
    <n v="129753211"/>
    <n v="125665550"/>
    <n v="355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20 - FONDOS CON DESTINO ESPECÍFICO"/>
    <n v="16136"/>
    <s v="06 - DUARTE"/>
    <n v="1000000"/>
    <n v="1000000"/>
    <n v="560263.7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53577746"/>
    <n v="45865731"/>
    <n v="45816105.8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20 - FONDOS CON DESTINO ESPECÍFICO"/>
    <n v="15336"/>
    <s v="32 - SANTO DOMINGO"/>
    <n v="48027920"/>
    <n v="48027920"/>
    <n v="47970721.169999994"/>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10 - FONDO GENERAL"/>
    <n v="16503"/>
    <s v="11 - LA ALTAGRACIA"/>
    <n v="56588728"/>
    <n v="35000000"/>
    <n v="7124314.009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8203700"/>
    <n v="35474865"/>
    <n v="34934390.880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6681636"/>
    <n v="58576689"/>
    <n v="58213654.04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46108038"/>
    <n v="45654987"/>
    <n v="45250200.560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25223428"/>
    <n v="279190028"/>
    <n v="80734353.18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20 - FONDOS CON DESTINO ESPECÍFICO"/>
    <n v="14948"/>
    <s v="07 - ELIAS PINA"/>
    <n v="0"/>
    <n v="146033400"/>
    <n v="146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0"/>
    <n v="203749520"/>
    <n v="187892646.5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20 - FONDOS CON DESTINO ESPECÍFICO"/>
    <n v="15339"/>
    <s v="32 - SANTO DOMINGO"/>
    <n v="68208549"/>
    <n v="68208549"/>
    <n v="6815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30820896"/>
    <n v="10000000"/>
    <n v="100000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CAMINO VECINAL EL AGUACATE-SALAMANCA, MUNICIPIO SANTIAGO DE LOS CABALLEROS, PROVINCIA SANTIAGO"/>
    <s v="10 - FONDO GENERAL"/>
    <n v="16917"/>
    <s v="25 - SANTIAGO"/>
    <n v="0"/>
    <n v="56572768"/>
    <n v="44572767.579999998"/>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CAMINO VECINAL LA YAGUIZA-CRUCE LOS ZANCONES-LOS CACAOS-LOS ALGODONES-ALTO DEL PLAY, MUNICIPIO SAN FRANCISCO DE MACORÍS, PROVINCIA DUARTE"/>
    <s v="10 - FONDO GENERAL"/>
    <n v="16874"/>
    <s v="06 - DUARTE"/>
    <n v="0"/>
    <n v="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CANAL EL FLUMEN, AFECTADO POR LA VAGUADA DE ABRIL 2022, CARRETERA LA CANELA, HATO DEL YAQUE, MUNICIPIO SANTIAGO DE LOS CABALLEROS, PROVINCIA SANTIAGO"/>
    <s v="10 - FONDO GENERAL"/>
    <n v="16687"/>
    <s v="25 - SANTIAGO"/>
    <n v="0"/>
    <n v="24497216"/>
    <n v="2449720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0"/>
    <n v="7887227"/>
    <n v="788722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10 - FONDO GENERAL"/>
    <n v="16711"/>
    <s v="18 - PUERTO PLATA"/>
    <n v="0"/>
    <n v="36359571"/>
    <n v="33474972.19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CARRETERA ALTAMIRA - RÍO GRANDE, AFECTADA POR LA VAGUADA DE ABRIL 2022, MUNICIPIO ALTAMIRA, PROVINCIA PUERTO PLATA"/>
    <s v="20 - FONDOS CON DESTINO ESPECÍFICO"/>
    <n v="16711"/>
    <s v="18 - PUERTO PLATA"/>
    <n v="0"/>
    <n v="728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0"/>
    <n v="259129"/>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10 - FONDO GENERAL"/>
    <n v="14305"/>
    <s v="11 - LA ALTAGRACIA"/>
    <n v="0"/>
    <n v="31273062"/>
    <n v="3127306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RRETERA BATEY HORMIGA-RANCHO ESPAÑOL, MUNICIPIO SANTA BARBARA DE SAMANA, PROVINCIA SAMANA"/>
    <s v="10 - FONDO GENERAL"/>
    <n v="16915"/>
    <s v="20 - SAMANA"/>
    <n v="0"/>
    <n v="44077253"/>
    <n v="34860624.79000000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CAMINO VECINAL EL POMO-LOMA BAJITA, MUNICIPIO SOSUA, PROVINCIA PUERTO PLATA"/>
    <s v="10 - FONDO GENERAL"/>
    <n v="16916"/>
    <s v="18 - PUERTO PLATA"/>
    <n v="0"/>
    <n v="28677730"/>
    <n v="16165338.4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10 - FONDO GENERAL"/>
    <n v="16305"/>
    <s v="25 - SANTIAGO"/>
    <n v="0"/>
    <n v="650000000"/>
    <n v="649936490.730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60 - CREDITO EXTERNO"/>
    <n v="16305"/>
    <s v="25 - SANTIAGO"/>
    <n v="0"/>
    <n v="46000000"/>
    <n v="45441352.649999999"/>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CONSTRUCCIÓN DE PUENTE SOBRE EL RIO LA LEONORA, CALLE MIGUEL ANGEL GARRIDO, MUNICIPIO MAIMON, PROVINCIA MONSEÑOR NOUEL"/>
    <s v="60 - CREDITO EXTERNO"/>
    <n v="16983"/>
    <s v="28 - MONSENOR NOUEL"/>
    <n v="0"/>
    <n v="23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CONSTRUCCIÓN DE PASO A DESNIVEL EN INTERSECCIÓN PROLONGACION AV. 27 DE FEBRERO CON AV. ISABEL AGUIAR, MUNICIPIO SANTO DOMINGO OESTE, PROVINCIA SANTO DOMINGO"/>
    <s v="10 - FONDO GENERAL"/>
    <n v="17003"/>
    <s v="32 - SANTO DOMINGO"/>
    <n v="0"/>
    <n v="1892455000"/>
    <n v="1497447911.8400002"/>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RRETERA BAYAGUANA - EL PUERTO, PROVINCIA MONTE PLATA"/>
    <s v="10 - FONDO GENERAL"/>
    <n v="13641"/>
    <s v="29 - MONTE PLATA"/>
    <n v="0"/>
    <n v="100000000"/>
    <n v="57606585.979999997"/>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MURO DE GAVION EN MARGEN DEL RÍO LICEY PARA PROTECCION DEL CAMINO VECINAL LA LIMA- LA CAÑA, MUNICIPIO CONCEPCION DE LA VEGA, PROVINCIA LA VEGA"/>
    <s v="10 - FONDO GENERAL"/>
    <n v="16939"/>
    <s v="13 - LA VEGA"/>
    <n v="0"/>
    <n v="149299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CAMINO VECINAL GUERRA - LA JOYA - EL PEJE, MUNICIPIO SAN ANTONIO DE GUERRA, PROVINCIA SANTO DOMINGO"/>
    <s v="10 - FONDO GENERAL"/>
    <n v="16986"/>
    <s v="32 - SANTO DOMINGO"/>
    <n v="0"/>
    <n v="32500000"/>
    <n v="16248583.690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CARRETERA CRUCE AUTOPISTA DUARTE-PRESA DE TAVERAS-LOS COCOS-BAITOA, PROVINCIAS LA VEGA Y SANTIAGO"/>
    <s v="10 - FONDO GENERAL"/>
    <n v="16977"/>
    <s v="13 - LA VEGA"/>
    <n v="0"/>
    <n v="170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CARRETERA EL SEIBO-CACIQUILLO (TRAMO II), MUNICIPIO SANTA CRUZ DE EL SEIBO, PROVINCIA EL SEIBO"/>
    <s v="10 - FONDO GENERAL"/>
    <n v="16980"/>
    <s v="08 - EL SEIBO"/>
    <n v="0"/>
    <n v="6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CAMINO VECINAL CRUCE DE PIRULOS - LA TRAVESIA, MUNICIPIO NAGUA, PROVINCIA MARIA TRINIDAD SANCHEZ."/>
    <s v="10 - FONDO GENERAL"/>
    <n v="16979"/>
    <s v="14 - MARIA TRINIDAD SANCHEZ"/>
    <n v="0"/>
    <n v="211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DE BARRAQUITO-LOMA MAJINA, MUNICIPIO COTUI, PROVINCIA SANCHEZ RAMIREZ"/>
    <s v="10 - FONDO GENERAL"/>
    <n v="16981"/>
    <s v="24 - SANCHEZ RAMIREZ"/>
    <n v="0"/>
    <n v="78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CAMINO VECINAL RIO GRANDE-BAJABONICO, MUNICIPIO ALTAMIRA, PROVINCIA PUERTO PLATA"/>
    <s v="10 - FONDO GENERAL"/>
    <n v="17005"/>
    <s v="18 - PUERTO PLATA"/>
    <n v="0"/>
    <n v="31000000"/>
    <n v="0"/>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FASE II, DEL MUNICIPIO SANTO DOMINGO NORTE, PROVINCIA SANTO DOMINGO"/>
    <s v="10 - FONDO GENERAL"/>
    <n v="17013"/>
    <s v="32 - SANTO DOMINGO"/>
    <n v="0"/>
    <n v="499500000"/>
    <n v="497082116.59000003"/>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CONSTRUCCIÓN DE LA EXTENSIÓN DE LA AV. JACOBO MAJLUTA CON AV. REPÚBLICA DE COLOMBIA Y SU ENTORNO, DISTRITO NACIONAL."/>
    <s v="10 - FONDO GENERAL"/>
    <n v="17039"/>
    <s v="01 - DISTRITO NACIONAL"/>
    <n v="0"/>
    <n v="650000000"/>
    <n v="605160197.74000001"/>
  </r>
  <r>
    <s v="2025"/>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0"/>
    <n v="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S"/>
    <s v="15 - MEJORAMIENTO DE OBRAS PÚBLICAS RESILIENTES PARA REDUCIR RIESGOS DE DESASTRES EN EL CONTEXTO DEL CAMBIO CLIMÁTICO  A NIVEL NACIONAL"/>
    <s v="10 - FONDO GENERAL"/>
    <n v="13932"/>
    <s v="99 - MULTIPROVINCIAL"/>
    <n v="61924207"/>
    <n v="11233750"/>
    <n v="0"/>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410215000"/>
    <n v="410215000"/>
    <n v="89967260.36999999"/>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24095551"/>
    <n v="45402551"/>
    <n v="2409555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99 - CONSTRUCCIÓN DE EDIFICIO DE ESTACIONAMIENTOS PÚBLICOS EN EL  MUNICIPIO SAN CRISTÓBAL, PROVINCIA SAN CRISTÓBAL"/>
    <s v="10 - FONDO GENERAL"/>
    <n v="17010"/>
    <s v="21 - SAN CRISTOBAL"/>
    <n v="0"/>
    <n v="100000000"/>
    <n v="76124751.390000001"/>
  </r>
  <r>
    <s v="2025"/>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57 - CONSTRUCCIÓN DEL EDIFICIO DE PARQUEOS CENTRO DE LOS HEROES I, DISTRITO NACIONAL"/>
    <s v="10 - FONDO GENERAL"/>
    <n v="17004"/>
    <s v="01 - DISTRITO NACIONAL"/>
    <n v="0"/>
    <n v="132000000"/>
    <n v="131294959.4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CONSTRUCCIÓN PROTECCIÓN DE TALUD EN LA AVENIDA BARCELÓ, AFECTADO POR EL DISTURBIO TROPICAL NO.22, MUNICIPIO SANTO DOMINGO ESTE, PROVINCIA SANTO DOMINGO"/>
    <s v="10 - FONDO GENERAL"/>
    <n v="16392"/>
    <s v="32 - SANTO DOMINGO"/>
    <n v="444908"/>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1 - RECONSTRUCCIÓN CARRETERA CHACUEY - EL TOPE, AFECTADA POR LA TORMENTA FRANKLIN, MUNICIPIO COTUÍ, PROVINCIA SÁNCHEZ RAMÍREZ"/>
    <s v="10 - FONDO GENERAL"/>
    <n v="16383"/>
    <s v="24 - SANCHEZ RAMIREZ"/>
    <n v="34603615"/>
    <n v="3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CONSTRUCCIÓN MUROS DE GAVIONES EN MARGEN NORTE DEL RIO NIZAO, AFECTADO POR EL DISTURBIO TROPICAL NO.22, COMUNIDAD LA ESTRECHURA, MUNICIPIO SAN JOSÉ DE OCOA, PROVINCIA SAN JOSÉ DE OCOA"/>
    <s v="10 - FONDO GENERAL"/>
    <n v="16394"/>
    <s v="31 - SAN JOSE DE OCOA"/>
    <n v="16837546"/>
    <n v="15684856"/>
    <n v="15652665.9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2 - RECONSTRUCCIÓN DE LA CARRETERA EL PINAR - RANCHO FRANCISCO - LOS COROZOS AFECTADA POR LA TORMENTA TROPICAL FRANKLIN, MUNICIPIO SAN JOSÉ DE OCOA, PROVINCIA SAN JOSÉ DE OCOA"/>
    <s v="10 - FONDO GENERAL"/>
    <n v="16496"/>
    <s v="31 - SAN JOSE DE OCOA"/>
    <n v="62600000"/>
    <n v="9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3 - RECONSTRUCCIÓN DE LA CARRETERA EL SEIBO - CACIQUILLO AFECTADA POR EL HURACAN FIONA, MUNICIPIO SANTA CRUZ DE EL SEIBO, PROVINCIA EL SEIBO"/>
    <s v="10 - FONDO GENERAL"/>
    <n v="16501"/>
    <s v="08 - EL SEIBO"/>
    <n v="53828367"/>
    <n v="290644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CALLES EN LA URBANIZACION ALTOS ARROYO HONDO III, AFECTADAS POR EL DISTURBIO TROPICAL NO. 22, DISTRITO NACIONAL"/>
    <s v="10 - FONDO GENERAL"/>
    <n v="16661"/>
    <s v="01 - DISTRITO NACIONAL"/>
    <n v="34295224"/>
    <n v="1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5 - RECONSTRUCCIÓN DE ENLACE Y PUENTE SOBRE EL RÍO CENOVÍ, AFECTADO POR EL DISTURBIO TROPICAL NO.22, MUNICIPIO SAN FRANCISCO DE MACORÍS, PROVINCIA DUARTE."/>
    <s v="10 - FONDO GENERAL"/>
    <n v="16399"/>
    <s v="06 - DUARTE"/>
    <n v="43219709"/>
    <n v="150587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6 - RECONSTRUCCIÓN DEL PUENTE SOBRE RÍO CUAYÁ (LA MAJAGUA), AFECTADO POR LA TORMENTA TROPICAL FRANKLIN, MUNICIPIO COTUÍ, PROVINCIA SÁNCHEZ RAMÍREZ"/>
    <s v="10 - FONDO GENERAL"/>
    <n v="16400"/>
    <s v="24 - SANCHEZ RAMIREZ"/>
    <n v="21000000"/>
    <n v="15000000"/>
    <n v="14132285.4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PUENTE SOBRE RIO GUANUMA, AFECTADO POR LA TORMENTA TROPICAL FRANKLIN, CARRETERA LOS BOTADOS-HATO NUEVO, MUNICIPIO YAMASÁ, PROVINCIA MONTEPLATA"/>
    <s v="10 - FONDO GENERAL"/>
    <n v="16401"/>
    <s v="29 - MONTE PLAT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7 - CONSTRUCCIÓN MURO DE HORMIGÓN ARMADO AFECTADO POR LA VAGUADA DE ABRIL 2022, UBICADO A ORILLAS DEL RIO HIGÜAMO, MUNICIPIO SAN PEDRO DE MACORÍS, PROVINCIA SAN PEDRO DE MACORÍS"/>
    <s v="20 - FONDOS CON DESTINO ESPECÍFICO"/>
    <n v="16218"/>
    <s v="23 - SAN PEDRO DE MACORIS"/>
    <n v="3555960"/>
    <n v="355596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4807567"/>
    <n v="23171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09 - RECONSTRUCCIÓN DE LA CARRETERA PEDRO SÁNCHEZ-MICHES, AFECTADA POR EL HURACÁN FIONA, MUNICIPIO SANTA CRUZ DE EL SEIBO, PROVINCIA EL SEIBO"/>
    <s v="10 - FONDO GENERAL"/>
    <n v="16706"/>
    <s v="08 - EL SEIBO"/>
    <n v="16115496"/>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0 - CONSTRUCCIÓN DE CANALIZACION Y PROTECCION DE LOS MARGENES DEL RIO QUISIBANI, AFECTADO POR EL HURACAN FIONA, MUNICIPIO HIGUEY, PROVINCIA LA ALTAGRACIA"/>
    <s v="20 - FONDOS CON DESTINO ESPECÍFICO"/>
    <n v="16266"/>
    <s v="11 - LA ALTAGRACIA"/>
    <n v="162716893"/>
    <n v="2271689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2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1 - RECONSTRUCCIÓN DE CALLE EL HOYO EN EL SECTOR YOGO YOGO, AFECTADA POR LA TORMENTA FRANKLIN, MUNICIPIO SAN GREGORIO DE NIGUA, PROVINCIA SAN CRISTÓBAL"/>
    <s v="10 - FONDO GENERAL"/>
    <n v="16390"/>
    <s v="21 - SAN CRISTOBAL"/>
    <n v="20509966"/>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CONSTRUCCIÓN MURO DE GAVIONES Y CANALIZACION DEL RIO DUEY, EN TRAMO AVENIDA JUAN XXIII AFECTADO POR EL HURACAN FIONA, MUNICIPIO HIGUEY, PROVINCIA LA ALTAGRACIA"/>
    <s v="10 - FONDO GENERAL"/>
    <n v="16286"/>
    <s v="11 - LA ALTAGRACIA"/>
    <n v="20000000"/>
    <n v="20000000"/>
    <n v="2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2 - RECONSTRUCCIÓN DEL PUENTE SOBRE EL RÍO CEVICOS, CARRETERA CEVICOS - EL PALMAR ARRIBA, AFECTADO POR EL DISTURBIO TROPICAL NO.22, MUNICIPIO CEVICOS, PROVINCIA SÁNCHEZ RAMÍREZ"/>
    <s v="10 - FONDO GENERAL"/>
    <n v="16406"/>
    <s v="24 - SANCHEZ RAMIREZ"/>
    <n v="73507758"/>
    <n v="2520474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DE GAVIONES EN LOS MÁRGENES DEL RIO DUEY EN LA AVENIDA GASTÓN FERNANDO DELIGNE, AFECTADOS POR EL HURACÁN FIONA, MUNICIPIO HIGUEY, PROVINCIA LA ALTAGRACIA"/>
    <s v="10 - FONDO GENERAL"/>
    <n v="16287"/>
    <s v="11 - LA ALTAGRACI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10 - FONDO GENERAL"/>
    <n v="16770"/>
    <s v="01 - DISTRITO NACIONAL"/>
    <n v="30000000"/>
    <n v="254931000"/>
    <n v="254829999.78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3 - CONSTRUCCIÓN MURO NOROESTE DEL PASO A DESNIVEL EN INTERSECCIÓN DE AVENIDA 27 DE FEBRERO CON AVENIDA MÁXIMO GÓMEZ, AFECTADO POR EL DISTURBIO TROPICAL NO. 22, DISTRITO NACIONAL"/>
    <s v="60 - CREDITO EXTERNO"/>
    <n v="16770"/>
    <s v="01 - DISTRITO NACIONAL"/>
    <n v="0"/>
    <n v="128000000"/>
    <n v="89412849.34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20000000"/>
    <n v="33100000"/>
    <n v="33098025.2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CONSTRUCCIÓN MUROS DE GAVIONES EN CALLE SANTA CLARA SECTOR DE MANOGUAYABO, AFECTADO POR EL DISTURBIO TROPICAL NO 22, MUNICIPIO SANTO DOMINGO OESTE, PROVINCIA SANTO DOMINGO"/>
    <s v="10 - FONDO GENERAL"/>
    <n v="16408"/>
    <s v="32 - SANTO DOMINGO"/>
    <n v="20632575"/>
    <n v="98509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4 - REPARACIÓN DEL TÚNEL EN LA AVENIDA LAS AMÉRICAS, AFECTADO POR EL DISTURBIO TROPICAL NO. 22, MUNICIPIO SANTO DOMINGO ESTE, PROVINCIA SANTO DOMINGO"/>
    <s v="10 - FONDO GENERAL"/>
    <n v="16813"/>
    <s v="32 - SANTO DOMINGO"/>
    <n v="53691085"/>
    <n v="36452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MURO DE GAVIONES, ARROYO LA VACA, CARRETERA EL NARANJAL AFECTADO POR EL DISTURBIO TROPICAL 22, MUNICIPIO SABANA LARGA, PROVINCIA SAN JOSE DE OCOA"/>
    <s v="10 - FONDO GENERAL"/>
    <n v="16412"/>
    <s v="31 - SAN JOSE DE OCOA"/>
    <n v="38876602"/>
    <n v="49727898"/>
    <n v="49727897.3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CONSTRUCCIÓN PUENTE BADEN TUBULAR AFECTADO POR LA VAGUADA DE ABRIL 2022 EN ARROYO TORO, MUNICIPIO BONAO, PROVINCIA MONSEÑOR NOUEL"/>
    <s v="10 - FONDO GENERAL"/>
    <n v="16293"/>
    <s v="28 - MONSENOR NOUEL"/>
    <n v="1197921"/>
    <n v="5989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5 - REPARACIÓN DE PASO A DESNIVEL EN LA INTERSECCIÓN AVENIDA MÁXIMO GÓMEZ CON AVENIDA JOHN F. KENNEDY, AFECTADA POR EL DISTURBIO TROPICAL NO. 22, DISTRITO NACIONAL"/>
    <s v="10 - FONDO GENERAL"/>
    <n v="16814"/>
    <s v="01 - DISTRITO NACIONAL"/>
    <n v="23765179"/>
    <n v="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7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8 - RECONSTRUCCIÓN DEL CAMINO VECINAL GUANITO-SANATE ABAJO, AFECTADO POR EL HURACÁN FIONA, MUNICIPIO SALVALEÓN DE HIGÜEY, PROVINCIA LA ALTAGRACIA"/>
    <s v="10 - FONDO GENERAL"/>
    <n v="16721"/>
    <s v="11 - LA ALTAGRACIA"/>
    <n v="141167282"/>
    <n v="3273466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19 - RECONSTRUCCIÓN DEL CAMINO VECINAL COPEYITO-CARRASCO, AFECTADO POR EL HURACÁN FIONA, MUNICIPIO RÍO SAN JUAN, PROVINCIA MARÍA TRINIDAD SÁNCHEZ"/>
    <s v="10 - FONDO GENERAL"/>
    <n v="16722"/>
    <s v="14 - MARIA TRINIDAD SANCHEZ"/>
    <n v="62745808"/>
    <n v="41647838"/>
    <n v="32376278.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 DE GAVIÓN EN LA MARGEN NORTE RÍO OCOA, AFECTADO POR EL DISTURBIO TROPICAL NO.22, MUNICIPIO LAS CHARCAS, PROVINCIA AZUA"/>
    <s v="10 - FONDO GENERAL"/>
    <n v="16416"/>
    <s v="02 - AZUA"/>
    <n v="30000000"/>
    <n v="160000000"/>
    <n v="156900496.41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0 - CONSTRUCCIÓN MUROS DE GAVIONES EN EL PUENTE ARROYO EL LIMÓN ABAJO, AFECTADO POR LA VAGUADA DE ABRIL 2022, MUNICIPIO SAN JOSÉ DE OCOA, PROV. SAN JOSÉ DE OCOA"/>
    <s v="10 - FONDO GENERAL"/>
    <n v="16685"/>
    <s v="31 - SAN JOSE DE OCOA"/>
    <n v="5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2 - RECONSTRUCCIÓN MURO DE GAVIÓN AFECTADO POR LA VAGUADA DE ABRIL 2022, EN TRAMO CARRETERO SABANETA - VILLA LOS ALMÁCIGOS, MUNICIPIO LOS ALMÁCIGOS, PROVINCIA SANTIAGO RODRÍGUEZ"/>
    <s v="10 - FONDO GENERAL"/>
    <n v="16541"/>
    <s v="26 - SANTIAGO RODRIGUEZ"/>
    <n v="5000000"/>
    <n v="4596614"/>
    <n v="4193227.8699999996"/>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4 - CONSTRUCCIÓN MURO DE GAVIONES EN MARGEN RIO EL MANGUITO, PARA PROTECCION CARRETERA NEIBA-VILLA JARAGUA, AFECTADO POR LA TORMENTA FRANKLIN, MUNICIPIO NEIBA, PROVINCIA BAHORUCO"/>
    <s v="10 - FONDO GENERAL"/>
    <n v="16505"/>
    <s v="03 - BAHORUCO"/>
    <n v="40000000"/>
    <n v="38000000"/>
    <n v="37928196.60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6 - RECONSTRUCCIÓN DE LA CARRETERA CRUCE DE LAS TERRENAS -SÁNCHEZ-BATEY HORMIGA, AFECTADA POR EL DISTURBIO TROPICAL NO.22, MUNICIPIO LAS TERRENAS, PROVINCIA SAMANÁ"/>
    <s v="10 - FONDO GENERAL"/>
    <n v="16782"/>
    <s v="20 - SAMANA"/>
    <n v="9446153"/>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DE MUROS DE GAVIONES EN LOS MÁRGENES AGUAS ARRIBA Y AGUAS ABAJO DEL RÍO CUACÓN. AFECTADO POR EL HURACÁN FIONA, MUNICIPIO DE MICHES, PROVINCIA EL SEIBO"/>
    <s v="10 - FONDO GENERAL"/>
    <n v="16784"/>
    <s v="08 - EL SEIBO"/>
    <n v="7851414"/>
    <n v="128706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CONSTRUCCIÓN PUENTE BAJABONICO AFECTADO POR LA VAGUADA DE ABRIL 2022, MUNICIPIO IMBERT, PROVINCIA PUERTO PLATA"/>
    <s v="10 - FONDO GENERAL"/>
    <n v="16644"/>
    <s v="18 - PUERTO PLATA"/>
    <n v="15000000"/>
    <n v="8000000"/>
    <n v="8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7 - RECONSTRUCCIÓN DEL CALLEJÓN PRÓXIMO A LA CARRETERA 506-040, TRAMO PALENQUE - NIZAO, EN LA SECCIÓN DON GREGORIO AFECTADO POR LA TORMENTA FRANKLIN, MUNICIPIO NIZAO, PROVINCIA PERAVIA"/>
    <s v="20 - FONDOS CON DESTINO ESPECÍFICO"/>
    <n v="16808"/>
    <s v="17 - PERAVIA"/>
    <n v="1559666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CONSTRUCCIÓN PUENTE BADEN TUBULAR SOBRE RIO ANAMUYA AFECTADO POR LA VAGUADA DE ABRIL 2022, MUNICIPIO HIGÜEY, PROVINCIA ALTAGRACIA"/>
    <s v="10 - FONDO GENERAL"/>
    <n v="16645"/>
    <s v="11 - LA ALTAGRACIA"/>
    <n v="1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LA CARRETERA CUTUPÚ - ARROYO HONDO - CRUCE CARRETERA RAMÓN CÁCERES, AFECTADA POR LA TORMENTA FRANKLIN, MUNICIPIO LA VEGA, PROVINCIA LA VEGA"/>
    <s v="20 - FONDOS CON DESTINO ESPECÍFICO"/>
    <n v="16811"/>
    <s v="13 - LA VEGA"/>
    <n v="46099145"/>
    <n v="46099145"/>
    <n v="45907916.1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7804941"/>
    <n v="5564145"/>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ALCANTARILLA DE CAJÓN EN TRAMO CARRETERA VILLA JARAGUA - LAS CLAVELLINAS, AFECTADA POR LA TORMENTA FRANKLIN, MUNICIPIO VILLA JARAGUA, PROVINCIA BAHORUCO"/>
    <s v="10 - FONDO GENERAL"/>
    <n v="16810"/>
    <s v="03 - BAHORUCO"/>
    <n v="17512384"/>
    <n v="151167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CONSTRUCCIÓN DE PUENTE BADEN AFECTADO POR LA VAGUADA DE ABRIL 2022 EN EL CAMINO VECINAL RINCÓN HONDO-EL FIRME EN LA COMUNIDAD LOS LANOS, MUNICIPIO CASTILLO, PROVINCIA DUARTE"/>
    <s v="10 - FONDO GENERAL"/>
    <n v="16201"/>
    <s v="06 - DUARTE"/>
    <n v="5000000"/>
    <n v="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29 - RECONSTRUCCIÓN DE TRAMO CARRETERA SANCHEZ, FRENTE A QUALA DOMINICANA,  AFECTADO POR LA TORMENTA FRANKLIN, MUNICIPIO BAJOS DE HAINA, PROVINCIA SAN CRISTÓBAL"/>
    <s v="10 - FONDO GENERAL"/>
    <n v="16380"/>
    <s v="21 - SAN CRISTOBAL"/>
    <n v="9173874"/>
    <n v="9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12635469"/>
    <n v="1052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0 - RECONSTRUCCIÓN DE PUENTE ESTANCIA LA PEÑA SOBRE ARROYO BARRACO AFECTADA POR LA VAGUADA DE ABRIL 2022, MUNICIPIO JARABACOA, PROVINCIA LA VEGA"/>
    <s v="10 - FONDO GENERAL"/>
    <n v="16203"/>
    <s v="13 - LA VEGA"/>
    <n v="26140065"/>
    <n v="23833062"/>
    <n v="18138376.89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CONSTRUCCIÓN DE MUROS DE GAVIONES EN EL MARGEN DEL RIO CAMÚ, AFECTADO POR EL DISTURBIO TROPICAL NO.22, CARRETERA LA BIJA - PIMENTEL, MUNICIPIO VILLA LA MATA, PROVINCIA SÁNCHEZ RAMÍREZ"/>
    <s v="10 - FONDO GENERAL"/>
    <n v="16825"/>
    <s v="24 - SANCHEZ RAMIREZ"/>
    <n v="51610779"/>
    <n v="4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1 - RECONSTRUCCIÓN DE APROCHE AFECTADO POR LA VAGUADA DE ABRIL 2022 EN LA CARRETERA JUAN PABLO II CRUCE JUAN PABLO II - BAYAGUANA, MUNICIPIO BAYAGUANA, PROVINCIA MONTE PLATA"/>
    <s v="10 - FONDO GENERAL"/>
    <n v="16204"/>
    <s v="29 - MONTE PLATA"/>
    <n v="1048064"/>
    <n v="926187"/>
    <n v="92618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DE PUENTE BADEN DE TUBOS AFECTADO POR LA VAGUADA DE ABRIL 2022 EN RIO VERDE, CARRETERA MANGA LARGA, PROVINCIA LA VEGA"/>
    <s v="10 - FONDO GENERAL"/>
    <n v="16206"/>
    <s v="13 - LA VEGA"/>
    <n v="16757020"/>
    <n v="14919170"/>
    <n v="14299772.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CONSTRUCCIÓN MURO DE GAVIÓN PARA PROTECCIÓN DE TALUD EN CARRETERA LA ISABELA (KM 7), AFECTADA POR EL DISTURBIO TROPICAL NO.22, DISTRITO NACIONAL"/>
    <s v="10 - FONDO GENERAL"/>
    <n v="16831"/>
    <s v="01 - DISTRITO NACIONAL"/>
    <n v="676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2 - RECONSTRUCCIÓN DE PUENTE TIPO CAJON EN LA CARRETERA PUÑAL - ORTEGA, AFECTADA POR EL DISTURBIO TROPICAL NO.22, MUNICIPIO PUÑAL, PROVINCIA SANTIAGO"/>
    <s v="10 - FONDO GENERAL"/>
    <n v="16474"/>
    <s v="25 - SANTIAGO"/>
    <n v="93836919"/>
    <n v="12296473"/>
    <n v="10231818.7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DE PUENTE BADÉN TUBULAR AFECTADO POR LA VAGUADA DE ABRIL 2022 SOBRE EL RÍO NIZAO, MUNICIPIO RANCHO ARRIBA, PROVINCIA SAN JOSÉ DE OCOA"/>
    <s v="10 - FONDO GENERAL"/>
    <n v="16208"/>
    <s v="31 - SAN JOSE DE OCOA"/>
    <n v="65220743"/>
    <n v="2446853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3 - CONSTRUCCIÓN MURO DE GAVIÓN EN MARGEN NORTE DEL RÍO CAMÚ PARA PROTECCIÓN DE TALUD EN LA CARRETERA PIMENTEL - LA BIJA, AFECTADO POR EL DISTURBIO TROPICAL NO.22, MUNICIPIO COTUÍ, PROVINCIA SÁNCHEZ RAMÍREZ"/>
    <s v="20 - FONDOS CON DESTINO ESPECÍFICO"/>
    <n v="16832"/>
    <s v="24 - SANCHEZ RAMIREZ"/>
    <n v="207951833"/>
    <n v="49928180"/>
    <n v="22147719.14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LA  ALCANTARILLA DE CAJÓN SIMPLE, ARROYO PIEDRA EN LA CARRETERA LOS BOTADOS, AFECTADOS POR LA TORMENTA FRANKLIN, MUNICIPIO YAMASÁ, PROVINCIA MONTE PLATA."/>
    <s v="10 - FONDO GENERAL"/>
    <n v="16495"/>
    <s v="29 - MONTE PLATA"/>
    <n v="9357241"/>
    <n v="898295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4 - CONSTRUCCIÓN DE PUENTE BADEN TUBULAR AFECTADO POR LA VAGUADA DE ABRIL 2022, SOBRE EL RÍO JAQUEY - ACAPULCO, MUNICIPIO CONCEPCIÓN DE LA VEGA, PROVINCIA LA VEGA"/>
    <s v="10 - FONDO GENERAL"/>
    <n v="16211"/>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5 - RECONSTRUCCIÓN DE PUENTE AFECTADO POR LA VAGUADA DE ABRIL 2022, SOBRE EL RIO ARROYO LOS CHARCOS, MUNICIPIO CONCEPCIÓN DE LA VEGA, PROVINCIA LA VEGA"/>
    <s v="10 - FONDO GENERAL"/>
    <n v="16213"/>
    <s v="13 - LA VEGA"/>
    <n v="5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21660226"/>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6 - RECONSTRUCCIÓN DEL PUENTE AFECTADO POR LA VAGUADA DE ABRIL 2022, SOBRE EL RIO VIAJAMA, MUNICIPIO DE LAS YAYAS DE VIAJAMAS, PROVINCIA AZUA"/>
    <s v="10 - FONDO GENERAL"/>
    <n v="16214"/>
    <s v="02 - AZUA"/>
    <n v="5000000"/>
    <n v="6000000"/>
    <n v="5329387.730000000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CONSTRUCCIÓN PUENTE JUAN DE MINA- LAS VIEJAS- ALTAMIRA AFECTADO POR LA VAGUADA DE ABRIL 2022, MUNICIPIO ALTAMIRA, PROVINCIA PUERTO PLATA"/>
    <s v="10 - FONDO GENERAL"/>
    <n v="16589"/>
    <s v="18 - PUERTO PLATA"/>
    <n v="12408251"/>
    <n v="6171903"/>
    <n v="617190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7 - RECONSTRUCCIÓN DEL PUENTE SOBRE EL RIO JAYABO AFECTADO POR LA VAGUADA DE ABRIL 2022, EN LA COMUNIDAD CRUZ DE CENOVI, MUNICIPIO VILLA TAPIA, PROVINCIA HERMANAS MIRABAL"/>
    <s v="10 - FONDO GENERAL"/>
    <n v="16215"/>
    <s v="19 - HERMANAS MIRABAL"/>
    <n v="5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GUANANICO MUNICIPIO IMBERT AFECTADO POR LA VAGUADA DE ABRIL 2022, PROVINCIA PUERTO PLATA"/>
    <s v="10 - FONDO GENERAL"/>
    <n v="16642"/>
    <s v="18 - PUERTO PLATA"/>
    <n v="52524374"/>
    <n v="15009750"/>
    <n v="1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8 - CONSTRUCCIÓN PUENTE SOBRE EL RIO QUISIBANI AFECTADO POR LA VAGUADA DE ABRIL 2022, VILLA CERRO, MUNICIPIO DE HIGUEY, PROVINCIA LA ALTAGRACIA"/>
    <s v="10 - FONDO GENERAL"/>
    <n v="16217"/>
    <s v="11 - LA ALTAGRACIA"/>
    <n v="52764804"/>
    <n v="22025313"/>
    <n v="16425923.2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CONSTRUCCIÓN DE PUENTE SOBRE EL RIO DUEY AFECTADO POR LA VAGUADA DE ABRIL 2022, LA OTRA BANDA, MUNICIPIO DE HIGUEY, PROVINCIA LA ALTAGRACIA"/>
    <s v="10 - FONDO GENERAL"/>
    <n v="16219"/>
    <s v="11 - LA ALTAGRACIA"/>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39 - RECONSTRUCCIÓN PUENTE SOBRE CANAL LATERAL DEL YAQUÉ AFECTADO POR LA VAGUADA DE ABRIL 2022, MUNICIPIO VICENTE NOBLE, PROVINCIA DE BARAHONA"/>
    <s v="10 - FONDO GENERAL"/>
    <n v="16643"/>
    <s v="04 - BARAHON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DEL PUENTE MONTE COCA AFECTADO POR LA VAGUADA DE ABRIL 2022, CARRETERA SAN PEDRO DE MACORIS, MUNICIPIO SAN PEDRO DE MACORIS, PROVINCIA SAN PEDRO DE MACORIS"/>
    <s v="10 - FONDO GENERAL"/>
    <n v="16220"/>
    <s v="23 - SAN PEDRO DE MACORIS"/>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25410175"/>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0 - RECONSTRUCCIÓN DE LA INFRAESTRUCTURA VIAL URBANA DEL RESIDENCIAL ÁLAMO I, AFECTADA POR EL DISTURBIO TROPICAL NO. 22, MUNICIPIO SANTO DOMINGO OESTE, PROVINCIA SANTO DOMINGO"/>
    <s v="10 - FONDO GENERAL"/>
    <n v="16708"/>
    <s v="32 - SANTO DOMINGO"/>
    <n v="19910520"/>
    <n v="15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DEL PUENTE SOBRE EL RIO EL COROZO AFECTADO POR LA VAGUADA DE ABRIL 2022, EN LA CARRETERA HACIENDA ESTRELLA, MUNICIPIO MONTE PLATA, PROVINCIA MONTE PLATA"/>
    <s v="10 - FONDO GENERAL"/>
    <n v="16221"/>
    <s v="29 - MONTE PLATA"/>
    <n v="20000000"/>
    <n v="8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1 - RECONSTRUCCIÓN PUENTE SOBRE RÍO LOS CACAOS, AFECTADO POR LA VAGUADA DE ABRIL 2022, MUNICIPIO LOS CACAOS, PROVINCIA SAN CRISTÓBAL"/>
    <s v="10 - FONDO GENERAL"/>
    <n v="16668"/>
    <s v="21 - SAN CRISTOBAL"/>
    <n v="46476764"/>
    <n v="287255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2 - CONSTRUCCIÓN DE PUENTE TIPO ALCANTARILLA DE CAJÓN EN EL RIO AZUCEY, AFECTADO POR LA VAGUADA DE ABRIL 2022, CAMINO VECINAL JOBOBAN, MUNICIPIO VILLA RIVA, PROVINCIA DUARTE"/>
    <s v="10 - FONDO GENERAL"/>
    <n v="16222"/>
    <s v="06 - DUARTE"/>
    <n v="9542834"/>
    <n v="431287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3 - CONSTRUCCIÓN DE PUENTE SOBRE EL RÍO LEMBA AFECTADO POR LA VAGUADA DE ABRIL 2022, CALLE VALENCIA MATOS, MUNICIPIO LAS SALINAS, PROVINCIA BARAHONA"/>
    <s v="10 - FONDO GENERAL"/>
    <n v="16223"/>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4 - CONSTRUCCIÓN  DEL PUENTE SOBRE EL RÍO LEMBA AFECTADO POR LA VAGUADA DE ABRIL 2022, PERPENDICULAR A LA CALLE RESTAURACIÓN, MUNICIPIO LAS SALINAS, PROVINCIA BARAHONA"/>
    <s v="10 - FONDO GENERAL"/>
    <n v="16224"/>
    <s v="04 - BARAHONA"/>
    <n v="5000000"/>
    <n v="50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5 - CONSTRUCCIÓN DE MURO DE GAVIONES EN ARROYO LA VACA AFECTADO POR LA VAGUADA DE ABRIL 2022, MUNICIPIO SABANA LARGA, PROVINCIA SAN JOSÉ DE OCOA"/>
    <s v="20 - FONDOS CON DESTINO ESPECÍFICO"/>
    <n v="16225"/>
    <s v="31 - SAN JOSE DE OCOA"/>
    <n v="10000000"/>
    <n v="10000000"/>
    <n v="7646591.87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3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6 - CONSTRUCCIÓN PUENTE SOBRE EL RIO LEMBA AFECTADO POR LA VAGUADA DE ABRIL 2022, CARRETERA CAMINO VIEJO DE LA MINA, MUNICIPIO LAS SALINAS, PROVINCIA BARAHONA"/>
    <s v="10 - FONDO GENERAL"/>
    <n v="16226"/>
    <s v="04 - BARAHONA"/>
    <n v="5000000"/>
    <n v="5511000"/>
    <n v="55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7 - CONSTRUCCIÓN PUENTE SOBRE EL RIO LEMBA AFECTADO POR LA VAGUADA DE ABRIL 2022, PARALELO A LA CARRETERA SALADILLAS, MUNICIPIO LAS SALINAS, PROVINCIA BARAHONA"/>
    <s v="10 - FONDO GENERAL"/>
    <n v="16228"/>
    <s v="04 - BARAHONA"/>
    <n v="5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DEL PUENTE SOBRE EL RÍO LEMBA, AFECTADO POR LA VAGUADA DE ABRIL 2022, CALLE SÁNCHEZ, MUNICIPIO LAS SALINAS, PROVINCIA BARAHONA"/>
    <s v="10 - FONDO GENERAL"/>
    <n v="16682"/>
    <s v="04 - BARAHON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8 - CONSTRUCCIÓN PUENTE DE ALCANTARILLA DE CAJÓN AFECTADO POR LA VAGUADA DE ABRIL 2022, COMUNIDADES INVI - LA LOMA, MUNICIPIO QUISQUEYA, PROVINCIA SAN PEDRO DE MACORIS"/>
    <s v="10 - FONDO GENERAL"/>
    <n v="16229"/>
    <s v="23 - SAN PEDRO DE MACORIS"/>
    <n v="2469363"/>
    <n v="146936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CONSTRUCCIÓN PUENTE DE HORMIGÓN POSTENSADO SOBRE RÍO CUABA AFECTADO POR LA VAGUADA DE ABRIL 2022, CARRETERA SAN FELIPE ABAJO, MUNICIPIO PIMENTEL, PROVINCIA DUARTE"/>
    <s v="10 - FONDO GENERAL"/>
    <n v="16230"/>
    <s v="06 - DUARTE"/>
    <n v="10000000"/>
    <n v="7500000"/>
    <n v="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49 - RECONSTRUCCIÓN PUENTE FRANCISCO DEL ROSARIO SANCHEZ (PUENTE DE LA 17) AFECTADO POR LA VAGUADA DE ABRIL 2022, PROVINCIA SANTO DOMINGO"/>
    <s v="10 - FONDO GENERAL"/>
    <n v="16686"/>
    <s v="32 - SANTO DOMINGO"/>
    <n v="79000000"/>
    <n v="75000000"/>
    <n v="2571055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0 - CONSTRUCCIÓN PUENTE SOBRE EL RIO CENOVI AFECTADO POR LA VAGUADA DE ABRIL 2022, MUNICIPIO SAN FRANCISCO DE MACORÍS, PROVINCIA DUARTE"/>
    <s v="10 - FONDO GENERAL"/>
    <n v="16231"/>
    <s v="06 - DUARTE"/>
    <n v="75940047"/>
    <n v="32143047"/>
    <n v="31430326.19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DEL PUENTE DIONISIO, AFECTADO POR LA VAGUADA DE ABRIL 2022, MUNICIPIO PERALVILLO, PROVINCIA MONTE PLATA"/>
    <s v="10 - FONDO GENERAL"/>
    <n v="16690"/>
    <s v="29 - MONTE PLATA"/>
    <n v="71052120"/>
    <n v="2969874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CONSTRUCCIÓN PUENTE TIPO ALCANTARILLA DE CAJÓN AFECTADO POR LA VAGUADA DE ABRIL 2022 EN ARROYO BONITO - LA DESCUBIERTA, MUNICIPIO CONSTANZA, PROVINCIA LA VEGA"/>
    <s v="10 - FONDO GENERAL"/>
    <n v="16232"/>
    <s v="13 - LA VEGA"/>
    <n v="8692036"/>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1 - RECONSTRUCCIÓN CAMINO LOS BLEOS AFECTADO POR LA VAGUADA DE ABRIL 2022, ARROYO TORO, MUNICIPIO BONAO, PROVINCIA MONSEÑOR NOUEL"/>
    <s v="10 - FONDO GENERAL"/>
    <n v="16207"/>
    <s v="28 - MONSENOR NOUEL"/>
    <n v="56195690"/>
    <n v="4019569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146697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2 - RECONSTRUCCIÓN DEL CAMINO VECINAL EL CACIQUE AFECTADO POR LA VAGUADA DE ABRIL 2022, MUNICIPIO MOCA, PROVINCIA ESPAILLAT"/>
    <s v="20 - FONDOS CON DESTINO ESPECÍFICO"/>
    <n v="16209"/>
    <s v="09 - ESPAILLAT"/>
    <n v="20000000"/>
    <n v="16000000"/>
    <n v="11692176.31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DE PUENTE BADEN DE SABALLO - PIRAGUA, AFECTADO POR LA VAGUADA DE ABRIL 2022, MUNICIPIO IMBERT, PROVINCIA PUERTO PLATA"/>
    <s v="10 - FONDO GENERAL"/>
    <n v="16701"/>
    <s v="18 - PUERTO PLATA"/>
    <n v="13983297"/>
    <n v="6703631"/>
    <n v="67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10 - FONDO GENERAL"/>
    <n v="16234"/>
    <s v="28 - MONSENOR NOUEL"/>
    <n v="14504078"/>
    <n v="8504078"/>
    <n v="4503310.55"/>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CONSTRUCCIÓN MURO DE GAVIONES EN ARROYO HIGUERITO ABAJO AFECTADO POR LA VAGUADA DE ABRIL 2022, ARROYO TORO MASIPEDRO, MUNICIPIO BONAO, PROVINCIA MONSEÑOR NOUEL"/>
    <s v="20 - FONDOS CON DESTINO ESPECÍFICO"/>
    <n v="16234"/>
    <s v="28 - MONSENOR NOUEL"/>
    <n v="645481"/>
    <n v="64548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3 - RECONSTRUCCIÓN CAMINO VECINAL EL CUEY-LAS MESETAS AFECTADO POR LA VAGUADA DE ABRIL 2022, MUNICIPIO DE SANTA CRUZ DEL SEIBO, PROVINCIA EL SEIBO"/>
    <s v="10 - FONDO GENERAL"/>
    <n v="16210"/>
    <s v="08 - EL SEIBO"/>
    <n v="20000000"/>
    <n v="23000000"/>
    <n v="15788867.8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13421241"/>
    <n v="13421241"/>
    <n v="8102351.58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4 - CONSTRUCCIÓN DEL CAMINO VECINAL GAUTIER-GUAYABAL-PALOMA TRAMO II AFECTADO POR LA VAGUADA DE ABRIL 2022, MUNICIPIO SAN PEDRO DE MACORÍS, PROVINCIA SAN PEDRO DE MACORÍS"/>
    <s v="10 - FONDO GENERAL"/>
    <n v="16227"/>
    <s v="23 - SAN PEDRO DE MACORIS"/>
    <n v="30000000"/>
    <n v="45000000"/>
    <n v="32440877.98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DEL PUENTE SOBRE EL RIO DOZO AFECTADO POR LA VAGUADA DE ABRIL 2022 EN EL TRAMO LOS GUINEOS - EL AGUACATE, MUNICIPIO NEIBA, PROVINCIA DE BAHORUCO"/>
    <s v="10 - FONDO GENERAL"/>
    <n v="16703"/>
    <s v="03 - BAHORUCO"/>
    <n v="2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38020348"/>
    <n v="38020348"/>
    <n v="35819568.67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5 - RECONSTRUCCIÓN DEL CAMINO VECINAL MANGA-DON JUAN AFECTADO POR EL HURACÁN FIONA, SECTOR DON JUAN, MUNICIPIO MONTE PLATA, PROVINCIA MONTE PLATA"/>
    <s v="10 - FONDO GENERAL"/>
    <n v="16249"/>
    <s v="29 - MONTE PLATA"/>
    <n v="19012173"/>
    <n v="19012173"/>
    <n v="1901217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DE PUENTE LAS TRES LUCES SOBRE LA CAÑADA RAMILLO, AFECTADO POR LA VAGUADA DE ABRIL 2022, CARRETERA NEIBA - DUVERGÉ, MUNICIPIO NEIBA, PROVINCIA BAHORUCO"/>
    <s v="10 - FONDO GENERAL"/>
    <n v="16705"/>
    <s v="03 - BAHORUCO"/>
    <n v="20685034"/>
    <n v="956692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CONSTRUCCIÓN MUROS DE GAVIONES EN EL PUENTE SOBRE EL RIO CENOVI AFECTADO POR LA VAGUADA DE ABRIL 2022, MUNICIPIO VILLA TAPIA, PROVINCIA HERMANAS MIRABAL"/>
    <s v="10 - FONDO GENERAL"/>
    <n v="16237"/>
    <s v="19 - HERMANAS MIRABAL"/>
    <n v="10000000"/>
    <n v="10000000"/>
    <n v="10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6 - RECONSTRUCCIÓN CAMINO VECINAL DON JUAN-CENTRO DON JUAN AFECTADO POR EL HURACAN FIONA, MUNICIPIO MONTE PLATA, PROVINCIA MONTE PLATA"/>
    <s v="10 - FONDO GENERAL"/>
    <n v="16250"/>
    <s v="29 - MONTE PLATA"/>
    <n v="11354101"/>
    <n v="465281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CONSTRUCCIÓN MURO DE GAVIONES EN EL PUENTE SOBRE EL RIO BOBA AFECTADO POR LA VAGUADA DE ABRIL 2022, CARRETERA SALCEDO, MUNICIPIO SALCEDO, PROVINCIA HERMANAS MIRABAL"/>
    <s v="10 - FONDO GENERAL"/>
    <n v="16238"/>
    <s v="19 - HERMANAS MIRABAL"/>
    <n v="22611444"/>
    <n v="21362498"/>
    <n v="20463874.92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7 - RECONSTRUCCIÓN CAMINO VECINAL CUATRO CAMINOS - LAS CABIRMAS AFECTADO POR EL HURACAN FIONA, MUNICIPIO MICHES, PROVINCIA EL SEIBO"/>
    <s v="10 - FONDO GENERAL"/>
    <n v="16256"/>
    <s v="08 - EL SEIBO"/>
    <n v="20000000"/>
    <n v="3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DEL CAMINO VECINAL LOS CORAZONES- LOS BARRACOS AFECTADO POR LA VAGUADA DE ABRIL 2022, MUNICIPIO SANTA CRUZ DE EL SEIBO, PROVINCIA EL SEIBO"/>
    <s v="10 - FONDO GENERAL"/>
    <n v="16257"/>
    <s v="08 - EL SEIBO"/>
    <n v="145075093"/>
    <n v="19326713"/>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8 - CONSTRUCCIÓN MURO DE GAVIONES EN EL PUENTE EN LA CARRETERA JARABACOA-MANABAO-LA CIENAGA AFECTADO POR LA VAGUADA DE ABRIL 2022, MUNICIPIO JARABACOA, PROVINCIA LA VEGA"/>
    <s v="10 - FONDO GENERAL"/>
    <n v="16239"/>
    <s v="99 - MULTIPROVINCIAL"/>
    <n v="5000000"/>
    <n v="2000000"/>
    <n v="1500600.34"/>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DE MURO DE GAVIONES EN EL PUENTE SOBRE EL RIO VERDE AFECTADO POR LA VAGUADA DE ABRIL 2022, MUNICIPIO CONCEPCIÓN DE LA VEGA, PROVINCIA LA VEGA"/>
    <s v="10 - FONDO GENERAL"/>
    <n v="16240"/>
    <s v="13 - LA VEGA"/>
    <n v="29859567"/>
    <n v="36659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CONSTRUCCIÓN PUENTE SOBRE RÍO LOS BRAZOS AFECTADO POR LA VAGUADA DE ABRIL 2022, EN LA ENTRADA LOMA DE LOS PANZO, MUNICIPIO NEIBA, PROVINCIA BAHORUCO"/>
    <s v="10 - FONDO GENERAL"/>
    <n v="16717"/>
    <s v="03 - BAHORUCO"/>
    <n v="21589475"/>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59 - RECONSTRUCCIÓN DE CAMINO VECINAL LA VACAMA AFECTADO POR EL HURACAN FIONA, MUNICIPIO SALVALEON DE HIGUEY, PROVINCIA LA ALTAGRACIA"/>
    <s v="10 - FONDO GENERAL"/>
    <n v="16258"/>
    <s v="11 - LA ALTAGRACIA"/>
    <n v="10000000"/>
    <n v="19034685"/>
    <n v="19034684.2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CONSTRUCCIÓN DE PUENTE BEBEDERO SOBRE RÍO BAJO YUNA AFECTADO POR LA VAGUADA DE ABRIL 2022, MUNICIPIO ARENOSO, PROVINCIA DUARTE"/>
    <s v="10 - FONDO GENERAL"/>
    <n v="16241"/>
    <s v="06 - DUARTE"/>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0 - RECONSTRUCCIÓN CAMINO VECINAL LOS FRANCESES, AFECTADO POR EL HURACAN FIONA, MUNICIPIO MICHES, PROVINCIA EL SEIBO"/>
    <s v="10 - FONDO GENERAL"/>
    <n v="16259"/>
    <s v="08 - EL SEIBO"/>
    <n v="20000000"/>
    <n v="18231995"/>
    <n v="14231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CONSTRUCCIÓN PUENTE BADÉN EN EL SECTOR LOS CIRUELOS AFECTADO POR LA VAGUADA DE ABRIL 2022, MUNICIPIO VILLA MONTELLANO, PROVINCIA PUERTO PLATA"/>
    <s v="10 - FONDO GENERAL"/>
    <n v="16242"/>
    <s v="18 - PUERTO PLATA"/>
    <n v="52947752"/>
    <n v="49028668"/>
    <n v="48862306.78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1 - RECONSTRUCCIÓN CAMINO VECINAL EL HEAM AFECTADO POR EL HURACAN FIONA, MUNICIPIO MONTE PLATA, PROVINCIA MONTE PLATA"/>
    <s v="10 - FONDO GENERAL"/>
    <n v="16260"/>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CONSTRUCCIÓN PUENTE LA CHINA AFECTADO POR LA VAGUADA DE ABRIL 2022, MUNICIPIO ALTAMIRA, PROVINCIA PUERTO PLATA."/>
    <s v="10 - FONDO GENERAL"/>
    <n v="16243"/>
    <s v="18 - PUERTO PLAT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2 - RECONSTRUCCIÓN CAMINO VECINAL CRUCE RÍO SAN JUAN-SAN RAFAEL, AFECTADO POR EL HURACAN FIONA, MUNICIPIO RIO SAN JUAN, PROVINCIA MARÍA TRINIDAD SÁNCHEZ"/>
    <s v="10 - FONDO GENERAL"/>
    <n v="16268"/>
    <s v="14 - MARIA TRINIDAD SANCHEZ"/>
    <n v="25000000"/>
    <n v="40000000"/>
    <n v="2500000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CONSTRUCCIÓN  PUENTE SOBRE EL RIO PAYABO, CAMINO VECINAL LAS SERVAS-LOS CONTRERAS AFECTADO POR LA VAGUADA DE ABRIL 2022, MUNICIPIO VILLA RIVA, PROVINCIA DUARTE"/>
    <s v="10 - FONDO GENERAL"/>
    <n v="16244"/>
    <s v="06 - DUARTE"/>
    <n v="20929582"/>
    <n v="4252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3 - RECONSTRUCCIÓN DEL CAMINO VECINAL RINCÓN DE MOLINILLO-LAS GARZAS, AFECTADO POR EL HURACÁN FIONA, MUNICIPIO NAGUA, PROVINCIA MARÍA TRINIDAD SÁNCHEZ"/>
    <s v="10 - FONDO GENERAL"/>
    <n v="16269"/>
    <s v="14 - MARIA TRINIDAD SANCHEZ"/>
    <n v="30000000"/>
    <n v="94654800"/>
    <n v="34654794.509999998"/>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CONSTRUCCIÓN PUENTE SOBRE EL RIO ARROYO SECO AFECTADO POR LA VAGUADA DE ABRIL 2022, CALLE 9-VILLA CAMPO, MUNICIPIO TENARES, PROVINCIA HERMANAS MIRABAL"/>
    <s v="10 - FONDO GENERAL"/>
    <n v="16245"/>
    <s v="19 - HERMANAS MIRABAL"/>
    <n v="22817684"/>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4 - RECONSTRUCCIÓN DEL CAMINO VECINAL BOSQUE ABAJO-BOSQUE ARRIBA ,  AFECTADO POR EL HURACAN FIONA, DISTRITO MUNICIPAL DON JUAN, MUNICIPIO MONTE PLATA, PROVINCIA MONTE PLATA"/>
    <s v="10 - FONDO GENERAL"/>
    <n v="16271"/>
    <s v="29 - MONTE PLATA"/>
    <n v="20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CONSTRUCCIÓN DE PUENTE DE CAJÓN SOBRE EL ARROYO ZAFRAN EN LA CARRETERA HIGUEY -  HATO MANA AFECTADO POR EL HURACAN FIONA, MUNICIPIO HIGUEY,  PROVINCIA LA ALTAGRACIA"/>
    <s v="10 - FONDO GENERAL"/>
    <n v="16248"/>
    <s v="11 - LA ALTAGRACIA"/>
    <n v="14508081"/>
    <n v="6657045"/>
    <n v="3294886.3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5 - RECONSTRUCCIÓN CAMINO VECINAL CAÑUELO - DAJAO - ANTON SÁNCHEZ, AFECTADO POR EL HURACAN FIONA, MUNICIPIO BAYAGUANA, PROVINCIA MONTE PLATA."/>
    <s v="10 - FONDO GENERAL"/>
    <n v="16272"/>
    <s v="29 - MONTE PLATA"/>
    <n v="45570901"/>
    <n v="437923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CONSTRUCCIÓN PUENTE EN HATO VIEJO AFECTADO POR LA VAGUADA DE ABRIL 2022, EL CAIMITO, MUNICIPIO JARABACOA, PROVINCIA LA VEGA"/>
    <s v="10 - FONDO GENERAL"/>
    <n v="16251"/>
    <s v="13 - LA VEGA"/>
    <n v="3845658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6 - RECONSTRUCCIÓN DEL CAMINO VECINAL CALLEJÓN DE DAJAO, AFECTADO POR EL HURACAN FIONA, MUNICIPIO BAYAGUANA, PROVINCIA MONTE PLATA"/>
    <s v="10 - FONDO GENERAL"/>
    <n v="16273"/>
    <s v="29 - MONTE PLATA"/>
    <n v="10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CONSTRUCCIÓN PUENTE DE HORMIGÓN POSTENSADO SOBRE EL RÍO LA PALMA AFECTADO POR LA VAGUADA DE ABRIL 2022, CARRETERA EL HOYITO-TIREO, MUNICIPIO CONSTANZA, PROVINCIA LA VEGA"/>
    <s v="10 - FONDO GENERAL"/>
    <n v="16252"/>
    <s v="13 - LA VEGA"/>
    <n v="10000000"/>
    <n v="1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7 - RECONSTRUCCIÓN CAMINO VECINAL LA DOLE-BATEY LOS LANOS, AFECTADO POR EL HURACAN FIONA, MUNICIPIO MONTE PLATA, PROVINCIA MONTE PLATA"/>
    <s v="10 - FONDO GENERAL"/>
    <n v="16277"/>
    <s v="29 - MONTE PLATA"/>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CAMINO VECINAL LA DOLE AFECTADO POR EL HURACAN FIONA, DISTRITO MUNICIPAL DON JUAN, MUNICIPIO MONTE PLATA, PROVINCIA MONTE PLATA"/>
    <s v="10 - FONDO GENERAL"/>
    <n v="16282"/>
    <s v="29 - MONTE PLATA"/>
    <n v="19947439"/>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CONSTRUCCIÓN MURO DE GAVIONES EN EL PUENTE ARROYO EL PALMAR AFECTADO POR LA VAGUADA DE ABRIL 2022, MUNICIPIO SALCEDO, PROVINCIA HERMANAS MIRABAL"/>
    <s v="10 - FONDO GENERAL"/>
    <n v="16253"/>
    <s v="19 - HERMANAS MIRABAL"/>
    <n v="10939016"/>
    <n v="398533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8 - RECONSTRUCCIÓN DEL PUENTE SOBRE EL RÍO SAVITA AFECTADO POR LA VAGUADA DE ABRIL 2022, UBICADO EN LA CARRETERA HACIENDA ESTRELLA - MONTE PLATA, MUNICIPIO MONTE PLATA PROVINCIA MONTE PLATA"/>
    <s v="10 - FONDO GENERAL"/>
    <n v="16778"/>
    <s v="29 - MONTE PLATA"/>
    <n v="110423597"/>
    <n v="149024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CONSTRUCCIÓN MURO DE GAVIONES EN EL PUENTE ARROYO HONDO AFECTADO POR LA VAGUADA DE ABRIL 2022, MUNICIPIO LA VEGA, PROVINCIA LA VEGA"/>
    <s v="10 - FONDO GENERAL"/>
    <n v="16254"/>
    <s v="13 - LA VEGA"/>
    <n v="20155391"/>
    <n v="114683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CAMINO VECINAL LOS SALADOS AFECTADO POR EL HURACAN FIONA, DISTRITO MUNICIPAL DON JUAN, MUNICIPIO MONTE PLATA, PROVINCIA MONTE PLATA"/>
    <s v="10 - FONDO GENERAL"/>
    <n v="16283"/>
    <s v="29 - MONTE PLATA"/>
    <n v="685956"/>
    <n v="35956"/>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69 - RECONSTRUCCIÓN PUENTE SOBRE RÍO MANATÍ AFECTADO POR LA VAGUADA DE ABRIL 2022, ENTRE LOMA DE CABRERA - CAPOTILLO, PROVINCIA DAJABÓN"/>
    <s v="10 - FONDO GENERAL"/>
    <n v="16781"/>
    <s v="05 - DAJABON"/>
    <n v="42609614"/>
    <n v="11611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0 - CONSTRUCCIÓN PUENTE DE HORMIGÓN POSTENSADO EN EL TRAMO VIAL VILLA TAPIA-CENOVI, AFECTADO POR LA VAGUADA DE ABRIL 2022, MUNICIPIO VILLA TAPIA, PROVINCIA HERMANAS MIRABAL."/>
    <s v="10 - FONDO GENERAL"/>
    <n v="16255"/>
    <s v="19 - HERMANAS MIRABAL"/>
    <n v="5000000"/>
    <n v="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CONSTRUCCIÓN DEL PUENTE SOBRE EL RÍO BANILEJO Y RECONSTRUCCIÓN DE ENLACE EN LA CARRETERA EL PINAR - EL MEMIZO, AFECTADO POR EL DISTURBIO TROPICAL NO.22, MUNICIPIO SAN JOSÉ DE OCOA, PROVINCIA SAN JOSÉ DE OCOA"/>
    <s v="10 - FONDO GENERAL"/>
    <n v="16812"/>
    <s v="31 - SAN JOSE DE OCOA"/>
    <n v="123841896"/>
    <n v="113841896"/>
    <n v="85463431.180000007"/>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1 - RECONSTRUCCIÓN PUENTE SOBRE EL ARROYO FORTUNATO, AFECTADO POR EL HURACAN FIONA, MUNICIPIO MICHES, PROVINCIA EL SEIBO."/>
    <s v="10 - FONDO GENERAL"/>
    <n v="16263"/>
    <s v="08 - EL SEIBO"/>
    <n v="8000000"/>
    <n v="394831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2 - RECONSTRUCCIÓN DE PUENTE ARROYO HONDO, AFECTADO POR VAGUADA ABRIL 2022, CARRETERA HACIENDA ESTRELLA-MONTE PLATA, MUNICIPIO MONTE PLATA, PROVINCIA MONTE PLATA"/>
    <s v="10 - FONDO GENERAL"/>
    <n v="16264"/>
    <s v="29 - MONTE PLATA"/>
    <n v="21530521"/>
    <n v="153052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3 - CONSTRUCCIÓN MURO DE GAVIONES PARA PROTECCIÓN DEL PUENTE SOBRE EL RÍO CEDRO, AFECTADO POR EL HURACAN FIONA, MUNICIPIO MICHES, PROVINCIA EL SEIBO"/>
    <s v="10 - FONDO GENERAL"/>
    <n v="16265"/>
    <s v="08 - EL SEIBO"/>
    <n v="10217612"/>
    <n v="3206731"/>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CONSTRUCCIÓN NUEVO PUENTE DE ALCANTARILLA DE CAJON SOBRE ARROYO CAGUERO POR DAÑOS VAGUADA ABRIL 2022, MUNICIPIO HIGUEY, PROVINCIA LA ALTAGRACIA"/>
    <s v="10 - FONDO GENERAL"/>
    <n v="16274"/>
    <s v="11 - LA ALTAGRACIA"/>
    <n v="20159965"/>
    <n v="265996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4 - RECONSTRUCCIÓN DE LOS PUENTES SOBRE RÍO CUABA Y ARROYO PATAO EN EL CAMINO VECINAL LA PEÑA - MAJAGUA - EL LLANO, AFECTADO POR EL DISTURBIO TROPICAL NO.22, MUNICIPIO SAN FRANCISCO DE MACORÍS, PROVINCIA DUARTE"/>
    <s v="20 - FONDOS CON DESTINO ESPECÍFICO"/>
    <n v="16826"/>
    <s v="06 - DUARTE"/>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5 - CONSTRUCCIÓN NUEVO PUENTE DE ALCANTARILLA DE CAJON POR DAÑOS VAGUADA ABRIL 2022, CARRETERA HACIENDA ESTRELLA, MUNICIPIO MONTE PLATA, PROVINCIA MONTE PLATA"/>
    <s v="10 - FONDO GENERAL"/>
    <n v="16275"/>
    <s v="29 - MONTE PLATA"/>
    <n v="13310723"/>
    <n v="2645188"/>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CONSTRUCCIÓN DE PUENTE TIPO ALCANTARILLA DE CAJÓN, AFECTADO POR EL HURACÁN FIONA, EN ARROYO PAÑA PAÑA, MUNICIPIO HATO MAYOR DEL REY, PROVINCIA HATO MAYOR"/>
    <s v="10 - FONDO GENERAL"/>
    <n v="16278"/>
    <s v="30 - HATO MAYOR"/>
    <n v="6195995"/>
    <n v="169599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6 - RECONSTRUCCIÓN DE 70 MTS VIALES AFECTADOS POR LAS LLUVIAS DE ABRIL 2022 EN LA CARRETERA LAS TARANAS, MUNICIPIO VILLA RIVA, PROVINCIA DUARTE"/>
    <s v="10 - FONDO GENERAL"/>
    <n v="16202"/>
    <s v="06 - DUARTE"/>
    <n v="8572349"/>
    <n v="457234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CONSTRUCCIÓN DE PUENTE SOBRE RIO GRANDE AFECTADO POR LA VAGUADA DE ABRIL 2022, CARRETERA JARABACOA-MANABAO, MUNICIPIO JARABACOA, PROVINCIA LA VEGA"/>
    <s v="10 - FONDO GENERAL"/>
    <n v="16281"/>
    <s v="99 - MULTIPROVINCIAL"/>
    <n v="31324599"/>
    <n v="29758371"/>
    <n v="28707238.600000001"/>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7 - RECONSTRUCCIÓN DEL CAMINO VECINAL NAGUA - LAS CORCOVAS AFECTADO POR LA VAGUADA DE ABRIL 2022, MUNICIPIO DE NAGUA, PROVINCIA MARÍA TRINIDAD SANCHEZ"/>
    <s v="10 - FONDO GENERAL"/>
    <n v="16212"/>
    <s v="14 - MARIA TRINIDAD SANCHEZ"/>
    <n v="13975681"/>
    <n v="7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CONSTRUCCIÓN PUENTE BADEN TUBULAR EN ARROYO SECO AFECTADO POR LA VAGUADA DE ABRIL 2022, MUNICIPIO TENARES, PROVINCIA HERMANAS MIRABAL"/>
    <s v="10 - FONDO GENERAL"/>
    <n v="16289"/>
    <s v="19 - HERMANAS MIRABAL"/>
    <n v="27965372"/>
    <n v="15000000"/>
    <n v="5135100.0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8 - RECONSTRUCCIÓN CARRETERA SABANA REY - LOS SOLARES AFECTADO POR LA VAGUADA DE ABRIL 2022, MUNICIPIO LA VEGA, PROVINCIA LA VEGA"/>
    <s v="20 - FONDOS CON DESTINO ESPECÍFICO"/>
    <n v="16216"/>
    <s v="13 - LA VEGA"/>
    <n v="42886980"/>
    <n v="30000000"/>
    <n v="20412812.719999999"/>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CONSTRUCCIÓN PUENTE MIXTO SOBRE RIO MAGUACA AFECTADO POR LA VAGUADA DE ABRIL 2022, CARRETERA COTUI PLATANAL, MUNICIPIO COTUI, PROVINCIA SANCHEZ RAMIREZ"/>
    <s v="10 - FONDO GENERAL"/>
    <n v="16290"/>
    <s v="24 - SANCHEZ RAMIREZ"/>
    <n v="10000000"/>
    <n v="10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79 - RECONSTRUCCIÓN CARRETERA LOS CORAZONES-LOS BARRACOS, AFECTADA POR VAGUADA DE ABRIL 2022, MUNICIPIO SANTA CRUZ DE EL SEIBO, PROVINCIA EL SEIBO"/>
    <s v="10 - FONDO GENERAL"/>
    <n v="16246"/>
    <s v="08 - EL SEIBO"/>
    <n v="42029812"/>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CONSTRUCCIÓN CONSTRUCCIÓN PUENTE MIXTO SOBRE EL RIO PAÑA PAÑA AFECTADO POR EL HURACÁN FIONA, BARRIO PUERTO RICO, MUNICIPIO HATO MAYOR DEL REY, PROVINCIA HATO MAYOR"/>
    <s v="10 - FONDO GENERAL"/>
    <n v="16292"/>
    <s v="30 - HATO MAYOR"/>
    <n v="10000000"/>
    <n v="25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10 - FONDO GENERAL"/>
    <n v="16276"/>
    <s v="08 - EL SEIBO"/>
    <n v="18486497"/>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0 - RECONSTRUCCIÓN DE LA CARRETERA ESCUELA-CRUCE CARRETERA EL SEIBO, AFECTADA POR EL HURACÁN FIONA, MUNICIPIO SANTA CRUZ DE EL SEIBO, PROVINCIA EL SEIBO"/>
    <s v="20 - FONDOS CON DESTINO ESPECÍFICO"/>
    <n v="16276"/>
    <s v="08 - EL SEIBO"/>
    <n v="83309644"/>
    <n v="46081644"/>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CONSTRUCCIÓN PUENTE BADEN TUBULAR AFECTADO POR LA VAGUADA DE ABRIL 2022 EN ARROYO TORO, MUNICIPIO BONAO, PROVINCIA MONSEÑOR NOUEL"/>
    <s v="10 - FONDO GENERAL"/>
    <n v="16293"/>
    <s v="28 - MONSENOR NOUEL"/>
    <n v="14387174"/>
    <n v="719358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1 - RECONSTRUCCIÓN CRUCE DAJAO-CARRETERA BAYAGUANA AFECTADO POR EL HURACAN FIONA, MUNICIPIO BAYAGUANA, PROVINCIA MONTE PLATA"/>
    <s v="10 - FONDO GENERAL"/>
    <n v="16280"/>
    <s v="29 - MONTE PLATA"/>
    <n v="25000000"/>
    <n v="61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DEL PUENTE LA SABANA AFECTADO POR EL HURACAN FIONA, MUNICIPIO SANTA CRUZ DEL SEIBO, PROVINCIA EL SEIBO."/>
    <s v="10 - FONDO GENERAL"/>
    <n v="16296"/>
    <s v="08 - EL SEIBO"/>
    <n v="10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2 - RECONSTRUCCIÓN TRAMO DE CARRETERA JUAN PABLO II- CHIRINO AFECTADO POR EL HURACAN FIONA, PROVINCIA MONTE PLATA"/>
    <s v="10 - FONDO GENERAL"/>
    <n v="16291"/>
    <s v="29 - MONTE PLATA"/>
    <n v="78000000"/>
    <n v="2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3 - RECONSTRUCCIÓN CRUCE DAJAO-CARRETERA BAYAGUANA AFECTADO POR EL HURACAN FIONA, MUNICIPIO BAYAGUANA, PROVINCIA MONTE PLATA"/>
    <s v="10 - FONDO GENERAL"/>
    <n v="16280"/>
    <s v="29 - MONTE PLATA"/>
    <n v="5050000"/>
    <n v="155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CONSTRUCCIÓN PUENTE DE HORMIGÓN POSTENSADO SOBRE RÍO CUABA AFECTADO POR LA VAGUADA DE ABRIL 2022, MUNICIPIO SAN FRANCISCO DE MACORÍS, PROVINCIA DUARTE"/>
    <s v="10 - FONDO GENERAL"/>
    <n v="16247"/>
    <s v="06 - DUARTE"/>
    <n v="1000000"/>
    <n v="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4 - RECONSTRUCCIÓN DEL CAMINO VECINAL EL CIGUAL - PRESA SABANA YEGUA - EL COROZO - CARRETERA SAN JUAN, AFECTADO POR LA TORMENTA FRANKLIN, MUNICIPIO PADRE LAS CASAS, PROVINCIA AZUA"/>
    <s v="10 - FONDO GENERAL"/>
    <n v="16379"/>
    <s v="02 - AZUA"/>
    <n v="209900196"/>
    <n v="17949882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5 - RECONSTRUCCIÓN DEL CAMINO VECINAL LA CANTERA - CARAQUEÑO - PALMARITO, AFECTADO POR LA TORMENTA FRANKLIN, PROVINCIAS ESPAILLAT Y MARÍA TRINIDAD SÁNCHEZ"/>
    <s v="10 - FONDO GENERAL"/>
    <n v="16381"/>
    <s v="14 - MARIA TRINIDAD SANCHEZ"/>
    <n v="70946399"/>
    <n v="47399079"/>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6 - RECONSTRUCCIÓN DEL CAMINO VECINAL EL NARANJAL - LA BARRA - PARRA AFECTADO POR LA TORMENTA FRANKLIN, MUNICIPIO SAN JOSÉ DE OCOA, PROVINCIA SAN JOSÉ DE OCOA"/>
    <s v="10 - FONDO GENERAL"/>
    <n v="16382"/>
    <s v="31 - SAN JOSE DE OCOA"/>
    <n v="20000000"/>
    <n v="35500000"/>
    <n v="35290852.06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7 - RECONSTRUCCIÓN DEL CAMINO VECINAL BENERITO - SANTA CRUZ DEL GATO AFECTADO POR LA TORMENTA FRANKLIN, MUNICIPIO SAN RAFAEL DEL YUMA, PROVINCIA LA ALTAGRACIA"/>
    <s v="10 - FONDO GENERAL"/>
    <n v="16386"/>
    <s v="11 - LA ALTAGRACIA"/>
    <n v="10000000"/>
    <n v="999957"/>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89 - CONSTRUCCIÓN DEL BADEN TUBULAR PRÓXIMO AL PUENTE LA CUCHILLA AFECTADO POR LA VAGUADA DE ABRIL 2022, EN LA COMUNIDAD DE CHAVÓN, MUNICIPIO DE GUAYMATE, PROVINCIA LA ROMANA"/>
    <s v="10 - FONDO GENERAL"/>
    <n v="16704"/>
    <s v="12 - LA ROMANA"/>
    <n v="31727144"/>
    <n v="20978787"/>
    <n v="20978189.93"/>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4 - RECONSTRUCCIÓN DEL CAMINO VECINAL DON MIGUEL - BABARI AFECTADO POR LA TORMENTA FRANKLIN, MUNICIPIO COTUÍ, PROVINCIA SÁNCHEZ RAMÍREZ"/>
    <s v="20 - FONDOS CON DESTINO ESPECÍFICO"/>
    <n v="16807"/>
    <s v="24 - SANCHEZ RAMIREZ"/>
    <n v="33008103"/>
    <n v="31357698"/>
    <n v="28355606.010000002"/>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5 - RECONSTRUCCIÓN DE CARRETERA LA GUAMA AFECTADA POR EL DISTURBIO TROPICAL NO.22, MUNICIPIO SAN FRANCISCO DE MACORÍS, PROVINCIA DUARTE"/>
    <s v="10 - FONDO GENERAL"/>
    <n v="16418"/>
    <s v="06 - DUARTE"/>
    <n v="33000000"/>
    <n v="12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10 - FONDO GENERAL"/>
    <n v="16494"/>
    <s v="31 - SAN JOSE DE OCOA"/>
    <n v="5000000"/>
    <n v="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105000000"/>
    <n v="105000000"/>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8 - RECONSTRUCCIÓN DE 60 METROS DEL TRAMO VIAL SOBRE SABANA DEL RÍO AFECTADO POR EL HURACÁN FIONA, DISTRITO MUNICIPAL DON JUAN, MUNICIPIO MONTE PLATA, PROVINCIA MONTE PLATA"/>
    <s v="10 - FONDO GENERAL"/>
    <n v="16279"/>
    <s v="29 - MONTE PLATA"/>
    <n v="2803805"/>
    <n v="2703805"/>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CONSTRUCCIÓN PUENTE BADEN TUBULAR AFECTADO POR LA VAGUADA DE ABRIL 2022 EN ARROYO TORO, MUNICIPIO BONAO, PROVINCIA MONSEÑOR NOUEL"/>
    <s v="10 - FONDO GENERAL"/>
    <n v="16293"/>
    <s v="28 - MONSENOR NOUEL"/>
    <n v="4414904"/>
    <n v="2207452"/>
    <n v="0"/>
  </r>
  <r>
    <s v="2025"/>
    <x v="0"/>
    <x v="0"/>
    <x v="1"/>
    <x v="6"/>
    <s v="2 - Poder Ejecutivo"/>
    <s v="0211 - MINISTERIO DE OBRAS PÚBLICAS Y COMUNICACIONES"/>
    <s v="0001 - MINISTERIO DE OBRAS PUBLICAS Y COMUNICACIONES"/>
    <s v="3 - PROTECCIÓN DEL MEDIO AMBIENTE"/>
    <s v="3.3 - Cambio Climático"/>
    <s v="3.3.05 - Reducción del riesgo de desastres climáticos"/>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74621856"/>
    <n v="18580870.350000001"/>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35 - CONSTRUCCIÓN DE MURO DE GAVIONES EN EL ARROYO CAÑA, AFECTADO POR EL DISTURBIO TROPICAL NO. 22, MUNICIPIO VILLA ALTAGRACIA, PROVINCIA SAN CRISTÓBAL"/>
    <s v="10 - FONDO GENERAL"/>
    <n v="16891"/>
    <s v="21 - SAN CRISTOBAL"/>
    <n v="0"/>
    <n v="53230939"/>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89 - CONSTRUCCIÓN DE 2 PUENTES SOBRE EL RÍO LEBRÓN, AFECTADOS POR LA TORMENTA FRANKLIN, MUNICIPIO PEDRO BRAND, PROVINCIA SANTO DOMINGO"/>
    <s v="10 - FONDO GENERAL"/>
    <n v="16890"/>
    <s v="32 - SANTO DOMINGO"/>
    <n v="0"/>
    <n v="497819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3 - RECONSTRUCCIÓN DEL PUENTE SOBRE ARROYO NARANJO, CARRETERA HACIENDA ESTRELLA-MONTE PLATA, MUNICIPIO MONTE PLATA, PROVINCIA MONTE PLATA"/>
    <s v="10 - FONDO GENERAL"/>
    <n v="16976"/>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92 - RECONSTRUCCIÓN DEL PUENTE SOBRE ARROYO DON JUAN, CARRETERA HACIENDA ESTRELLA - MONTE PLATA, AFECTADO POR EL HURACAN FIONA, MUNICIPIO MONTE PLATA, PROVINCIA MONTE PLATA"/>
    <s v="10 - FONDO GENERAL"/>
    <n v="16975"/>
    <s v="29 - MONTE PLATA"/>
    <n v="0"/>
    <n v="50000000"/>
    <n v="0"/>
  </r>
  <r>
    <s v="2025"/>
    <x v="0"/>
    <x v="0"/>
    <x v="1"/>
    <x v="6"/>
    <s v="2 - Poder Ejecutivo"/>
    <s v="0211 - MINISTERIO DE OBRAS PÚBLICAS Y COMUNICACIONES"/>
    <s v="0001 - MINISTERIO DE OBRAS PUBLICAS Y COMUNICACIONES"/>
    <s v="3 - PROTECCIÓN DEL MEDIO AMBIENTE"/>
    <s v="3.3 - Cambio Climático"/>
    <s v="3.3.06 - Respuesta y recuperación de desastres climáticos"/>
    <s v="2.7 - OBRAS"/>
    <s v="2.7.2 - INFRAESTRUCTURA"/>
    <s v="S"/>
    <s v="20 - RECONSTRUCCIÓN  DE CALLES ADYACENTES A LA ESCUELA CANDIDO ELIGIO GUERRERO, AFECTADAS POR LA TORMENTA FRANKLIN, MUNICIPIO SALVALEON DE HIGÜEY, PROVINCIA LA ALTAGRACIA"/>
    <s v="10 - FONDO GENERAL"/>
    <n v="16936"/>
    <s v="11 - LA ALTAGRACIA"/>
    <n v="0"/>
    <n v="100000"/>
    <n v="0"/>
  </r>
  <r>
    <s v="2025"/>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43 - CONSTRUCCIÓN DE APARTAMENTOS EN LOS RESIDENCIALES VISTA DEL RÍO Y ALTOS DEL TENGUE, MUNICIPIO SAN JUAN, PROVINCIA SAN JUAN"/>
    <s v="10 - FONDO GENERAL"/>
    <n v="16737"/>
    <s v="22 - SAN JUAN"/>
    <n v="141034127"/>
    <n v="0"/>
    <n v="0"/>
  </r>
  <r>
    <s v="2025"/>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67 - RECONSTRUCCIÓN PUENTE MIXTO EN LA CARRETERA LA DESCUBIERTA - BOCA DE CACHÓN, PROVINCIA INDEPENDENCIA"/>
    <s v="10 - FONDO GENERAL"/>
    <n v="16777"/>
    <s v="10 - INDEPENDENCIA"/>
    <n v="65464844"/>
    <n v="7066988"/>
    <n v="0"/>
  </r>
  <r>
    <s v="2025"/>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7 - CONSTRUCCIÓN DE FARMACIA DEL PUEBLO (BOTICA POPULAR), MUNICIPIO SAN JUAN DE LA MAGUANA, PROVINCIA SAN JUAN"/>
    <s v="10 - FONDO GENERAL"/>
    <n v="16584"/>
    <s v="22 - SAN JUAN"/>
    <n v="8417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1 - CONSTRUCCIÓN DE CANCHA DEPORTIVA, SECTOR ENSANCHE PARAÍSO, MUNICIPIO PEDRO BRAND, PROVINCIA SANTO DOMINGO"/>
    <s v="10 - FONDO GENERAL"/>
    <n v="16421"/>
    <s v="99 - MULTIPROVINCIAL"/>
    <n v="1289420"/>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2 - CONSTRUCCIÓN DE CANCHA MIXTA EN LA COMUNIDAD BOCA CANASTA, MUNICIPIO BANÍ, PROVINCIA PERAVIA"/>
    <s v="10 - FONDO GENERAL"/>
    <n v="16422"/>
    <s v="17 - PERAVIA"/>
    <n v="186909"/>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6 - CONSTRUCCIÓN DE CANCHA MUNICIPAL EN SECTOR CAÑAFISTOL, MUNICIPIO BANÍ, PROVINCIA PERAVIA"/>
    <s v="10 - FONDO GENERAL"/>
    <n v="16447"/>
    <s v="17 - PERAVIA"/>
    <n v="227211"/>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07 - RECONSTRUCCIÓN DEL PARQUE EL DIQUE DEL OZAMA, C/ 1RA, ENSANCHE OZAMA, MUNICIPIO SANTO DOMINGO ESTE, PROVINCIA SANTO DOMINGO"/>
    <s v="10 - FONDO GENERAL"/>
    <n v="16480"/>
    <s v="32 - SANTO DOMINGO"/>
    <n v="41882"/>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37 - CONSTRUCCIÓN  DE DOS  CANCHAS EN LOS SECTORES LAS LAGUNAS Y MARÍA TRINIDAD SÁNCHEZ, PROVINCIA ESPAILLAT"/>
    <s v="10 - FONDO GENERAL"/>
    <n v="16692"/>
    <s v="09 - ESPAILLAT"/>
    <n v="347758"/>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1768693"/>
    <n v="1768693"/>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13954365"/>
    <n v="0"/>
    <n v="0"/>
  </r>
  <r>
    <s v="2025"/>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1 - CONSTRUCCIÓN Y RECONSTRUCCION DE CUATRO PLAYS DE BÉISBOL DE LA PROVINCIA SANTIAGO"/>
    <s v="10 - FONDO GENERAL"/>
    <n v="16311"/>
    <s v="25 - SANTIAGO"/>
    <n v="14226373"/>
    <n v="2000000"/>
    <n v="0"/>
  </r>
  <r>
    <s v="2025"/>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3 - MEJORAMIENTO DE  LA CAPILLA SAGRADO CORAZÓN DE JESÚS, MUNICIPIO SANTO DOMINGO ESTE, PROVINCIA SANTO DOMINGO."/>
    <s v="10 - FONDO GENERAL"/>
    <n v="16651"/>
    <s v="32 - SANTO DOMINGO"/>
    <n v="138712"/>
    <n v="0"/>
    <n v="0"/>
  </r>
  <r>
    <s v="2025"/>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3890701"/>
    <n v="1090701"/>
    <n v="0"/>
  </r>
  <r>
    <s v="2025"/>
    <x v="0"/>
    <x v="0"/>
    <x v="1"/>
    <x v="6"/>
    <s v="2 - Poder Ejecutivo"/>
    <s v="0211 - MINISTERIO DE OBRAS PÚBLICAS Y COMUNICACIONES"/>
    <s v="0001 - MINISTERIO DE OBRAS PUBLICAS Y COMUNICACIONES"/>
    <s v="4 - SERVICIOS SOCIALES"/>
    <s v="4.4 - Educación"/>
    <s v="4.4.04 - Educación superior"/>
    <s v="2.7 - OBRAS"/>
    <s v="2.7.2 - INFRAESTRUCTURA"/>
    <s v="S"/>
    <s v="44 - REPARACIÓN DEL INSTITUTO TECNOLÓGICO SUPERIOR COMUNITARIO DE SAN LUIS, MUNICIPIO SANTO DOMINGO ESTE, PROVINCIA SANTO DOMINGO."/>
    <s v="10 - FONDO GENERAL"/>
    <n v="16732"/>
    <s v="32 - SANTO DOMINGO"/>
    <n v="13049408"/>
    <n v="297447"/>
    <n v="0"/>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70752071"/>
    <n v="70752071"/>
    <n v="45836583.329999998"/>
  </r>
  <r>
    <s v="2025"/>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4247930"/>
    <n v="14247930"/>
    <n v="7055255.8499999987"/>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12579000"/>
    <n v="12579000"/>
    <n v="0"/>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00000000"/>
    <n v="120000000"/>
    <n v="20826273.149999999"/>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25000000"/>
    <n v="260000000"/>
    <n v="90011612.349999994"/>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120000000"/>
    <n v="58381496.689999998"/>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43719997"/>
    <n v="243719997"/>
    <n v="145411868.72"/>
  </r>
  <r>
    <s v="2025"/>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5 - AMPLIACIÓN DE LA CAPACIDAD DE TRANSPORTE DE LA LÍNEA 2 DEL METRO DE SANTO DOMINGO"/>
    <s v="10 - FONDO GENERAL"/>
    <n v="15025"/>
    <s v="01 - DISTRITO NACIONAL"/>
    <n v="100000000"/>
    <n v="110000000"/>
    <n v="0"/>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blank)"/>
    <s v="99 - MULTIPROVINCIAL"/>
    <n v="20000000"/>
    <n v="25300000"/>
    <n v="20726046.450000003"/>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10 - FONDO GENERAL"/>
    <n v="14054"/>
    <s v="32 - SANTO DOMINGO"/>
    <n v="100000000"/>
    <n v="100000000"/>
    <n v="70763414.45999997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53500000"/>
    <n v="727986459"/>
    <n v="326037765.21999997"/>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300000000"/>
    <n v="2030000000"/>
    <n v="1051346301.1399999"/>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5011150000"/>
    <n v="4891150000"/>
    <n v="3265097012.1299996"/>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585280003"/>
    <n v="471280003"/>
    <n v="284438817.71000004"/>
  </r>
  <r>
    <s v="2025"/>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200000000"/>
    <n v="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blank)"/>
    <s v="17 - PERAVIA"/>
    <n v="548823"/>
    <n v="548823"/>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70 - DONACION EXTERNA"/>
    <s v="(blank)"/>
    <s v="17 - PERAVIA"/>
    <n v="0"/>
    <n v="117586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blank)"/>
    <s v="17 - PERAVIA"/>
    <n v="800000"/>
    <n v="80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10 - FONDO GENERAL"/>
    <s v="(blank)"/>
    <s v="17 - PERAVIA"/>
    <n v="850000"/>
    <n v="850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blank)"/>
    <s v="17 - PERAVIA"/>
    <n v="20625106"/>
    <n v="51753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70 - DONACION EXTERNA"/>
    <s v="(blank)"/>
    <s v="17 - PERAVIA"/>
    <n v="0"/>
    <n v="45010.12"/>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10 - FONDO GENERAL"/>
    <s v="(blank)"/>
    <s v="17 - PERAVIA"/>
    <n v="261000"/>
    <n v="261000"/>
    <n v="0"/>
  </r>
  <r>
    <s v="2025"/>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blank)"/>
    <s v="17 - PERAVIA"/>
    <n v="3840000"/>
    <n v="847599.22000000009"/>
    <n v="0"/>
  </r>
  <r>
    <s v="2025"/>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49696197"/>
    <n v="349696197"/>
    <n v="89035772.780000001"/>
  </r>
  <r>
    <s v="2025"/>
    <x v="0"/>
    <x v="0"/>
    <x v="1"/>
    <x v="6"/>
    <s v="2 - Poder Ejecutivo"/>
    <s v="0213 - MINISTERIO DE TURISMO"/>
    <s v="0001 - MINISTERIO DE TURISMO"/>
    <s v="2 - SERVICIOS ECONÓMICOS"/>
    <s v="2.9 - Otros servicios económicos"/>
    <s v="2.9.03 - Turismo"/>
    <s v="2.7 - OBRAS"/>
    <s v="2.7.2 - INFRAESTRUCTURA"/>
    <s v="N"/>
    <s v="00 - N/A"/>
    <s v="60 - CREDITO EXTERNO"/>
    <s v="(blank)"/>
    <s v="99 - MULTIPROVINCIAL"/>
    <n v="34215024"/>
    <n v="215024"/>
    <n v="0"/>
  </r>
  <r>
    <s v="2025"/>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786283802"/>
    <n v="786283802"/>
    <n v="153618784.19"/>
  </r>
  <r>
    <s v="2025"/>
    <x v="0"/>
    <x v="0"/>
    <x v="1"/>
    <x v="6"/>
    <s v="2 - Poder Ejecutivo"/>
    <s v="0213 - MINISTERIO DE TURISMO"/>
    <s v="0001 - MINISTERIO DE TURISMO"/>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1 - DIAGNOSTICO PARA LA GESTIÓN COSTERA SOSTENIBLE EN 25 PLAYAS PRIORIZADAS DE LA REPUBLICA DOMINICANA"/>
    <s v="60 - CREDITO EXTERNO"/>
    <n v="16993"/>
    <s v="99 - MULTIPROVINCIAL"/>
    <n v="0"/>
    <n v="34000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15000"/>
    <n v="15000"/>
    <n v="0"/>
  </r>
  <r>
    <s v="2025"/>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1384936"/>
    <n v="1384936"/>
    <n v="533790.35"/>
  </r>
  <r>
    <s v="2025"/>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n v="0"/>
  </r>
  <r>
    <s v="2025"/>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0"/>
    <n v="9991715.5"/>
    <n v="9991715.2200000007"/>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212400"/>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636566"/>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422619"/>
    <n v="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618240"/>
    <n v="61824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131417"/>
    <n v="131417"/>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1172360"/>
    <n v="440786.58000000013"/>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4143626"/>
    <n v="36417.030000000261"/>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6 - RECONSTRUCCIÓN VÍA DE ACCESO A PLAYA TECO, DISTRITO MUNICIPAL MAIMÓN, PROVINCIA PUERTO PLATA"/>
    <s v="20 - FONDOS CON DESTINO ESPECÍFICO"/>
    <n v="16768"/>
    <s v="18 - PUERTO PLATA"/>
    <n v="714286"/>
    <n v="714286"/>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0 - RECONSTRUCCIÓN VIA DE ACCESO A JUMUNUCO TRAMO CALLE SABINA-ESCUELA COMPADRE PASCUAL, MUNICIPIO JARABACOA, PROVINCIA LA VEGA."/>
    <s v="20 - FONDOS CON DESTINO ESPECÍFICO"/>
    <n v="16881"/>
    <s v="13 - LA VEGA"/>
    <n v="0"/>
    <n v="584383.76"/>
    <n v="584383.76"/>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0"/>
    <n v="371518.08"/>
    <n v="371518.08"/>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100000"/>
    <n v="0"/>
  </r>
  <r>
    <s v="2025"/>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76 - RECONSTRUCCIÓN DE ACERAS Y CONTENES DEL PERÍMETRO DE LA BASÍLICA CATEDRAL NUESTRA SEÑORA DE LA ALTAGRACIA, MUNICIPIO HIGÜEY, PROVINCIA LA ALTAGRACIA"/>
    <s v="20 - FONDOS CON DESTINO ESPECÍFICO"/>
    <n v="17024"/>
    <s v="11 - LA ALTAGRACIA"/>
    <n v="0"/>
    <n v="220820.8"/>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7584732"/>
    <n v="4742824.6500000004"/>
    <n v="4742824.6500000004"/>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38214438"/>
    <n v="23516068.949999999"/>
    <n v="23516068.94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318199388"/>
    <n v="0"/>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53580499"/>
    <n v="192280499"/>
    <n v="65679887.490000002"/>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17534582"/>
    <n v="27534582"/>
    <n v="21614584.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157467640"/>
    <n v="53439213.420000002"/>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252056374"/>
    <n v="1056373.9600000009"/>
    <n v="0"/>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66 - RECONSTRUCCIÓN VÍA DE ACCESO A PLAYA TECO, DISTRITO MUNICIPAL MAIMÓN, PROVINCIA PUERTO PLATA"/>
    <s v="20 - FONDOS CON DESTINO ESPECÍFICO"/>
    <n v="16768"/>
    <s v="18 - PUERTO PLATA"/>
    <n v="95285715"/>
    <n v="95285715"/>
    <n v="76236646.890000001"/>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0 - RECONSTRUCCIÓN VIA DE ACCESO A JUMUNUCO TRAMO CALLE SABINA-ESCUELA COMPADRE PASCUAL, MUNICIPIO JARABACOA, PROVINCIA LA VEGA."/>
    <s v="20 - FONDOS CON DESTINO ESPECÍFICO"/>
    <n v="16881"/>
    <s v="13 - LA VEGA"/>
    <n v="0"/>
    <n v="77957616.250000015"/>
    <n v="30724186.07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0"/>
    <n v="27058790.189999994"/>
    <n v="27058790.18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49261681"/>
    <n v="8832907.4299999997"/>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0"/>
    <n v="44000000"/>
    <n v="25441553.899999999"/>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0"/>
    <n v="18631001"/>
    <n v="12059575.239999998"/>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0"/>
    <n v="4063432.7300000004"/>
    <n v="4063432.73"/>
  </r>
  <r>
    <s v="2025"/>
    <x v="0"/>
    <x v="0"/>
    <x v="1"/>
    <x v="6"/>
    <s v="2 - Poder Ejecutivo"/>
    <s v="0213 - MINISTERIO DE TURISMO"/>
    <s v="0002 - COMITE EJECUTOR DE INFRAESTRUCTA EN ZONAS TURISTICAS (CEIZTUR)"/>
    <s v="2 - SERVICIOS ECONÓMICOS"/>
    <s v="2.6 - Transporte"/>
    <s v="2.6.01 - Transporte por carretera"/>
    <s v="2.7 - OBRAS"/>
    <s v="2.7.2 - INFRAESTRUCTURA"/>
    <s v="S"/>
    <s v="76 - RECONSTRUCCIÓN DE ACERAS Y CONTENES DEL PERÍMETRO DE LA BASÍLICA CATEDRAL NUESTRA SEÑORA DE LA ALTAGRACIA, MUNICIPIO HIGÜEY, PROVINCIA LA ALTAGRACIA"/>
    <s v="20 - FONDOS CON DESTINO ESPECÍFICO"/>
    <n v="17024"/>
    <s v="11 - LA ALTAGRACIA"/>
    <n v="0"/>
    <n v="11148295.32"/>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100"/>
    <n v="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121299"/>
    <n v="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059099"/>
    <n v="105909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100"/>
    <n v="10001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2797671"/>
    <n v="2797671"/>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65 - RECONSTRUCCIÓN PLAZA DE VENDEDORES EN CAYO LEVANTADO, MUNICIPIO SAMANA, PROVINCIA SAMANA"/>
    <s v="20 - FONDOS CON DESTINO ESPECÍFICO"/>
    <n v="16694"/>
    <s v="20 - SAMANA"/>
    <n v="434966"/>
    <n v="158169.4199999999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230767.6"/>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283496.98"/>
    <n v="283496.98"/>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0"/>
    <n v="225090.29"/>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0"/>
    <n v="100000"/>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1 - CONSTRUCCIÓN PLAZA DE VENDEDORES PLAYA TECO, DISTRITO MUNICIPAL MAIMÓN, PROVINCIA PUERTO PLATA"/>
    <s v="20 - FONDOS CON DESTINO ESPECÍFICO"/>
    <n v="16970"/>
    <s v="18 - PUERTO PLATA"/>
    <n v="0"/>
    <n v="690151.77"/>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8 - RECONSTRUCCIÓN DE TRES PARQUES RECREATIVOS EN EL POLIGONO CENTRAL DEL MUNICIPIO DE BOCA CHICA, PROVINCIA SANTO DOMINGO&quot;."/>
    <s v="20 - FONDOS CON DESTINO ESPECÍFICO"/>
    <n v="17027"/>
    <s v="32 - SANTO DOMINGO"/>
    <n v="0"/>
    <n v="107664.8"/>
    <n v="0"/>
  </r>
  <r>
    <s v="2025"/>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79 - REMODELACIÓN DE LA PLAZA DE MUNICIPALIDAD DE MONTE PLATA, PROVINCIA DE MONTE PLATA"/>
    <s v="20 - FONDOS CON DESTINO ESPECÍFICO"/>
    <n v="17029"/>
    <s v="29 - MONTE PLATA"/>
    <n v="0"/>
    <n v="64373.4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blank)"/>
    <s v="99 - MULTIPROVINCIAL"/>
    <n v="560153537"/>
    <n v="231779776.97"/>
    <n v="60318148.78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319887"/>
    <n v="50090832.069999993"/>
    <n v="25252304.96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4440731"/>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67462"/>
    <n v="721942.5199999999"/>
    <n v="721942.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37256364"/>
    <n v="57256364"/>
    <n v="40951965.84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924915"/>
    <n v="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160373167"/>
    <n v="147280253.37"/>
    <n v="9461897.1499999985"/>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19999999"/>
    <n v="29999999"/>
    <n v="28829247.08999999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15999800"/>
    <n v="79799800"/>
    <n v="8547293.65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141667988"/>
    <n v="121667988"/>
    <n v="26268192.100000001"/>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5 - RECONSTRUCCIÓN PLAZA DE VENDEDORES EN CAYO LEVANTADO, MUNICIPIO SAMANA, PROVINCIA SAMANA"/>
    <s v="20 - FONDOS CON DESTINO ESPECÍFICO"/>
    <n v="16694"/>
    <s v="20 - SAMANA"/>
    <n v="30444464"/>
    <n v="11070714.33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9 - RECONSTRUCCIÓN PLAZA DE VENDEDORES PLAYA MINO, MUNICIPIO RIO SAN JUAN, PROVINCIA MARIA TRINIDAD SANCHEZ"/>
    <s v="20 - FONDOS CON DESTINO ESPECÍFICO"/>
    <n v="16845"/>
    <s v="14 - MARIA TRINIDAD SANCHEZ"/>
    <n v="0"/>
    <n v="5395646.709999999"/>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7 - RESTAURACIÓN EDIFICIO DE LA DIRECCIÓN NACIONAL DE PATRIMONIO MONUMENTAL (DNPM), CIUDAD COLONIAL, DISTRITO NACIONAL"/>
    <s v="20 - FONDOS CON DESTINO ESPECÍFICO"/>
    <n v="16841"/>
    <s v="01 - DISTRITO NACIONAL"/>
    <n v="0"/>
    <n v="12910616.65"/>
    <n v="2552749.930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69081409.700000003"/>
    <n v="32549203.20000000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8 - CONSTRUCCIÓN DE INFRAESTRUCTURAS RECREATIVAS EN FRENTE MARÍTIMO DE PLAYA LINDA, MUNICIPIO NIZAO, PROVINCIA PERAVIA."/>
    <s v="20 - FONDOS CON DESTINO ESPECÍFICO"/>
    <n v="16852"/>
    <s v="17 - PERAVIA"/>
    <n v="0"/>
    <n v="9489098.6099999994"/>
    <n v="3102989.6900000004"/>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04813.5499999998"/>
    <n v="1704813.26"/>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5426754.7800000003"/>
    <n v="5426754.7799999993"/>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30266260"/>
    <n v="17673782.099999998"/>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0"/>
    <n v="2300191.63"/>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13113821.41"/>
    <n v="5441379.3799999999"/>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0"/>
    <n v="8780280"/>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22745241.82"/>
    <n v="17480702.330000002"/>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2 - MEJORAMIENTO  ENTORNOS  BALNEARIOS CASCADA LAS TAÍNAS Y EL TABERNÁCULO, MUNICIPIO LOS CACAOS, PROVINCIA SAN CRISTOBAL."/>
    <s v="20 - FONDOS CON DESTINO ESPECÍFICO"/>
    <n v="16971"/>
    <s v="21 - SAN CRISTOBAL"/>
    <n v="0"/>
    <n v="301325.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1 - CONSTRUCCIÓN PLAZA DE VENDEDORES PLAYA TECO, DISTRITO MUNICIPAL MAIMÓN, PROVINCIA PUERTO PLATA"/>
    <s v="20 - FONDOS CON DESTINO ESPECÍFICO"/>
    <n v="16970"/>
    <s v="18 - PUERTO PLATA"/>
    <n v="0"/>
    <n v="12017539.170000002"/>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8 - RECONSTRUCCIÓN DE TRES PARQUES RECREATIVOS EN EL POLIGONO CENTRAL DEL MUNICIPIO DE BOCA CHICA, PROVINCIA SANTO DOMINGO&quot;."/>
    <s v="20 - FONDOS CON DESTINO ESPECÍFICO"/>
    <n v="17027"/>
    <s v="32 - SANTO DOMINGO"/>
    <n v="0"/>
    <n v="10851646.1"/>
    <n v="0"/>
  </r>
  <r>
    <s v="2025"/>
    <x v="0"/>
    <x v="0"/>
    <x v="1"/>
    <x v="6"/>
    <s v="2 - Poder Ejecutivo"/>
    <s v="0213 - MINISTERIO DE TURISMO"/>
    <s v="0002 - COMITE EJECUTOR DE INFRAESTRUCTA EN ZONAS TURISTICAS (CEIZTUR)"/>
    <s v="2 - SERVICIOS ECONÓMICOS"/>
    <s v="2.9 - Otros servicios económicos"/>
    <s v="2.9.03 - Turismo"/>
    <s v="2.7 - OBRAS"/>
    <s v="2.7.2 - INFRAESTRUCTURA"/>
    <s v="S"/>
    <s v="79 - REMODELACIÓN DE LA PLAZA DE MUNICIPALIDAD DE MONTE PLATA, PROVINCIA DE MONTE PLATA"/>
    <s v="20 - FONDOS CON DESTINO ESPECÍFICO"/>
    <n v="17029"/>
    <s v="29 - MONTE PLATA"/>
    <n v="0"/>
    <n v="5051736.7"/>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21846"/>
    <n v="221846"/>
    <n v="0"/>
  </r>
  <r>
    <s v="2025"/>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5053256"/>
    <n v="5053256"/>
    <n v="0"/>
  </r>
  <r>
    <s v="2025"/>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0"/>
    <n v="400000"/>
    <n v="0"/>
  </r>
  <r>
    <s v="2025"/>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0"/>
    <n v="57000000"/>
    <n v="42051311.019999996"/>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7 - SERVICIOS DE CONSERVACIÓN, REPARACIONES MENORES E INSTALACIONES TEMPORALES"/>
    <s v="S"/>
    <s v="01 - RECONSTRUCCIÓN DEL MALECÓN DEL MUNICIPIO DE SANTA BARBARA DE SAMANÁ, PROVINCIA  SAMANÁ"/>
    <s v="20 - FONDOS CON DESTINO ESPECÍFICO"/>
    <n v="15083"/>
    <s v="20 - SAMANA"/>
    <n v="4000"/>
    <n v="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160163"/>
    <n v="2160163"/>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1145395"/>
    <n v="1145395"/>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0"/>
    <n v="100000"/>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75 - RECONSTRUCCIÓN DEL PARQUE DE LA MUJER (OBELISCO), MUNICIPIO HIGUEY, PROVINCIA LA ALTAGRACIA."/>
    <s v="20 - FONDOS CON DESTINO ESPECÍFICO"/>
    <n v="17015"/>
    <s v="11 - LA ALTAGRACIA"/>
    <n v="0"/>
    <n v="149101.29999999999"/>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77917877"/>
    <n v="77921877"/>
    <n v="27805105.990000002"/>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54577832"/>
    <n v="80754226.900000006"/>
    <n v="33193223.609999999"/>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183116434"/>
    <n v="149591213.05000001"/>
    <n v="44484767.25"/>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275470752"/>
    <n v="161042716.94"/>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15043876.800000001"/>
    <n v="5907009.049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0"/>
    <n v="56182602.100000001"/>
    <n v="34133030.829999998"/>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4 - RECONSTRUCCIÓN DEL PARQUE ANACAONA, MUNICIPIO DE CONSTANZA, PROVINCIA LA VEGA"/>
    <s v="20 - FONDOS CON DESTINO ESPECÍFICO"/>
    <n v="16990"/>
    <s v="13 - LA VEGA"/>
    <n v="0"/>
    <n v="8514705.7000000011"/>
    <n v="0"/>
  </r>
  <r>
    <s v="2025"/>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75 - RECONSTRUCCIÓN DEL PARQUE DE LA MUJER (OBELISCO), MUNICIPIO HIGUEY, PROVINCIA LA ALTAGRACIA."/>
    <s v="20 - FONDOS CON DESTINO ESPECÍFICO"/>
    <n v="17015"/>
    <s v="11 - LA ALTAGRACIA"/>
    <n v="0"/>
    <n v="3437721.06"/>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27601"/>
    <n v="27601"/>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77 - REMODELACIÓN  PARROQUIA SAN RAFAEL ARCANGEL, MUNICIPIO  BOCA CHICA, PROVINCIA SANTO DOMINGO."/>
    <s v="20 - FONDOS CON DESTINO ESPECÍFICO"/>
    <n v="17026"/>
    <s v="32 - SANTO DOMINGO"/>
    <n v="0"/>
    <n v="116884.58"/>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355985"/>
    <n v="0"/>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1215498"/>
    <n v="4118179.9"/>
    <n v="0"/>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33798994.149999999"/>
    <n v="22032971.560000002"/>
  </r>
  <r>
    <s v="2025"/>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77 - REMODELACIÓN  PARROQUIA SAN RAFAEL ARCANGEL, MUNICIPIO  BOCA CHICA, PROVINCIA SANTO DOMINGO."/>
    <s v="20 - FONDOS CON DESTINO ESPECÍFICO"/>
    <n v="17026"/>
    <s v="32 - SANTO DOMINGO"/>
    <n v="0"/>
    <n v="760608.95"/>
    <n v="0"/>
  </r>
  <r>
    <s v="2025"/>
    <x v="0"/>
    <x v="0"/>
    <x v="1"/>
    <x v="6"/>
    <s v="2 - Poder Ejecutivo"/>
    <s v="0213 - MINISTERIO DE TURISMO"/>
    <s v="0002 - COMITE EJECUTOR DE INFRAESTRUCTA EN ZONAS TURISTICAS (CEIZTUR)"/>
    <s v="4 - SERVICIOS SOCIALES"/>
    <s v="4.4 - Educación"/>
    <s v="4.4.06 - Educación técnica"/>
    <s v="2.7 - OBRAS"/>
    <s v="2.7.2 - INFRAESTRUCTURA"/>
    <s v="S"/>
    <s v="73 - REMODELACIÓN INSTITUTO DE FORMACIÓN TURÍSTICA DEL CARIBE (IFTC), MUNICIPIO SAN CRISTÓBAL, PROVINCIA SAN CRISTÓBAL."/>
    <s v="20 - FONDOS CON DESTINO ESPECÍFICO"/>
    <n v="16989"/>
    <s v="21 - SAN CRISTOBAL"/>
    <n v="0"/>
    <n v="5221753.62"/>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2 - PUBLICIDAD, IMPRESIÓN Y ENCUADERNACIÓN"/>
    <s v="S"/>
    <s v="00 - N/A"/>
    <s v="70 - DONACION EXTERNA"/>
    <s v="(blank)"/>
    <s v="99 - MULTIPROVINCIAL"/>
    <n v="308750"/>
    <n v="30875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3 - VIÁTICOS"/>
    <s v="S"/>
    <s v="00 - N/A"/>
    <s v="70 - DONACION EXTERNA"/>
    <s v="(blank)"/>
    <s v="99 - MULTIPROVINCIAL"/>
    <n v="137888"/>
    <n v="137888"/>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5 - ALQUILERES Y RENTAS"/>
    <s v="S"/>
    <s v="00 - N/A"/>
    <s v="70 - DONACION EXTERNA"/>
    <s v="(blank)"/>
    <s v="99 - MULTIPROVINCIAL"/>
    <n v="123500"/>
    <n v="123500"/>
    <n v="0"/>
  </r>
  <r>
    <s v="2025"/>
    <x v="0"/>
    <x v="0"/>
    <x v="1"/>
    <x v="6"/>
    <s v="2 - Poder Ejecutivo"/>
    <s v="0214 - PROCURADURÍA GENERAL DE LA REPÚBLICA"/>
    <s v="0001 - PROCURADURIA GENERAL DE LA REPUBLICA DOMINICANA"/>
    <s v="1 - SERVICIOS  GENERALES"/>
    <s v="1.4 - Justicia, orden público y seguridad"/>
    <s v="1.4.04 - Prisiones"/>
    <s v="2.2 - CONTRATACIÓN DE SERVICIOS"/>
    <s v="2.2.8 - OTROS SERVICIOS NO INCLUIDOS EN CONCEPTOS ANTERIORES"/>
    <s v="S"/>
    <s v="00 - N/A"/>
    <s v="70 - DONACION EXTERNA"/>
    <s v="(blank)"/>
    <s v="99 - MULTIPROVINCIAL"/>
    <n v="3264579"/>
    <n v="3264579"/>
    <n v="0"/>
  </r>
  <r>
    <s v="2025"/>
    <x v="0"/>
    <x v="0"/>
    <x v="1"/>
    <x v="6"/>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S"/>
    <s v="00 - N/A"/>
    <s v="70 - DONACION EXTERNA"/>
    <s v="(blank)"/>
    <s v="99 - MULTIPROVINCIAL"/>
    <n v="81016"/>
    <n v="81016"/>
    <n v="0"/>
  </r>
  <r>
    <s v="2025"/>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blank)"/>
    <s v="99 - MULTIPROVINCIAL"/>
    <n v="100000"/>
    <n v="1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S"/>
    <s v="01 - GESTION  INTEGRAL DE RESIDUOS SOLIDOS EN EL VERTEDERO DE DUQUESA , PROVINCIA SANTO DOMINGO"/>
    <s v="60 - CREDITO EXTERNO"/>
    <n v="16580"/>
    <s v="32 - SANTO DOMINGO"/>
    <n v="6437220"/>
    <n v="643722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S"/>
    <s v="01 - GESTION  INTEGRAL DE RESIDUOS SOLIDOS EN EL VERTEDERO DE DUQUESA , PROVINCIA SANTO DOMINGO"/>
    <s v="60 - CREDITO EXTERNO"/>
    <n v="16580"/>
    <s v="32 - SANTO DOMINGO"/>
    <n v="51598989"/>
    <n v="5159898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S"/>
    <s v="01 - GESTION  INTEGRAL DE RESIDUOS SOLIDOS EN EL VERTEDERO DE DUQUESA , PROVINCIA SANTO DOMINGO"/>
    <s v="60 - CREDITO EXTERNO"/>
    <n v="16580"/>
    <s v="32 - SANTO DOMINGO"/>
    <n v="3523810"/>
    <n v="35238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S"/>
    <s v="01 - GESTION  INTEGRAL DE RESIDUOS SOLIDOS EN EL VERTEDERO DE DUQUESA , PROVINCIA SANTO DOMINGO"/>
    <s v="60 - CREDITO EXTERNO"/>
    <n v="16580"/>
    <s v="32 - SANTO DOMINGO"/>
    <n v="239313"/>
    <n v="239313"/>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2 - INFRAESTRUCTURA"/>
    <s v="S"/>
    <s v="01 - GESTION  INTEGRAL DE RESIDUOS SOLIDOS EN EL VERTEDERO DE DUQUESA , PROVINCIA SANTO DOMINGO"/>
    <s v="60 - CREDITO EXTERNO"/>
    <n v="16580"/>
    <s v="32 - SANTO DOMINGO"/>
    <n v="553727140"/>
    <n v="55372714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1 - SERVICIOS BÁSICOS"/>
    <s v="S"/>
    <s v="08 - MANEJO DE PAISAJES PRODUCTIVOS INTEGRADOS DE LAS CUENCAS DE LOS RÍOS YAQUE DEL NORTE Y YUNA"/>
    <s v="70 - DONACION EXTERNA"/>
    <n v="15003"/>
    <s v="06 - DUARTE"/>
    <n v="30235"/>
    <n v="18026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10 - FONDO GENERAL"/>
    <n v="15003"/>
    <s v="06 - DUARTE"/>
    <n v="398957"/>
    <n v="39895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S"/>
    <s v="08 - MANEJO DE PAISAJES PRODUCTIVOS INTEGRADOS DE LAS CUENCAS DE LOS RÍOS YAQUE DEL NORTE Y YUNA"/>
    <s v="70 - DONACION EXTERNA"/>
    <n v="15003"/>
    <s v="06 - DUARTE"/>
    <n v="1855401"/>
    <n v="1457081"/>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4 - TRANSPORTE Y ALMACENAJE"/>
    <s v="S"/>
    <s v="08 - MANEJO DE PAISAJES PRODUCTIVOS INTEGRADOS DE LAS CUENCAS DE LOS RÍOS YAQUE DEL NORTE Y YUNA"/>
    <s v="70 - DONACION EXTERNA"/>
    <n v="15003"/>
    <s v="06 - DUARTE"/>
    <n v="91385"/>
    <n v="528827"/>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5 - ALQUILERES Y RENTAS"/>
    <s v="S"/>
    <s v="08 - MANEJO DE PAISAJES PRODUCTIVOS INTEGRADOS DE LAS CUENCAS DE LOS RÍOS YAQUE DEL NORTE Y YUNA"/>
    <s v="70 - DONACION EXTERNA"/>
    <n v="15003"/>
    <s v="06 - DUARTE"/>
    <n v="91745"/>
    <n v="99918"/>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10 - FONDO GENERAL"/>
    <n v="15003"/>
    <s v="06 - DUARTE"/>
    <n v="52000"/>
    <n v="52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7 - SERVICIOS DE CONSERVACIÓN, REPARACIONES MENORES E INSTALACIONES TEMPORALES"/>
    <s v="S"/>
    <s v="08 - MANEJO DE PAISAJES PRODUCTIVOS INTEGRADOS DE LAS CUENCAS DE LOS RÍOS YAQUE DEL NORTE Y YUNA"/>
    <s v="70 - DONACION EXTERNA"/>
    <n v="15003"/>
    <s v="06 - DUARTE"/>
    <n v="0"/>
    <n v="25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10 - FONDO GENERAL"/>
    <n v="15003"/>
    <s v="06 - DUARTE"/>
    <n v="7000000"/>
    <n v="70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8 - OTROS SERVICIOS NO INCLUIDOS EN CONCEPTOS ANTERIORES"/>
    <s v="S"/>
    <s v="08 - MANEJO DE PAISAJES PRODUCTIVOS INTEGRADOS DE LAS CUENCAS DE LOS RÍOS YAQUE DEL NORTE Y YUNA"/>
    <s v="70 - DONACION EXTERNA"/>
    <n v="15003"/>
    <s v="06 - DUARTE"/>
    <n v="44348028"/>
    <n v="3708903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S"/>
    <s v="08 - MANEJO DE PAISAJES PRODUCTIVOS INTEGRADOS DE LAS CUENCAS DE LOS RÍOS YAQUE DEL NORTE Y YUNA"/>
    <s v="70 - DONACION EXTERNA"/>
    <n v="15003"/>
    <s v="06 - DUARTE"/>
    <n v="2673724"/>
    <n v="251044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3 - PAPEL, CARTÓN E IMPRESOS"/>
    <s v="S"/>
    <s v="08 - MANEJO DE PAISAJES PRODUCTIVOS INTEGRADOS DE LAS CUENCAS DE LOS RÍOS YAQUE DEL NORTE Y YUNA"/>
    <s v="70 - DONACION EXTERNA"/>
    <n v="15003"/>
    <s v="06 - DUARTE"/>
    <n v="3196387"/>
    <n v="395425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5 - CUERO, CAUCHO Y PLÁSTICO"/>
    <s v="S"/>
    <s v="08 - MANEJO DE PAISAJES PRODUCTIVOS INTEGRADOS DE LAS CUENCAS DE LOS RÍOS YAQUE DEL NORTE Y YUNA"/>
    <s v="10 - FONDO GENERAL"/>
    <n v="15003"/>
    <s v="06 - DUARTE"/>
    <n v="64000"/>
    <n v="64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10 - FONDO GENERAL"/>
    <n v="15003"/>
    <s v="06 - DUARTE"/>
    <n v="1200000"/>
    <n v="1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7 - COMBUSTIBLES, LUBRICANTES, PRODUCTOS QUÍMICOS Y CONEXOS"/>
    <s v="S"/>
    <s v="08 - MANEJO DE PAISAJES PRODUCTIVOS INTEGRADOS DE LAS CUENCAS DE LOS RÍOS YAQUE DEL NORTE Y YUNA"/>
    <s v="70 - DONACION EXTERNA"/>
    <n v="15003"/>
    <s v="06 - DUARTE"/>
    <n v="0"/>
    <n v="1150191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S"/>
    <s v="08 - MANEJO DE PAISAJES PRODUCTIVOS INTEGRADOS DE LAS CUENCAS DE LOS RÍOS YAQUE DEL NORTE Y YUNA"/>
    <s v="70 - DONACION EXTERNA"/>
    <n v="15003"/>
    <s v="06 - DUARTE"/>
    <n v="877163"/>
    <n v="1324814"/>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S"/>
    <s v="05 - RESTAURACIÓN DE LA CUENCA  DEL RÍO OCOA Y SU  COSTA EN LA PROVINCIA SAN JOSÉ DE OCOA."/>
    <s v="10 - FONDO GENERAL"/>
    <n v="13852"/>
    <s v="31 - SAN JOSE DE OCOA"/>
    <n v="28895370"/>
    <n v="28895370"/>
    <n v="1800625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3 - DIETAS Y GASTOS DE REPRESENTACIÓN"/>
    <s v="S"/>
    <s v="05 - RESTAURACIÓN DE LA CUENCA  DEL RÍO OCOA Y SU  COSTA EN LA PROVINCIA SAN JOSÉ DE OCOA."/>
    <s v="10 - FONDO GENERAL"/>
    <n v="13852"/>
    <s v="31 - SAN JOSE DE OCOA"/>
    <n v="535800"/>
    <n v="5358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9 - OTRAS CONTRATACIONES DE SERVICIOS"/>
    <s v="S"/>
    <s v="05 - RESTAURACIÓN DE LA CUENCA  DEL RÍO OCOA Y SU  COSTA EN LA PROVINCIA SAN JOSÉ DE OCOA."/>
    <s v="10 - FONDO GENERAL"/>
    <n v="13852"/>
    <s v="31 - SAN JOSE DE OCOA"/>
    <n v="100000"/>
    <n v="1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S"/>
    <s v="05 - RESTAURACIÓN DE LA CUENCA  DEL RÍO OCOA Y SU  COSTA EN LA PROVINCIA SAN JOSÉ DE OCOA."/>
    <s v="10 - FONDO GENERAL"/>
    <n v="13852"/>
    <s v="31 - SAN JOSE DE OCOA"/>
    <n v="100100"/>
    <n v="1001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S"/>
    <s v="05 - RESTAURACIÓN DE LA CUENCA  DEL RÍO OCOA Y SU  COSTA EN LA PROVINCIA SAN JOSÉ DE OCOA."/>
    <s v="10 - FONDO GENERAL"/>
    <n v="13852"/>
    <s v="31 - SAN JOSE DE OCOA"/>
    <n v="1656170"/>
    <n v="1656170"/>
    <n v="634763.1"/>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3 - PAPEL, CARTÓN E IMPRESOS"/>
    <s v="S"/>
    <s v="05 - RESTAURACIÓN DE LA CUENCA  DEL RÍO OCOA Y SU  COSTA EN LA PROVINCIA SAN JOSÉ DE OCOA."/>
    <s v="10 - FONDO GENERAL"/>
    <n v="13852"/>
    <s v="31 - SAN JOSE DE OCOA"/>
    <n v="166465"/>
    <n v="166465"/>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S"/>
    <s v="05 - RESTAURACIÓN DE LA CUENCA  DEL RÍO OCOA Y SU  COSTA EN LA PROVINCIA SAN JOSÉ DE OCOA."/>
    <s v="10 - FONDO GENERAL"/>
    <n v="13852"/>
    <s v="31 - SAN JOSE DE OCOA"/>
    <n v="200000"/>
    <n v="200000"/>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S"/>
    <s v="05 - RESTAURACIÓN DE LA CUENCA  DEL RÍO OCOA Y SU  COSTA EN LA PROVINCIA SAN JOSÉ DE OCOA."/>
    <s v="10 - FONDO GENERAL"/>
    <n v="13852"/>
    <s v="31 - SAN JOSE DE OCOA"/>
    <n v="1972086"/>
    <n v="1972086"/>
    <n v="16874.59"/>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S"/>
    <s v="05 - RESTAURACIÓN DE LA CUENCA  DEL RÍO OCOA Y SU  COSTA EN LA PROVINCIA SAN JOSÉ DE OCOA."/>
    <s v="10 - FONDO GENERAL"/>
    <n v="13852"/>
    <s v="31 - SAN JOSE DE OCOA"/>
    <n v="517669"/>
    <n v="517669"/>
    <n v="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S"/>
    <s v="05 - RESTAURACIÓN DE LA CUENCA  DEL RÍO OCOA Y SU  COSTA EN LA PROVINCIA SAN JOSÉ DE OCOA."/>
    <s v="10 - FONDO GENERAL"/>
    <n v="13852"/>
    <s v="31 - SAN JOSE DE OCOA"/>
    <n v="957302"/>
    <n v="957302"/>
    <n v="172280"/>
  </r>
  <r>
    <s v="2025"/>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70 - DONACION EXTERNA"/>
    <s v="(blank)"/>
    <s v="99 - MULTIPROVINCIAL"/>
    <n v="133958904"/>
    <n v="13395890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1 - REMUNERACIONES"/>
    <s v="S"/>
    <s v="07 - Recuperación de la Cobertura Vegetal en Cuencas Hidrográficas de la República Dominicana."/>
    <s v="10 - FONDO GENERAL"/>
    <n v="13928"/>
    <s v="02 - AZUA"/>
    <n v="262431115"/>
    <n v="261058160.54999998"/>
    <n v="235719996.4599999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2 - SOBRESUELDOS"/>
    <s v="S"/>
    <s v="07 - Recuperación de la Cobertura Vegetal en Cuencas Hidrográficas de la República Dominicana."/>
    <s v="10 - FONDO GENERAL"/>
    <n v="13928"/>
    <s v="02 - AZUA"/>
    <n v="1548000"/>
    <n v="18851050.02"/>
    <n v="1405455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1 - REMUNERACIONES Y CONTRIBUCIONES"/>
    <s v="2.1.5 - CONTRIBUCIONES A LA SEGURIDAD SOCIAL"/>
    <s v="S"/>
    <s v="07 - Recuperación de la Cobertura Vegetal en Cuencas Hidrográficas de la República Dominicana."/>
    <s v="10 - FONDO GENERAL"/>
    <n v="13928"/>
    <s v="02 - AZUA"/>
    <n v="40572588"/>
    <n v="22728467.119999997"/>
    <n v="19203173.33999999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1 - SERVICIOS BÁSICOS"/>
    <s v="S"/>
    <s v="07 - Recuperación de la Cobertura Vegetal en Cuencas Hidrográficas de la República Dominicana."/>
    <s v="10 - FONDO GENERAL"/>
    <n v="13928"/>
    <s v="02 - AZUA"/>
    <n v="171428"/>
    <n v="7677081.4399999976"/>
    <n v="5862156.799999996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2 - PUBLICIDAD, IMPRESIÓN Y ENCUADERNACIÓN"/>
    <s v="S"/>
    <s v="07 - Recuperación de la Cobertura Vegetal en Cuencas Hidrográficas de la República Dominicana."/>
    <s v="10 - FONDO GENERAL"/>
    <n v="13928"/>
    <s v="02 - AZUA"/>
    <n v="242857"/>
    <n v="4430300.0699999984"/>
    <n v="715318.2899999999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3 - VIÁTICOS"/>
    <s v="S"/>
    <s v="07 - Recuperación de la Cobertura Vegetal en Cuencas Hidrográficas de la República Dominicana."/>
    <s v="10 - FONDO GENERAL"/>
    <n v="13928"/>
    <s v="02 - AZUA"/>
    <n v="20000000"/>
    <n v="8284451.4399999995"/>
    <n v="553886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4 - TRANSPORTE Y ALMACENAJE"/>
    <s v="S"/>
    <s v="07 - Recuperación de la Cobertura Vegetal en Cuencas Hidrográficas de la República Dominicana."/>
    <s v="10 - FONDO GENERAL"/>
    <n v="13928"/>
    <s v="02 - AZUA"/>
    <n v="0"/>
    <n v="31936055.520000007"/>
    <n v="24072764.0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5 - ALQUILERES Y RENTAS"/>
    <s v="S"/>
    <s v="07 - Recuperación de la Cobertura Vegetal en Cuencas Hidrográficas de la República Dominicana."/>
    <s v="10 - FONDO GENERAL"/>
    <n v="13928"/>
    <s v="02 - AZUA"/>
    <n v="438740"/>
    <n v="17072547.23"/>
    <n v="7748991.230000000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6 - SEGUROS"/>
    <s v="S"/>
    <s v="07 - Recuperación de la Cobertura Vegetal en Cuencas Hidrográficas de la República Dominicana."/>
    <s v="10 - FONDO GENERAL"/>
    <n v="13928"/>
    <s v="02 - AZUA"/>
    <n v="3572856"/>
    <n v="3864721.2400000021"/>
    <n v="3124438.820000000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7 - SERVICIOS DE CONSERVACIÓN, REPARACIONES MENORES E INSTALACIONES TEMPORALES"/>
    <s v="S"/>
    <s v="07 - Recuperación de la Cobertura Vegetal en Cuencas Hidrográficas de la República Dominicana."/>
    <s v="10 - FONDO GENERAL"/>
    <n v="13928"/>
    <s v="02 - AZUA"/>
    <n v="14000000"/>
    <n v="36109805.009999998"/>
    <n v="19785403.89999999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8 - OTROS SERVICIOS NO INCLUIDOS EN CONCEPTOS ANTERIORES"/>
    <s v="S"/>
    <s v="07 - Recuperación de la Cobertura Vegetal en Cuencas Hidrográficas de la República Dominicana."/>
    <s v="10 - FONDO GENERAL"/>
    <n v="13928"/>
    <s v="02 - AZUA"/>
    <n v="4340714"/>
    <n v="170445257.39999998"/>
    <n v="4685322.7800000012"/>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2 - CONTRATACIÓN DE SERVICIOS"/>
    <s v="2.2.9 - OTRAS CONTRATACIONES DE SERVICIOS"/>
    <s v="S"/>
    <s v="07 - Recuperación de la Cobertura Vegetal en Cuencas Hidrográficas de la República Dominicana."/>
    <s v="10 - FONDO GENERAL"/>
    <n v="13928"/>
    <s v="02 - AZUA"/>
    <n v="8915000"/>
    <n v="18520677.269999996"/>
    <n v="3506083.7899999986"/>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1 - ALIMENTOS Y PRODUCTOS AGROFORESTALES"/>
    <s v="S"/>
    <s v="07 - Recuperación de la Cobertura Vegetal en Cuencas Hidrográficas de la República Dominicana."/>
    <s v="10 - FONDO GENERAL"/>
    <n v="13928"/>
    <s v="02 - AZUA"/>
    <n v="17500000"/>
    <n v="1530755.0799999991"/>
    <n v="871119.74999999977"/>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2 - TEXTILES Y VESTUARIOS"/>
    <s v="S"/>
    <s v="07 - Recuperación de la Cobertura Vegetal en Cuencas Hidrográficas de la República Dominicana."/>
    <s v="10 - FONDO GENERAL"/>
    <n v="13928"/>
    <s v="02 - AZUA"/>
    <n v="0"/>
    <n v="314500"/>
    <n v="84254.8"/>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3 - PAPEL, CARTÓN E IMPRESOS"/>
    <s v="S"/>
    <s v="07 - Recuperación de la Cobertura Vegetal en Cuencas Hidrográficas de la República Dominicana."/>
    <s v="10 - FONDO GENERAL"/>
    <n v="13928"/>
    <s v="02 - AZUA"/>
    <n v="100000"/>
    <n v="291365.40000000002"/>
    <n v="99815.9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4 - PRODUCTOS FARMACÉUTICOS"/>
    <s v="S"/>
    <s v="07 - Recuperación de la Cobertura Vegetal en Cuencas Hidrográficas de la República Dominicana."/>
    <s v="10 - FONDO GENERAL"/>
    <n v="13928"/>
    <s v="02 - AZUA"/>
    <n v="0"/>
    <n v="90000"/>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5 - CUERO, CAUCHO Y PLÁSTICO"/>
    <s v="S"/>
    <s v="07 - Recuperación de la Cobertura Vegetal en Cuencas Hidrográficas de la República Dominicana."/>
    <s v="10 - FONDO GENERAL"/>
    <n v="13928"/>
    <s v="02 - AZUA"/>
    <n v="14514286"/>
    <n v="1000000.0000000014"/>
    <n v="0"/>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6 - PRODUCTOS DE MINERALES, METÁLICOS Y NO METÁLICOS"/>
    <s v="S"/>
    <s v="07 - Recuperación de la Cobertura Vegetal en Cuencas Hidrográficas de la República Dominicana."/>
    <s v="10 - FONDO GENERAL"/>
    <n v="13928"/>
    <s v="02 - AZUA"/>
    <n v="4610621"/>
    <n v="2542100.0199999996"/>
    <n v="4466.3"/>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7 - COMBUSTIBLES, LUBRICANTES, PRODUCTOS QUÍMICOS Y CONEXOS"/>
    <s v="S"/>
    <s v="07 - Recuperación de la Cobertura Vegetal en Cuencas Hidrográficas de la República Dominicana."/>
    <s v="10 - FONDO GENERAL"/>
    <n v="13928"/>
    <s v="02 - AZUA"/>
    <n v="118328571"/>
    <n v="470956997.08999985"/>
    <n v="220941785.46000001"/>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3 - MATERIALES Y SUMINISTROS"/>
    <s v="2.3.9 - PRODUCTOS Y ÚTILES VARIOS"/>
    <s v="S"/>
    <s v="07 - Recuperación de la Cobertura Vegetal en Cuencas Hidrográficas de la República Dominicana."/>
    <s v="10 - FONDO GENERAL"/>
    <n v="13928"/>
    <s v="02 - AZUA"/>
    <n v="6241430"/>
    <n v="23808702.780000005"/>
    <n v="1622433.4"/>
  </r>
  <r>
    <s v="2025"/>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2 - INFRAESTRUCTURA"/>
    <s v="S"/>
    <s v="07 - Recuperación de la Cobertura Vegetal en Cuencas Hidrográficas de la República Dominicana."/>
    <s v="10 - FONDO GENERAL"/>
    <n v="13928"/>
    <s v="02 - AZUA"/>
    <n v="31500000"/>
    <n v="25153143.530000001"/>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S"/>
    <s v="00 - N/A"/>
    <s v="70 - DONACION EXTERNA"/>
    <s v="(blank)"/>
    <s v="99 - MULTIPROVINCIAL"/>
    <n v="0"/>
    <n v="108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blank)"/>
    <s v="99 - MULTIPROVINCIAL"/>
    <n v="2000000"/>
    <n v="2000000"/>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blank)"/>
    <s v="99 - MULTIPROVINCIAL"/>
    <n v="0"/>
    <n v="150208.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16 - PEDERNALES"/>
    <n v="11311894"/>
    <n v="11311894"/>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4349576"/>
    <n v="1818024.6"/>
    <n v="0"/>
  </r>
  <r>
    <s v="2025"/>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0"/>
    <n v="1301343"/>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1 - REMUNERACIONES"/>
    <s v="S"/>
    <s v="00 - N/A"/>
    <s v="10 - FONDO GENERAL"/>
    <s v="(blank)"/>
    <s v="99 - MULTIPROVINCIAL"/>
    <n v="1500000"/>
    <n v="1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1 - REMUNERACIONES Y CONTRIBUCIONES"/>
    <s v="2.1.2 - SOBRESUELDO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1 - SERVICIOS BÁSICOS"/>
    <s v="S"/>
    <s v="00 - N/A"/>
    <s v="60 - CREDITO EXTERNO"/>
    <s v="(blank)"/>
    <s v="99 - MULTIPROVINCIAL"/>
    <n v="970000"/>
    <n v="97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2 - PUBLICIDAD, IMPRESIÓN Y ENCUADERNACIÓN"/>
    <s v="S"/>
    <s v="00 - N/A"/>
    <s v="60 - CREDITO EXTERNO"/>
    <s v="(blank)"/>
    <s v="99 - MULTIPROVINCIAL"/>
    <n v="16450000"/>
    <n v="1645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3 - VIÁTICOS"/>
    <s v="S"/>
    <s v="00 - N/A"/>
    <s v="60 - CREDITO EXTERNO"/>
    <s v="(blank)"/>
    <s v="99 - MULTIPROVINCIAL"/>
    <n v="2000000"/>
    <n v="2000000"/>
    <n v="210802"/>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4 - TRANSPORTE Y ALMACENAJE"/>
    <s v="S"/>
    <s v="00 - N/A"/>
    <s v="60 - CREDITO EXTERNO"/>
    <s v="(blank)"/>
    <s v="99 - MULTIPROVINCIAL"/>
    <n v="600000"/>
    <n v="600000"/>
    <n v="161714.07999999999"/>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5 - ALQUILERES Y RENTAS"/>
    <s v="S"/>
    <s v="00 - N/A"/>
    <s v="60 - CREDITO EXTERNO"/>
    <s v="(blank)"/>
    <s v="99 - MULTIPROVINCIAL"/>
    <n v="9800000"/>
    <n v="98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10 - FONDO GENERAL"/>
    <s v="(blank)"/>
    <s v="99 - MULTIPROVINCIAL"/>
    <n v="2000000"/>
    <n v="20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6 - SEGUROS"/>
    <s v="S"/>
    <s v="00 - N/A"/>
    <s v="60 - CREDITO EXTERNO"/>
    <s v="(blank)"/>
    <s v="99 - MULTIPROVINCIAL"/>
    <n v="60000"/>
    <n v="60000"/>
    <n v="43261.63"/>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7 - SERVICIOS DE CONSERVACIÓN, REPARACIONES MENORES E INSTALACIONES TEMPORALES"/>
    <s v="S"/>
    <s v="00 - N/A"/>
    <s v="60 - CREDITO EXTERNO"/>
    <s v="(blank)"/>
    <s v="99 - MULTIPROVINCIAL"/>
    <n v="25500000"/>
    <n v="25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blank)"/>
    <s v="99 - MULTIPROVINCIAL"/>
    <n v="164940833"/>
    <n v="164940833"/>
    <n v="10231005.57"/>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9 - OTRAS CONTRATACIONES DE SERVICIOS"/>
    <s v="S"/>
    <s v="00 - N/A"/>
    <s v="60 - CREDITO EXTERNO"/>
    <s v="(blank)"/>
    <s v="99 - MULTIPROVINCIAL"/>
    <n v="12500000"/>
    <n v="12500000"/>
    <n v="240125"/>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1 - ALIMENTOS Y PRODUCTOS AGROFORESTALES"/>
    <s v="S"/>
    <s v="00 - N/A"/>
    <s v="10 - FONDO GENERAL"/>
    <s v="(blank)"/>
    <s v="99 - MULTIPROVINCIAL"/>
    <n v="2500000"/>
    <n v="2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2 - TEXTILES Y VESTUARIOS"/>
    <s v="S"/>
    <s v="00 - N/A"/>
    <s v="60 - CREDITO EXTERNO"/>
    <s v="(blank)"/>
    <s v="99 - MULTIPROVINCIAL"/>
    <n v="60000"/>
    <n v="6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7 - COMBUSTIBLES, LUBRICANTES, PRODUCTOS QUÍMICOS Y CONEXOS"/>
    <s v="S"/>
    <s v="00 - N/A"/>
    <s v="60 - CREDITO EXTERNO"/>
    <s v="(blank)"/>
    <s v="99 - MULTIPROVINCIAL"/>
    <n v="1700000"/>
    <n v="17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10 - FONDO GENERAL"/>
    <s v="(blank)"/>
    <s v="99 - MULTIPROVINCIAL"/>
    <n v="500000"/>
    <n v="500000"/>
    <n v="0"/>
  </r>
  <r>
    <s v="2025"/>
    <x v="0"/>
    <x v="0"/>
    <x v="1"/>
    <x v="6"/>
    <s v="2 - Poder Ejecutivo"/>
    <s v="0220 - MINISTERIO DE ECONOMÍA, PLANIFICACIÓN Y DESARROLLO"/>
    <s v="0001 - MINISTERIO DE ECONOMIA, PLANIFICACION Y DESARROLLO"/>
    <s v="3 - PROTECCIÓN DEL MEDIO AMBIENTE"/>
    <s v="3.1 - Protección del aire, agua y suelo"/>
    <s v="3.1.02 - Administración del agua"/>
    <s v="2.3 - MATERIALES Y SUMINISTROS"/>
    <s v="2.3.9 - PRODUCTOS Y ÚTILES VARIOS"/>
    <s v="S"/>
    <s v="00 - N/A"/>
    <s v="60 - CREDITO EXTERNO"/>
    <s v="(blank)"/>
    <s v="99 - MULTIPROVINCIAL"/>
    <n v="550000"/>
    <n v="550000"/>
    <n v="150881.82999999999"/>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blank)"/>
    <s v="99 - MULTIPROVINCIAL"/>
    <n v="0"/>
    <n v="11904804"/>
    <n v="0"/>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blank)"/>
    <s v="99 - MULTIPROVINCIAL"/>
    <n v="1608555"/>
    <n v="9957841.1600000001"/>
    <n v="8297664.8300000001"/>
  </r>
  <r>
    <s v="2025"/>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blank)"/>
    <s v="99 - MULTIPROVINCIAL"/>
    <n v="0"/>
    <n v="401662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blank)"/>
    <s v="99 - MULTIPROVINCIAL"/>
    <n v="0"/>
    <n v="6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blank)"/>
    <s v="99 - MULTIPROVINCIAL"/>
    <n v="0"/>
    <n v="4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blank)"/>
    <s v="99 - MULTIPROVINCIAL"/>
    <n v="0"/>
    <n v="338005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60 - CREDITO EXTERNO"/>
    <s v="(blank)"/>
    <s v="99 - MULTIPROVINCIAL"/>
    <n v="0"/>
    <n v="10000"/>
    <n v="1000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blank)"/>
    <s v="99 - MULTIPROVINCIAL"/>
    <n v="0"/>
    <n v="89029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blank)"/>
    <s v="99 - MULTIPROVINCIAL"/>
    <n v="0"/>
    <n v="3112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blank)"/>
    <s v="99 - MULTIPROVINCIAL"/>
    <n v="0"/>
    <n v="31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blank)"/>
    <s v="99 - MULTIPROVINCIAL"/>
    <n v="0"/>
    <n v="1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blank)"/>
    <s v="99 - MULTIPROVINCIAL"/>
    <n v="80000000"/>
    <n v="52000275"/>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blank)"/>
    <s v="99 - MULTIPROVINCIAL"/>
    <n v="248774760"/>
    <n v="240415473.84"/>
    <n v="53395069.340000004"/>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blank)"/>
    <s v="99 - MULTIPROVINCIAL"/>
    <n v="7980000"/>
    <n v="798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blank)"/>
    <s v="99 - MULTIPROVINCIAL"/>
    <n v="0"/>
    <n v="10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blank)"/>
    <s v="99 - MULTIPROVINCIAL"/>
    <n v="0"/>
    <n v="5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blank)"/>
    <s v="99 - MULTIPROVINCIAL"/>
    <n v="0"/>
    <n v="225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blank)"/>
    <s v="99 - MULTIPROVINCIAL"/>
    <n v="0"/>
    <n v="2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blank)"/>
    <s v="99 - MULTIPROVINCIAL"/>
    <n v="0"/>
    <n v="1300000"/>
    <n v="0"/>
  </r>
  <r>
    <s v="2025"/>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blank)"/>
    <s v="99 - MULTIPROVINCIAL"/>
    <n v="0"/>
    <n v="622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blank)"/>
    <s v="99 - MULTIPROVINCIAL"/>
    <n v="24344265"/>
    <n v="24344265"/>
    <n v="3820983.3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blank)"/>
    <s v="99 - MULTIPROVINCIAL"/>
    <n v="0"/>
    <n v="316466.59999999998"/>
    <n v="316466.59999999998"/>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S"/>
    <s v="00 - N/A"/>
    <s v="10 - FONDO GENERAL"/>
    <s v="(blank)"/>
    <s v="99 - MULTIPROVINCIAL"/>
    <n v="10325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blank)"/>
    <s v="99 - MULTIPROVINCIAL"/>
    <n v="18679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70 - DONACION EXTERNA"/>
    <s v="(blank)"/>
    <s v="99 - MULTIPROVINCIAL"/>
    <n v="25201"/>
    <n v="25201"/>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blank)"/>
    <s v="99 - MULTIPROVINCIAL"/>
    <n v="28536250"/>
    <n v="30427550"/>
    <n v="3016895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blank)"/>
    <s v="99 - MULTIPROVINCIAL"/>
    <n v="445812"/>
    <n v="389354.64"/>
    <n v="84542.64"/>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blank)"/>
    <s v="99 - MULTIPROVINCIAL"/>
    <n v="1064000"/>
    <n v="5185315.1099999994"/>
    <n v="440683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blank)"/>
    <s v="99 - MULTIPROVINCIAL"/>
    <n v="366000"/>
    <n v="370137.57"/>
    <n v="182137.5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blank)"/>
    <s v="99 - MULTIPROVINCIAL"/>
    <n v="199000"/>
    <n v="199000"/>
    <n v="5565"/>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blank)"/>
    <s v="99 - MULTIPROVINCIAL"/>
    <n v="0"/>
    <n v="249034.87"/>
    <n v="249034.87"/>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70 - DONACION EXTERNA"/>
    <s v="(blank)"/>
    <s v="99 - MULTIPROVINCIAL"/>
    <n v="15000"/>
    <n v="1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S"/>
    <s v="00 - N/A"/>
    <s v="10 - FONDO GENERAL"/>
    <s v="(blank)"/>
    <s v="99 - MULTIPROVINCIAL"/>
    <n v="350000"/>
    <n v="93835.01999999999"/>
    <n v="14310.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blank)"/>
    <s v="99 - MULTIPROVINCIAL"/>
    <n v="156818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blank)"/>
    <s v="99 - MULTIPROVINCIAL"/>
    <n v="8229130"/>
    <n v="8379403.1600000001"/>
    <n v="2102718.0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blank)"/>
    <s v="99 - MULTIPROVINCIAL"/>
    <n v="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blank)"/>
    <s v="99 - MULTIPROVINCIAL"/>
    <n v="461685"/>
    <n v="650276.82000000007"/>
    <n v="300276.82"/>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10 - FONDO GENERAL"/>
    <s v="(blank)"/>
    <s v="99 - MULTIPROVINCIAL"/>
    <n v="4645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blank)"/>
    <s v="99 - MULTIPROVINCIAL"/>
    <n v="20000"/>
    <n v="20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S"/>
    <s v="00 - N/A"/>
    <s v="10 - FONDO GENERAL"/>
    <s v="(blank)"/>
    <s v="99 - MULTIPROVINCIAL"/>
    <n v="5160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blank)"/>
    <s v="99 - MULTIPROVINCIAL"/>
    <n v="143720"/>
    <n v="14372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S"/>
    <s v="00 - N/A"/>
    <s v="10 - FONDO GENERAL"/>
    <s v="(blank)"/>
    <s v="99 - MULTIPROVINCIAL"/>
    <n v="5556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10 - FONDO GENERAL"/>
    <s v="(blank)"/>
    <s v="99 - MULTIPROVINCIAL"/>
    <n v="25200"/>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blank)"/>
    <s v="99 - MULTIPROVINCIAL"/>
    <n v="75000"/>
    <n v="7500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blank)"/>
    <s v="99 - MULTIPROVINCIAL"/>
    <n v="893595"/>
    <n v="0"/>
    <n v="0"/>
  </r>
  <r>
    <s v="2025"/>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blank)"/>
    <s v="99 - MULTIPROVINCIAL"/>
    <n v="1911746"/>
    <n v="1440524.47"/>
    <n v="154981.20000000001"/>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blank)"/>
    <s v="99 - MULTIPROVINCIAL"/>
    <n v="1734175"/>
    <n v="2234175"/>
    <n v="339138.19"/>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S"/>
    <s v="00 - N/A"/>
    <s v="60 - CREDITO EXTERNO"/>
    <s v="(blank)"/>
    <s v="99 - MULTIPROVINCIAL"/>
    <n v="0"/>
    <n v="1500000"/>
    <n v="1257750.5"/>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blank)"/>
    <s v="99 - MULTIPROVINCIAL"/>
    <n v="185083295"/>
    <n v="183083295"/>
    <n v="72240720.900000006"/>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S"/>
    <s v="00 - N/A"/>
    <s v="60 - CREDITO EXTERNO"/>
    <s v="(blank)"/>
    <s v="99 - MULTIPROVINCIAL"/>
    <n v="1500000"/>
    <n v="1500000"/>
    <n v="0"/>
  </r>
  <r>
    <s v="2025"/>
    <x v="0"/>
    <x v="0"/>
    <x v="1"/>
    <x v="6"/>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S"/>
    <s v="00 - N/A"/>
    <s v="60 - CREDITO EXTERNO"/>
    <s v="(blank)"/>
    <s v="99 - MULTIPROVINCIAL"/>
    <n v="4500000"/>
    <n v="45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1 - MEJORAMIENTO DEL SISTEMA DE DISTRIBUCION ELECTRICA A NIVEL NACIONAL"/>
    <s v="60 - CREDITO EXTERNO"/>
    <n v="13434"/>
    <s v="99 - MULTIPROVINCIAL"/>
    <n v="0"/>
    <n v="200000"/>
    <n v="89988.58"/>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2 - PUBLICIDAD, IMPRESIÓN Y ENCUADERNACIÓN"/>
    <s v="S"/>
    <s v="03 - MEJORAMIENTO DE LA EFICIENCIA ENERGÉTICA GUBERNAMENTAL EN REPÚBLICA DOMINICANA"/>
    <s v="60 - CREDITO EXTERNO"/>
    <n v="13916"/>
    <s v="99 - MULTIPROVINCIAL"/>
    <n v="0"/>
    <n v="20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1 - MEJORAMIENTO DEL SISTEMA DE DISTRIBUCION ELECTRICA A NIVEL NACIONAL"/>
    <s v="60 - CREDITO EXTERNO"/>
    <n v="13434"/>
    <s v="99 - MULTIPROVINCIAL"/>
    <n v="0"/>
    <n v="200000"/>
    <n v="280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4 - TRANSPORTE Y ALMACENAJE"/>
    <s v="S"/>
    <s v="03 - MEJORAMIENTO DE LA EFICIENCIA ENERGÉTICA GUBERNAMENTAL EN REPÚBLICA DOMINICANA"/>
    <s v="60 - CREDITO EXTERNO"/>
    <n v="13916"/>
    <s v="99 - MULTIPROVINCIAL"/>
    <n v="0"/>
    <n v="50000"/>
    <n v="0"/>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1 - MEJORAMIENTO DEL SISTEMA DE DISTRIBUCION ELECTRICA A NIVEL NACIONAL"/>
    <s v="60 - CREDITO EXTERNO"/>
    <n v="13434"/>
    <s v="99 - MULTIPROVINCIAL"/>
    <n v="0"/>
    <n v="44515032"/>
    <n v="26222267.380000003"/>
  </r>
  <r>
    <s v="2025"/>
    <x v="0"/>
    <x v="0"/>
    <x v="1"/>
    <x v="6"/>
    <s v="2 - Poder Ejecutivo"/>
    <s v="0222 - MINISTERIO DE ENERGIA Y MINAS"/>
    <s v="0001 - MINISTERIO DE ENERGIA Y MINAS"/>
    <s v="2 - SERVICIOS ECONÓMICOS"/>
    <s v="2.4 - Energía y combustible"/>
    <s v="2.4.04 - Energía eléctrica de fuentes termoeléctricas"/>
    <s v="2.2 - CONTRATACIÓN DE SERVICIOS"/>
    <s v="2.2.8 - OTROS SERVICIOS NO INCLUIDOS EN CONCEPTOS ANTERIORES"/>
    <s v="S"/>
    <s v="03 - MEJORAMIENTO DE LA EFICIENCIA ENERGÉTICA GUBERNAMENTAL EN REPÚBLICA DOMINICANA"/>
    <s v="60 - CREDITO EXTERNO"/>
    <n v="13916"/>
    <s v="99 - MULTIPROVINCIAL"/>
    <n v="0"/>
    <n v="36837822"/>
    <n v="6490496.2000000002"/>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1 - MEJORAMIENTO DEL SISTEMA DE DISTRIBUCION ELECTRICA A NIVEL NACIONAL"/>
    <s v="60 - CREDITO EXTERNO"/>
    <n v="13434"/>
    <s v="99 - MULTIPROVINCIAL"/>
    <n v="0"/>
    <n v="324180"/>
    <n v="4720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5 - CUERO, CAUCHO Y PLÁSTICO"/>
    <s v="S"/>
    <s v="03 - MEJORAMIENTO DE LA EFICIENCIA ENERGÉTICA GUBERNAMENTAL EN REPÚBLICA DOMINICANA"/>
    <s v="60 - CREDITO EXTERNO"/>
    <n v="13916"/>
    <s v="99 - MULTIPROVINCIAL"/>
    <n v="0"/>
    <n v="150000"/>
    <n v="0"/>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1 - MEJORAMIENTO DEL SISTEMA DE DISTRIBUCION ELECTRICA A NIVEL NACIONAL"/>
    <s v="60 - CREDITO EXTERNO"/>
    <n v="13434"/>
    <s v="99 - MULTIPROVINCIAL"/>
    <n v="0"/>
    <n v="531588"/>
    <n v="517164.36"/>
  </r>
  <r>
    <s v="2025"/>
    <x v="0"/>
    <x v="0"/>
    <x v="1"/>
    <x v="6"/>
    <s v="2 - Poder Ejecutivo"/>
    <s v="0222 - MINISTERIO DE ENERGIA Y MINAS"/>
    <s v="0001 - MINISTERIO DE ENERGIA Y MINAS"/>
    <s v="2 - SERVICIOS ECONÓMICOS"/>
    <s v="2.4 - Energía y combustible"/>
    <s v="2.4.04 - Energía eléctrica de fuentes termoeléctricas"/>
    <s v="2.3 - MATERIALES Y SUMINISTROS"/>
    <s v="2.3.7 - COMBUSTIBLES, LUBRICANTES, PRODUCTOS QUÍMICOS Y CONEXOS"/>
    <s v="S"/>
    <s v="03 - MEJORAMIENTO DE LA EFICIENCIA ENERGÉTICA GUBERNAMENTAL EN REPÚBLICA DOMINICANA"/>
    <s v="60 - CREDITO EXTERNO"/>
    <n v="13916"/>
    <s v="99 - MULTIPROVINCIAL"/>
    <n v="0"/>
    <n v="600000"/>
    <n v="0"/>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1 - MEJORAMIENTO DEL SISTEMA DE DISTRIBUCION ELECTRICA A NIVEL NACIONAL"/>
    <s v="60 - CREDITO EXTERNO"/>
    <n v="13434"/>
    <s v="99 - MULTIPROVINCIAL"/>
    <n v="0"/>
    <n v="1232140811"/>
    <n v="656615487.02999997"/>
  </r>
  <r>
    <s v="2025"/>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3 - MEJORAMIENTO DE LA EFICIENCIA ENERGÉTICA GUBERNAMENTAL EN REPÚBLICA DOMINICANA"/>
    <s v="60 - CREDITO EXTERNO"/>
    <n v="13916"/>
    <s v="99 - MULTIPROVINCIAL"/>
    <n v="0"/>
    <n v="5303518"/>
    <n v="0"/>
  </r>
  <r>
    <s v="2025"/>
    <x v="0"/>
    <x v="0"/>
    <x v="1"/>
    <x v="6"/>
    <s v="2 - Poder Ejecutivo"/>
    <s v="0222 - MINISTERIO DE ENERGIA Y MINAS"/>
    <s v="0001 - MINISTERIO DE ENERGIA Y MINAS"/>
    <s v="2 - SERVICIOS ECONÓMICOS"/>
    <s v="2.4 - Energía y combustible"/>
    <s v="2.4.08 - Energía eléctrica de fuentes nucleares"/>
    <s v="2.1 - REMUNERACIONES Y CONTRIBUCIONES"/>
    <s v="2.1.1 - REMUNERACIONES"/>
    <s v="S"/>
    <s v="02 - CONSTRUCCIÓN LABORATORIO DE CALIBRACIONES DOSIMÉTRICAS PARA LA PROTECCIÓN RADIOLÓGICA, DISTRITO NACIONAL."/>
    <s v="10 - FONDO GENERAL"/>
    <n v="16657"/>
    <s v="99 - MULTIPROVINCIAL"/>
    <n v="7039322"/>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5 - ALQUILERES Y RENTAS"/>
    <s v="S"/>
    <s v="02 - CONSTRUCCIÓN LABORATORIO DE CALIBRACIONES DOSIMÉTRICAS PARA LA PROTECCIÓN RADIOLÓGICA, DISTRITO NACIONAL."/>
    <s v="10 - FONDO GENERAL"/>
    <n v="16657"/>
    <s v="99 - MULTIPROVINCIAL"/>
    <n v="0"/>
    <n v="0"/>
    <n v="0"/>
  </r>
  <r>
    <s v="2025"/>
    <x v="0"/>
    <x v="0"/>
    <x v="1"/>
    <x v="6"/>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S"/>
    <s v="02 - CONSTRUCCIÓN LABORATORIO DE CALIBRACIONES DOSIMÉTRICAS PARA LA PROTECCIÓN RADIOLÓGICA, DISTRITO NACIONAL."/>
    <s v="10 - FONDO GENERAL"/>
    <n v="16657"/>
    <s v="99 - MULTIPROVINCIAL"/>
    <n v="7743254"/>
    <n v="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6 - PRODUCTOS DE MINERALES, METÁLICOS Y NO METÁLICOS"/>
    <s v="S"/>
    <s v="02 - CONSTRUCCIÓN LABORATORIO DE CALIBRACIONES DOSIMÉTRICAS PARA LA PROTECCIÓN RADIOLÓGICA, DISTRITO NACIONAL."/>
    <s v="10 - FONDO GENERAL"/>
    <n v="16657"/>
    <s v="99 - MULTIPROVINCIAL"/>
    <n v="0"/>
    <n v="28000"/>
    <n v="0"/>
  </r>
  <r>
    <s v="2025"/>
    <x v="0"/>
    <x v="0"/>
    <x v="1"/>
    <x v="6"/>
    <s v="2 - Poder Ejecutivo"/>
    <s v="0222 - MINISTERIO DE ENERGIA Y MINAS"/>
    <s v="0001 - MINISTERIO DE ENERGIA Y MINAS"/>
    <s v="2 - SERVICIOS ECONÓMICOS"/>
    <s v="2.4 - Energía y combustible"/>
    <s v="2.4.08 - Energía eléctrica de fuentes nucleares"/>
    <s v="2.3 - MATERIALES Y SUMINISTROS"/>
    <s v="2.3.9 - PRODUCTOS Y ÚTILES VARIOS"/>
    <s v="S"/>
    <s v="02 - CONSTRUCCIÓN LABORATORIO DE CALIBRACIONES DOSIMÉTRICAS PARA LA PROTECCIÓN RADIOLÓGICA, DISTRITO NACIONAL."/>
    <s v="10 - FONDO GENERAL"/>
    <n v="16657"/>
    <s v="99 - MULTIPROVINCIAL"/>
    <n v="0"/>
    <n v="56000"/>
    <n v="0"/>
  </r>
  <r>
    <s v="2025"/>
    <x v="0"/>
    <x v="0"/>
    <x v="1"/>
    <x v="6"/>
    <s v="2 - Poder Ejecutivo"/>
    <s v="0222 - MINISTERIO DE ENERGIA Y MINAS"/>
    <s v="0001 - MINISTERIO DE ENERGIA Y MINAS"/>
    <s v="2 - SERVICIOS ECONÓMICOS"/>
    <s v="2.4 - Energía y combustible"/>
    <s v="2.4.08 - Energía eléctrica de fuentes nucleares"/>
    <s v="2.7 - OBRAS"/>
    <s v="2.7.2 - INFRAESTRUCTURA"/>
    <s v="S"/>
    <s v="02 - CONSTRUCCIÓN LABORATORIO DE CALIBRACIONES DOSIMÉTRICAS PARA LA PROTECCIÓN RADIOLÓGICA, DISTRITO NACIONAL."/>
    <s v="10 - FONDO GENERAL"/>
    <n v="16657"/>
    <s v="99 - MULTIPROVINCIAL"/>
    <n v="17587896"/>
    <n v="2000000"/>
    <n v="0"/>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blank)"/>
    <s v="99 - MULTIPROVINCIAL"/>
    <n v="10000000"/>
    <n v="10325000.279999999"/>
    <n v="10293751.23"/>
  </r>
  <r>
    <s v="2025"/>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blank)"/>
    <s v="99 - MULTIPROVINCIAL"/>
    <n v="142231005"/>
    <n v="121293352"/>
    <n v="74722652.690000013"/>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S"/>
    <s v="01 - INVESTIGACIÓN POTENCIAL DE TIERRAS RARAS EN LA RESERVA FISCAL AVILA, PROVINCIA  PEDERNALES"/>
    <s v="10 - FONDO GENERAL"/>
    <n v="16726"/>
    <s v="16 - PEDERNALES"/>
    <n v="0"/>
    <n v="24878000"/>
    <n v="10343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2 - SOBRESUELDOS"/>
    <s v="S"/>
    <s v="01 - INVESTIGACIÓN POTENCIAL DE TIERRAS RARAS EN LA RESERVA FISCAL AVILA, PROVINCIA  PEDERNALES"/>
    <s v="10 - FONDO GENERAL"/>
    <n v="16726"/>
    <s v="16 - PEDERNALES"/>
    <n v="0"/>
    <n v="1210000"/>
    <n v="805000"/>
  </r>
  <r>
    <s v="2025"/>
    <x v="0"/>
    <x v="0"/>
    <x v="1"/>
    <x v="6"/>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S"/>
    <s v="01 - INVESTIGACIÓN POTENCIAL DE TIERRAS RARAS EN LA RESERVA FISCAL AVILA, PROVINCIA  PEDERNALES"/>
    <s v="10 - FONDO GENERAL"/>
    <n v="16726"/>
    <s v="16 - PEDERNALES"/>
    <n v="0"/>
    <n v="3822920"/>
    <n v="1533830.81"/>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1 - SERVICIOS BÁSICOS"/>
    <s v="S"/>
    <s v="01 - INVESTIGACIÓN POTENCIAL DE TIERRAS RARAS EN LA RESERVA FISCAL AVILA, PROVINCIA  PEDERNALES"/>
    <s v="10 - FONDO GENERAL"/>
    <n v="16726"/>
    <s v="16 - PEDERNALES"/>
    <n v="0"/>
    <n v="1262000"/>
    <n v="143125.4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4 - TRANSPORTE Y ALMACENAJE"/>
    <s v="S"/>
    <s v="01 - INVESTIGACIÓN POTENCIAL DE TIERRAS RARAS EN LA RESERVA FISCAL AVILA, PROVINCIA  PEDERNALES"/>
    <s v="10 - FONDO GENERAL"/>
    <n v="16726"/>
    <s v="16 - PEDERNALES"/>
    <n v="0"/>
    <n v="250000"/>
    <n v="0"/>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S"/>
    <s v="01 - INVESTIGACIÓN POTENCIAL DE TIERRAS RARAS EN LA RESERVA FISCAL AVILA, PROVINCIA  PEDERNALES"/>
    <s v="10 - FONDO GENERAL"/>
    <n v="16726"/>
    <s v="16 - PEDERNALES"/>
    <n v="0"/>
    <n v="14977167"/>
    <n v="2844893.1999999993"/>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S"/>
    <s v="01 - INVESTIGACIÓN POTENCIAL DE TIERRAS RARAS EN LA RESERVA FISCAL AVILA, PROVINCIA  PEDERNALES"/>
    <s v="10 - FONDO GENERAL"/>
    <n v="16726"/>
    <s v="16 - PEDERNALES"/>
    <n v="15361496"/>
    <n v="83215810"/>
    <n v="26920718.980000004"/>
  </r>
  <r>
    <s v="2025"/>
    <x v="0"/>
    <x v="0"/>
    <x v="1"/>
    <x v="6"/>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S"/>
    <s v="01 - INVESTIGACIÓN POTENCIAL DE TIERRAS RARAS EN LA RESERVA FISCAL AVILA, PROVINCIA  PEDERNALES"/>
    <s v="10 - FONDO GENERAL"/>
    <n v="16726"/>
    <s v="16 - PEDERNALES"/>
    <n v="0"/>
    <n v="310040"/>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S"/>
    <s v="01 - INVESTIGACIÓN POTENCIAL DE TIERRAS RARAS EN LA RESERVA FISCAL AVILA, PROVINCIA  PEDERNALES"/>
    <s v="10 - FONDO GENERAL"/>
    <n v="16726"/>
    <s v="16 - PEDERNALES"/>
    <n v="0"/>
    <n v="17897"/>
    <n v="0"/>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S"/>
    <s v="01 - INVESTIGACIÓN POTENCIAL DE TIERRAS RARAS EN LA RESERVA FISCAL AVILA, PROVINCIA  PEDERNALES"/>
    <s v="10 - FONDO GENERAL"/>
    <n v="16726"/>
    <s v="16 - PEDERNALES"/>
    <n v="0"/>
    <n v="20000"/>
    <n v="19864.099999999999"/>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S"/>
    <s v="01 - INVESTIGACIÓN POTENCIAL DE TIERRAS RARAS EN LA RESERVA FISCAL AVILA, PROVINCIA  PEDERNALES"/>
    <s v="10 - FONDO GENERAL"/>
    <n v="16726"/>
    <s v="16 - PEDERNALES"/>
    <n v="0"/>
    <n v="35794"/>
    <n v="70.8"/>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S"/>
    <s v="01 - INVESTIGACIÓN POTENCIAL DE TIERRAS RARAS EN LA RESERVA FISCAL AVILA, PROVINCIA  PEDERNALES"/>
    <s v="10 - FONDO GENERAL"/>
    <n v="16726"/>
    <s v="16 - PEDERNALES"/>
    <n v="0"/>
    <n v="3000"/>
    <n v="2260.0500000000002"/>
  </r>
  <r>
    <s v="2025"/>
    <x v="0"/>
    <x v="0"/>
    <x v="1"/>
    <x v="6"/>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S"/>
    <s v="01 - INVESTIGACIÓN POTENCIAL DE TIERRAS RARAS EN LA RESERVA FISCAL AVILA, PROVINCIA  PEDERNALES"/>
    <s v="10 - FONDO GENERAL"/>
    <n v="16726"/>
    <s v="16 - PEDERNALES"/>
    <n v="0"/>
    <n v="1569484"/>
    <n v="942685.57"/>
  </r>
  <r>
    <s v="2025"/>
    <x v="0"/>
    <x v="0"/>
    <x v="1"/>
    <x v="6"/>
    <s v="2 - Poder Ejecutivo"/>
    <s v="0223 - MINISTERIO DE LA VIVIENDA, HABITAT Y EDIFICACIONES (MIVHED)"/>
    <s v="0001 - MINISTERIO DE LA VIVIENDA, HABITAT Y EDIFICACIONES (MIVHED)"/>
    <s v="1 - SERVICIOS  GENERALES"/>
    <s v="1.1 - Administración general"/>
    <s v="1.1.01 - Órganos ejecutivos y legislativos"/>
    <s v="2.7 - OBRAS"/>
    <s v="2.7.2 - INFRAESTRUCTURA"/>
    <s v="S"/>
    <s v="16 - CONSTRUCCIÓN DEL EDIFICIO DE PARQUEOS DE LA DIRECCIÓN GENERAL DE IMPUESTOS INTERNOS (DGII), SECTOR GAZCUE, DISTRITO NACIONAL"/>
    <s v="10 - FONDO GENERAL"/>
    <n v="16142"/>
    <s v="01 - DISTRITO NACIONAL"/>
    <n v="4000000"/>
    <n v="534747560"/>
    <n v="305087292.99000001"/>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10 - FONDO GENERAL"/>
    <n v="14749"/>
    <s v="01 - DISTRITO NACIONAL"/>
    <n v="0"/>
    <n v="41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5 - ALQUILERES Y RENTAS"/>
    <s v="S"/>
    <s v="41 - REMODELACIÓN DE LAS OFICINAS DEL  MINISTERIO DE LA VIVIENDA, HÁBITAT Y EDIFICACIONES, DISTRITO NACIONAL"/>
    <s v="50 - CRÉDITO INTERNO"/>
    <n v="14749"/>
    <s v="01 - DISTRITO NACIONAL"/>
    <n v="0"/>
    <n v="43841497"/>
    <n v="34191253.450000003"/>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7 - SERVICIOS DE CONSERVACIÓN, REPARACIONES MENORES E INSTALACIONES TEMPORALES"/>
    <s v="S"/>
    <s v="41 - REMODELACIÓN DE LAS OFICINAS DEL  MINISTERIO DE LA VIVIENDA, HÁBITAT Y EDIFICACIONES, DISTRITO NACIONAL"/>
    <s v="50 - CRÉDITO INTERNO"/>
    <n v="14749"/>
    <s v="01 - DISTRITO NACIONAL"/>
    <n v="0"/>
    <n v="58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10 - FONDO GENERAL"/>
    <n v="14749"/>
    <s v="01 - DISTRITO NACIONAL"/>
    <n v="0"/>
    <n v="1400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2 - CONTRATACIÓN DE SERVICIOS"/>
    <s v="2.2.8 - OTROS SERVICIOS NO INCLUIDOS EN CONCEPTOS ANTERIORES"/>
    <s v="S"/>
    <s v="41 - REMODELACIÓN DE LAS OFICINAS DEL  MINISTERIO DE LA VIVIENDA, HÁBITAT Y EDIFICACIONES, DISTRITO NACIONAL"/>
    <s v="50 - CRÉDITO INTERNO"/>
    <n v="14749"/>
    <s v="01 - DISTRITO NACIONAL"/>
    <n v="0"/>
    <n v="1750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2 - TEXTILES Y VESTUARIOS"/>
    <s v="S"/>
    <s v="41 - REMODELACIÓN DE LAS OFICINAS DEL  MINISTERIO DE LA VIVIENDA, HÁBITAT Y EDIFICACIONES, DISTRITO NACIONAL"/>
    <s v="50 - CRÉDITO INTERNO"/>
    <n v="14749"/>
    <s v="01 - DISTRITO NACIONAL"/>
    <n v="0"/>
    <n v="213000"/>
    <n v="0"/>
  </r>
  <r>
    <s v="2025"/>
    <x v="0"/>
    <x v="0"/>
    <x v="1"/>
    <x v="6"/>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3 - MATERIALES Y SUMINISTROS"/>
    <s v="2.3.9 - PRODUCTOS Y ÚTILES VARIOS"/>
    <s v="S"/>
    <s v="41 - REMODELACIÓN DE LAS OFICINAS DEL  MINISTERIO DE LA VIVIENDA, HÁBITAT Y EDIFICACIONES, DISTRITO NACIONAL"/>
    <s v="50 - CRÉDITO INTERNO"/>
    <n v="14749"/>
    <s v="01 - DISTRITO NACIONAL"/>
    <n v="0"/>
    <n v="9909640"/>
    <n v="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1 - REMUNERACIONES"/>
    <s v="S"/>
    <s v="03 - CONSTRUCCIÓN DEL CENTRO DE RETENCIÓN VEHICULAR DE LA DIGESETT, PROVINCIA SANTO DOMINGO"/>
    <s v="10 - FONDO GENERAL"/>
    <n v="14640"/>
    <s v="99 - MULTIPROVINCIAL"/>
    <n v="0"/>
    <n v="2000000"/>
    <n v="807000"/>
  </r>
  <r>
    <s v="2025"/>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1 - REMUNERACIONES Y CONTRIBUCIONES"/>
    <s v="2.1.5 - CONTRIBUCIONES A LA SEGURIDAD SOCIAL"/>
    <s v="S"/>
    <s v="03 - CONSTRUCCIÓN DEL CENTRO DE RETENCIÓN VEHICULAR DE LA DIGESETT, PROVINCIA SANTO DOMINGO"/>
    <s v="10 - FONDO GENERAL"/>
    <n v="14640"/>
    <s v="99 - MULTIPROVINCIAL"/>
    <n v="0"/>
    <n v="308000"/>
    <n v="125004.29999999999"/>
  </r>
  <r>
    <s v="2025"/>
    <x v="0"/>
    <x v="0"/>
    <x v="1"/>
    <x v="6"/>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2 - INFRAESTRUCTURA"/>
    <s v="S"/>
    <s v="60 - CONSTRUCCIÓN CIUDAD JUDICIAL MUNICIPIO SANTO DOMINGO OESTE, PROVINCIA SANTO DOMINGO"/>
    <s v="10 - FONDO GENERAL"/>
    <n v="15005"/>
    <s v="32 - SANTO DOMINGO"/>
    <n v="0"/>
    <n v="84829510"/>
    <n v="61070428.979999997"/>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250000"/>
    <n v="50214250"/>
    <n v="30937550.649999999"/>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10 - FONDO GENERAL"/>
    <n v="14063"/>
    <s v="99 - MULTIPROVINCIAL"/>
    <n v="0"/>
    <n v="21000000"/>
    <n v="14795000"/>
  </r>
  <r>
    <s v="2025"/>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7518338.8300000001"/>
    <n v="4685046.04"/>
  </r>
  <r>
    <s v="2025"/>
    <x v="0"/>
    <x v="0"/>
    <x v="1"/>
    <x v="6"/>
    <s v="2 - Poder Ejecutivo"/>
    <s v="0223 - MINISTERIO DE LA VIVIENDA, HABITAT Y EDIFICACIONES (MIVHED)"/>
    <s v="0001 - MINISTERIO DE LA VIVIENDA, HABITAT Y EDIFICACIONES (MIVHED)"/>
    <s v="2 - SERVICIOS ECONÓMICOS"/>
    <s v="2.7 - Comunicaciones"/>
    <s v="2.7.01 - Comunicaciones"/>
    <s v="2.7 - OBRAS"/>
    <s v="2.7.2 - INFRAESTRUCTURA"/>
    <s v="S"/>
    <s v="23 - MEJORAMIENTO DE LA CONECTIVIDAD PARA LA TRANSFORMACION DIGITAL EN LA REPUBLICA DOMINICANA"/>
    <s v="10 - FONDO GENERAL"/>
    <s v="(blank)"/>
    <s v="32 - SANTO DOMINGO"/>
    <n v="1000000000"/>
    <n v="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50 - CRÉDITO INTERNO"/>
    <n v="14649"/>
    <s v="32 - SANTO DOMINGO"/>
    <n v="147000000"/>
    <n v="147000000"/>
    <n v="91469857.12000000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50 - CRÉDITO INTERNO"/>
    <n v="14649"/>
    <s v="32 - SANTO DOMINGO"/>
    <n v="21500000"/>
    <n v="21500000"/>
    <n v="13405862.73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2 - PUBLICIDAD, IMPRESIÓN Y ENCUADERNACIÓN"/>
    <s v="S"/>
    <s v="09 - CONSTRUCCIÓN DE 354 VIVIENDAS E INFRAESTRUCTURAS URBANAS RESILIENTES PARA LA COMUNIDAD BARRIO AZUL EN URBANIZACIÓN CORDERO TEJADA, SAN FRANCISCO DE MACORÍS, PROVINCIA DUARTE"/>
    <s v="10 - FONDO GENERAL"/>
    <n v="14615"/>
    <s v="06 - DUARTE"/>
    <n v="0"/>
    <n v="20747"/>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4 - TRANSPORTE Y ALMACENAJE"/>
    <s v="S"/>
    <s v="01 - MEJORAMIENTO DE 100,000 VIVIENDAS EN LA REPÚBLICA DOMINICANA"/>
    <s v="50 - CRÉDITO INTERNO"/>
    <n v="14649"/>
    <s v="32 - SANTO DOMINGO"/>
    <n v="0"/>
    <n v="18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5 - ALQUILERES Y RENTAS"/>
    <s v="S"/>
    <s v="09 - CONSTRUCCIÓN DE 354 VIVIENDAS E INFRAESTRUCTURAS URBANAS RESILIENTES PARA LA COMUNIDAD BARRIO AZUL EN URBANIZACIÓN CORDERO TEJADA, SAN FRANCISCO DE MACORÍS, PROVINCIA DUARTE"/>
    <s v="10 - FONDO GENERAL"/>
    <n v="14615"/>
    <s v="06 - DUARTE"/>
    <n v="0"/>
    <n v="2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1 - MEJORAMIENTO DE 100,000 VIVIENDAS EN LA REPÚBLICA DOMINICANA"/>
    <s v="50 - CRÉDITO INTERNO"/>
    <n v="14649"/>
    <s v="32 - SANTO DOMINGO"/>
    <n v="0"/>
    <n v="76520000"/>
    <n v="46000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4425000"/>
    <n v="442500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9 - OTRAS CONTRATACIONES DE SERVICIOS"/>
    <s v="S"/>
    <s v="01 - MEJORAMIENTO DE 100,000 VIVIENDAS EN LA REPÚBLICA DOMINICANA"/>
    <s v="50 - CRÉDITO INTERNO"/>
    <n v="14649"/>
    <s v="32 - SANTO DOMINGO"/>
    <n v="0"/>
    <n v="5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50 - CRÉDITO INTERNO"/>
    <n v="14649"/>
    <s v="32 - SANTO DOMINGO"/>
    <n v="121000000"/>
    <n v="77868386.950000003"/>
    <n v="57948900.1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50 - CRÉDITO INTERNO"/>
    <n v="14649"/>
    <s v="32 - SANTO DOMINGO"/>
    <n v="1500000"/>
    <n v="1626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5 - CUERO, CAUCHO Y PLÁSTICO"/>
    <s v="S"/>
    <s v="01 - MEJORAMIENTO DE 100,000 VIVIENDAS EN LA REPÚBLICA DOMINICANA"/>
    <s v="50 - CRÉDITO INTERNO"/>
    <n v="14649"/>
    <s v="32 - SANTO DOMINGO"/>
    <n v="0"/>
    <n v="504314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50 - CRÉDITO INTERNO"/>
    <n v="14649"/>
    <s v="32 - SANTO DOMINGO"/>
    <n v="279000000"/>
    <n v="198548103.22000003"/>
    <n v="93110650.370000005"/>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50 - CRÉDITO INTERNO"/>
    <n v="14649"/>
    <s v="32 - SANTO DOMINGO"/>
    <n v="8000000"/>
    <n v="74233407.060000002"/>
    <n v="7942890.4200000009"/>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9 - PRODUCTOS Y ÚTILES VARIOS"/>
    <s v="S"/>
    <s v="01 - MEJORAMIENTO DE 100,000 VIVIENDAS EN LA REPÚBLICA DOMINICANA"/>
    <s v="50 - CRÉDITO INTERNO"/>
    <n v="14649"/>
    <s v="32 - SANTO DOMINGO"/>
    <n v="0"/>
    <n v="53032725.780000001"/>
    <n v="33089119.079999998"/>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100000000"/>
    <n v="0"/>
  </r>
  <r>
    <s v="2025"/>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393437636"/>
    <n v="198881004.27999997"/>
    <n v="156377159.44999999"/>
  </r>
  <r>
    <s v="2025"/>
    <x v="0"/>
    <x v="0"/>
    <x v="1"/>
    <x v="6"/>
    <s v="2 - Poder Ejecutivo"/>
    <s v="0223 - MINISTERIO DE LA VIVIENDA, HABITAT Y EDIFICACIONES (MIVHED)"/>
    <s v="0001 - MINISTERIO DE LA VIVIENDA, HABITAT Y EDIFICACIONES (MIVHED)"/>
    <s v="4 - SERVICIOS SOCIALES"/>
    <s v="4.1 - Vivienda y servicios comunitarios"/>
    <s v="4.1.02 - Desarrollo comunitario"/>
    <s v="2.7 - OBRAS"/>
    <s v="2.7.2 - INFRAESTRUCTURA"/>
    <s v="S"/>
    <s v="29 - RECONSTRUCCIÓN DE ESPACIOS PUBLICOS EN LOS PRADITOS, SECTOR JULIETA MORALES, DISTRITO NACIONAL."/>
    <s v="10 - FONDO GENERAL"/>
    <n v="17040"/>
    <s v="01 - DISTRITO NACIONAL"/>
    <n v="0"/>
    <n v="10000000"/>
    <n v="0"/>
  </r>
  <r>
    <s v="2025"/>
    <x v="0"/>
    <x v="0"/>
    <x v="1"/>
    <x v="6"/>
    <s v="2 - Poder Ejecutivo"/>
    <s v="0223 - MINISTERIO DE LA VIVIENDA, HABITAT Y EDIFICACIONES (MIVHED)"/>
    <s v="0001 - MINISTERIO DE LA VIVIENDA, HABITAT Y EDIFICACIONES (MIVHED)"/>
    <s v="4 - SERVICIOS SOCIALES"/>
    <s v="4.1 - Vivienda y servicios comunitarios"/>
    <s v="4.1.03 - Abastecimiento de agua potable"/>
    <s v="2.7 - OBRAS"/>
    <s v="2.7.2 - INFRAESTRUCTURA"/>
    <s v="S"/>
    <s v="02 - CONSTRUCCIÓN ACUEDUCTO Y ALCANTARILLADO, POBLADO MONTEGRANDE, PROVINCIA BARAHONA"/>
    <s v="10 - FONDO GENERAL"/>
    <n v="14619"/>
    <s v="04 - BARAHONA"/>
    <n v="18972995"/>
    <n v="0"/>
    <n v="0"/>
  </r>
  <r>
    <s v="2025"/>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23402000"/>
    <n v="35117657"/>
    <n v="35117656.700000003"/>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2 - CONTRATACIÓN DE SERVICIOS"/>
    <s v="2.2.7 - SERVICIOS DE CONSERVACIÓN, REPARACIONES MENORES E INSTALACIONES TEMPORALES"/>
    <s v="S"/>
    <s v="90 - CONSTRUCCIÓN DE LA CIUDAD SANITARIA DR. LUIS E. AYBAR, DISTRITO NACIONAL"/>
    <s v="10 - FONDO GENERAL"/>
    <n v="13302"/>
    <s v="01 - DISTRITO NACIONAL"/>
    <n v="0"/>
    <n v="2285684"/>
    <n v="0"/>
  </r>
  <r>
    <s v="2025"/>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13870817"/>
    <n v="9611092"/>
    <n v="8718783.3300000001"/>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134600"/>
    <n v="25578432.120000001"/>
    <n v="16145000"/>
  </r>
  <r>
    <s v="2025"/>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3794738.7100000004"/>
    <n v="2398099.1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3 - MATERIALES Y SUMINISTROS"/>
    <s v="2.3.9 - PRODUCTOS Y ÚTILES VARIOS"/>
    <s v="S"/>
    <s v="20 - REPARACIÓN INSTALACIONES DEPORTIVAS PARQUE MIRADOR DEL ESTE, SANTO DOMINGO ESTE"/>
    <s v="10 - FONDO GENERAL"/>
    <n v="16788"/>
    <s v="32 - SANTO DOMINGO"/>
    <n v="1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1 - Deportes de alto rendimiento"/>
    <s v="2.7 - OBRAS"/>
    <s v="2.7.2 - INFRAESTRUCTURA"/>
    <s v="S"/>
    <s v="20 - REPARACIÓN INSTALACIONES DEPORTIVAS PARQUE MIRADOR DEL ESTE, SANTO DOMINGO ESTE"/>
    <s v="10 - FONDO GENERAL"/>
    <n v="16788"/>
    <s v="32 - SANTO DOMINGO"/>
    <n v="70000000"/>
    <n v="375791718"/>
    <n v="125791717.7399999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2 - CONTRATACIÓN DE SERVICIOS"/>
    <s v="2.2.7 - SERVICIOS DE CONSERVACIÓN, REPARACIONES MENORES E INSTALACIONES TEMPORALES"/>
    <s v="S"/>
    <s v="59 - CONSTRUCCIÓN ESTADIO DE BASEBALL BEBECITO DEL VILLAR, BONAO, PROV. MONSEÑOR NOUEL"/>
    <s v="10 - FONDO GENERAL"/>
    <n v="14349"/>
    <s v="28 - MONSENOR NOUEL"/>
    <n v="0"/>
    <n v="150000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01 - RECONSTRUCCIÓN ESTADIO DE SOFTBALL LOS MAMEYES  MUNICIPIO  SANTO DOMINGO ESTE, PROVINCIA SANTO DOMINGO"/>
    <s v="10 - FONDO GENERAL"/>
    <n v="16149"/>
    <s v="32 - SANTO DOMINGO"/>
    <n v="25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3 - MATERIALES Y SUMINISTROS"/>
    <s v="2.3.9 - PRODUCTOS Y ÚTILES VARIOS"/>
    <s v="S"/>
    <s v="17 - REPARACIÓN DE INSTALACIONES DEPORTIVAS DEL CENTRO OLÍMPICO JUAN PABLO DUARTE,DISTRITO NACIONAL."/>
    <s v="10 - FONDO GENERAL"/>
    <n v="16785"/>
    <s v="01 - DISTRITO NACIONAL"/>
    <n v="40000000"/>
    <n v="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01 - RECONSTRUCCIÓN ESTADIO DE SOFTBALL LOS MAMEYES  MUNICIPIO  SANTO DOMINGO ESTE, PROVINCIA SANTO DOMINGO"/>
    <s v="10 - FONDO GENERAL"/>
    <n v="16149"/>
    <s v="32 - SANTO DOMINGO"/>
    <n v="3186042"/>
    <n v="5743940"/>
    <n v="0"/>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5 - Remodelación Estadio Olímpico Félix Sánchez, Distrito Nacional"/>
    <s v="10 - FONDO GENERAL"/>
    <n v="16700"/>
    <s v="01 - DISTRITO NACIONAL"/>
    <n v="0"/>
    <n v="46244296"/>
    <n v="46244296"/>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10 - FONDO GENERAL"/>
    <n v="16785"/>
    <s v="01 - DISTRITO NACIONAL"/>
    <n v="0"/>
    <n v="1327995280.0000002"/>
    <n v="607710650.65999997"/>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50 - CRÉDITO INTERNO"/>
    <n v="16785"/>
    <s v="01 - DISTRITO NACIONAL"/>
    <n v="0"/>
    <n v="201258864.04000002"/>
    <n v="20119786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7 - REPARACIÓN DE INSTALACIONES DEPORTIVAS DEL CENTRO OLÍMPICO JUAN PABLO DUARTE,DISTRITO NACIONAL."/>
    <s v="60 - CREDITO EXTERNO"/>
    <n v="16785"/>
    <s v="01 - DISTRITO NACIONAL"/>
    <n v="0"/>
    <n v="236347622.99999997"/>
    <n v="236347623"/>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19 - REPARACIÓN DE 12 INSTALACIONES DEPORTIVAS DEL CENTRO OLÍMPICO JUAN PABLO DUARTE, DISTRITO NACIONAL"/>
    <s v="10 - FONDO GENERAL"/>
    <n v="16789"/>
    <s v="01 - DISTRITO NACIONAL"/>
    <n v="0"/>
    <n v="535273587.01000011"/>
    <n v="535273586.11000001"/>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59 - CONSTRUCCIÓN ESTADIO DE BASEBALL BEBECITO DEL VILLAR, BONAO, PROV. MONSEÑOR NOUEL"/>
    <s v="10 - FONDO GENERAL"/>
    <n v="14349"/>
    <s v="28 - MONSENOR NOUEL"/>
    <n v="4883815"/>
    <n v="8067435"/>
    <n v="3567434.69"/>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7152141"/>
    <n v="4606853"/>
    <n v="606852.3199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27287191"/>
    <n v="30773881"/>
    <n v="30773878.309999995"/>
  </r>
  <r>
    <s v="2025"/>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27 - CONSTRUCCIÓN INFRAESTRUCTURA DEPORTIVA PARA BEISBOL SANTO DOMINGO OESTE, PROVINCIA SANTO DOMINGO"/>
    <s v="10 - FONDO GENERAL"/>
    <n v="16999"/>
    <s v="32 - SANTO DOMINGO"/>
    <n v="0"/>
    <n v="54340000"/>
    <n v="54338001.740000002"/>
  </r>
  <r>
    <s v="2025"/>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blank)"/>
    <s v="99 - MULTIPROVINCIAL"/>
    <n v="191562375"/>
    <n v="10000"/>
    <n v="0"/>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blank)"/>
    <s v="99 - MULTIPROVINCIAL"/>
    <n v="13000000"/>
    <n v="14600000"/>
    <n v="1379149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3000000"/>
    <n v="3000000"/>
    <n v="2249991"/>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blank)"/>
    <s v="99 - MULTIPROVINCIAL"/>
    <n v="250000"/>
    <n v="250000"/>
    <n v="187497"/>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500000"/>
    <n v="100500000"/>
    <n v="100375003"/>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blank)"/>
    <s v="99 - MULTIPROVINCIAL"/>
    <n v="16100000"/>
    <n v="20100000"/>
    <n v="18158328"/>
  </r>
  <r>
    <s v="2025"/>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blank)"/>
    <s v="99 - MULTIPROVINCIAL"/>
    <n v="1500000"/>
    <n v="1500000"/>
    <n v="1125000"/>
  </r>
  <r>
    <s v="2025"/>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blank)"/>
    <s v="99 - MULTIPROVINCIAL"/>
    <n v="7700000"/>
    <n v="7700000"/>
    <n v="5775003"/>
  </r>
  <r>
    <s v="2025"/>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blank)"/>
    <s v="99 - MULTIPROVINCIAL"/>
    <n v="36610148"/>
    <n v="36610148"/>
    <n v="21336537.739999995"/>
  </r>
  <r>
    <s v="2025"/>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blank)"/>
    <s v="99 - MULTIPROVINCIAL"/>
    <n v="12955200"/>
    <n v="12955200"/>
    <n v="10067566.33"/>
  </r>
  <r>
    <s v="2025"/>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blank)"/>
    <s v="99 - MULTIPROVINCIAL"/>
    <n v="100000"/>
    <n v="100000"/>
    <n v="100000"/>
  </r>
  <r>
    <s v="2025"/>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blank)"/>
    <s v="99 - MULTIPROVINCIAL"/>
    <n v="500000"/>
    <n v="500000"/>
    <n v="208999.57"/>
  </r>
  <r>
    <s v="2025"/>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blank)"/>
    <s v="99 - MULTIPROVINCIAL"/>
    <n v="18100000"/>
    <n v="18100000"/>
    <n v="13417938.6"/>
  </r>
  <r>
    <s v="2025"/>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blank)"/>
    <s v="99 - MULTIPROVINCIAL"/>
    <n v="750000"/>
    <n v="750000"/>
    <n v="750000"/>
  </r>
  <r>
    <s v="2025"/>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blank)"/>
    <s v="99 - MULTIPROVINCIAL"/>
    <n v="1500000"/>
    <n v="1500000"/>
    <n v="1099999"/>
  </r>
  <r>
    <s v="2025"/>
    <x v="0"/>
    <x v="0"/>
    <x v="1"/>
    <x v="7"/>
    <s v="1 - Poder Legislativo"/>
    <s v="0102 - CÁMARA DE DIPUTADOS"/>
    <s v="0001 - CÁMARA DE DIPUTADOS"/>
    <s v="1 - SERVICIOS  GENERALES"/>
    <s v="1.1 - Administración general"/>
    <s v="1.1.01 - Órganos ejecutivos y legislativos"/>
    <s v="2.7 - OBRAS"/>
    <s v="2.7.1 - OBRAS EN EDIFICACIONES"/>
    <s v="N"/>
    <s v="00 - N/A"/>
    <s v="10 - FONDO GENERAL"/>
    <s v="(blank)"/>
    <s v="99 - MULTIPROVINCIAL"/>
    <n v="100000000"/>
    <n v="100000000"/>
    <n v="85485273.230000004"/>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blank)"/>
    <s v="99 - MULTIPROVINCIAL"/>
    <n v="5650000"/>
    <n v="15650000"/>
    <n v="2172073.1199999996"/>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250000"/>
    <n v="250000"/>
    <n v="14101"/>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4000000"/>
    <n v="80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3300000"/>
    <n v="3250000"/>
    <n v="703984.72000000009"/>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5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blank)"/>
    <s v="99 - MULTIPROVINCIAL"/>
    <n v="800000"/>
    <n v="800000"/>
    <n v="0"/>
  </r>
  <r>
    <s v="2025"/>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250000"/>
    <n v="2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2194524"/>
    <n v="35335429.469999999"/>
    <n v="10394570.469999999"/>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4710.879999999997"/>
    <n v="34710.879999999997"/>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4629800"/>
    <n v="4529686"/>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048500"/>
    <n v="1399000"/>
    <n v="266481.34999999998"/>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blank)"/>
    <s v="99 - MULTIPROVINCIAL"/>
    <n v="0"/>
    <n v="100114"/>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00000"/>
    <n v="50000"/>
    <n v="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306195"/>
    <n v="356195"/>
    <n v="99620"/>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144629"/>
    <n v="3494629.45"/>
    <n v="1912393.1600000001"/>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317686"/>
    <n v="445874.54000000004"/>
    <n v="133434.4"/>
  </r>
  <r>
    <s v="2025"/>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310000"/>
    <n v="7483156.4800000004"/>
    <n v="7135560.6099999994"/>
  </r>
  <r>
    <s v="2025"/>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blank)"/>
    <s v="99 - MULTIPROVINCIAL"/>
    <n v="0"/>
    <n v="687480.04"/>
    <n v="0"/>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blank)"/>
    <s v="99 - MULTIPROVINCIAL"/>
    <n v="23662475"/>
    <n v="12509898.51"/>
    <n v="7504853.0499999998"/>
  </r>
  <r>
    <s v="2025"/>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60 - CREDITO EXTERNO"/>
    <n v="13856"/>
    <s v="32 - SANTO DOMINGO"/>
    <n v="0"/>
    <n v="300000"/>
    <n v="281621.57"/>
  </r>
  <r>
    <s v="2025"/>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blank)"/>
    <s v="99 - MULTIPROVINCIAL"/>
    <n v="1951000"/>
    <n v="989847.21"/>
    <n v="705613.41"/>
  </r>
  <r>
    <s v="2025"/>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blank)"/>
    <s v="99 - MULTIPROVINCIAL"/>
    <n v="95000"/>
    <n v="51000"/>
    <n v="43500.02"/>
  </r>
  <r>
    <s v="2025"/>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blank)"/>
    <s v="99 - MULTIPROVINCIAL"/>
    <n v="8064320"/>
    <n v="13971460.219999999"/>
    <n v="448677.19999999995"/>
  </r>
  <r>
    <s v="2025"/>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blank)"/>
    <s v="99 - MULTIPROVINCIAL"/>
    <n v="3037250"/>
    <n v="4388315"/>
    <n v="3033793.7"/>
  </r>
  <r>
    <s v="2025"/>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blank)"/>
    <s v="99 - MULTIPROVINCIAL"/>
    <n v="45000"/>
    <n v="0"/>
    <n v="0"/>
  </r>
  <r>
    <s v="2025"/>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12622000"/>
    <n v="1390000"/>
    <n v="0"/>
  </r>
  <r>
    <s v="2025"/>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blank)"/>
    <s v="99 - MULTIPROVINCIAL"/>
    <n v="25639500"/>
    <n v="17922290"/>
    <n v="5542322.5700000003"/>
  </r>
  <r>
    <s v="2025"/>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5140110"/>
    <n v="3859610"/>
    <n v="1318145.8600000001"/>
  </r>
  <r>
    <s v="2025"/>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blank)"/>
    <s v="99 - MULTIPROVINCIAL"/>
    <n v="0"/>
    <n v="105375"/>
    <n v="28065.120000000003"/>
  </r>
  <r>
    <s v="2025"/>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blank)"/>
    <s v="99 - MULTIPROVINCIAL"/>
    <n v="15180500"/>
    <n v="17630568"/>
    <n v="5544500"/>
  </r>
  <r>
    <s v="2025"/>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blank)"/>
    <s v="99 - MULTIPROVINCIAL"/>
    <n v="9203110"/>
    <n v="9473465"/>
    <n v="3133338.8299999996"/>
  </r>
  <r>
    <s v="2025"/>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blank)"/>
    <s v="99 - MULTIPROVINCIAL"/>
    <n v="30000"/>
    <n v="95000"/>
    <n v="0"/>
  </r>
  <r>
    <s v="2025"/>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blank)"/>
    <s v="99 - MULTIPROVINCIAL"/>
    <n v="0"/>
    <n v="6500"/>
    <n v="0"/>
  </r>
  <r>
    <s v="2025"/>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blank)"/>
    <s v="99 - MULTIPROVINCIAL"/>
    <n v="630000"/>
    <n v="230000"/>
    <n v="18880"/>
  </r>
  <r>
    <s v="2025"/>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blank)"/>
    <s v="99 - MULTIPROVINCIAL"/>
    <n v="0"/>
    <n v="13309064.9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blank)"/>
    <s v="99 - MULTIPROVINCIAL"/>
    <n v="16436401"/>
    <n v="16436401"/>
    <n v="0"/>
  </r>
  <r>
    <s v="2025"/>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blank)"/>
    <s v="99 - MULTIPROVINCIAL"/>
    <n v="11339149"/>
    <n v="11339149"/>
    <n v="0"/>
  </r>
  <r>
    <s v="2025"/>
    <x v="0"/>
    <x v="0"/>
    <x v="1"/>
    <x v="7"/>
    <s v="2 - Poder Ejecutivo"/>
    <s v="0201 - PRESIDENCIA DE LA REPÚBLICA"/>
    <s v="0001 - GABINETE SOCIAL DE LA PRESIDENCIA"/>
    <s v="4 - SERVICIOS SOCIALES"/>
    <s v="4.5 - Protección social"/>
    <s v="4.5.99 - Planificación, gestión y supervisión de la protección social"/>
    <s v="2.7 - OBRAS"/>
    <s v="2.7.1 - OBRAS EN EDIFICACIONES"/>
    <s v="S"/>
    <s v="00 - N/A"/>
    <s v="70 - DONACION EXTERNA"/>
    <s v="(blank)"/>
    <s v="99 - MULTIPROVINCIAL"/>
    <n v="329500"/>
    <n v="3295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25 - SANTIAGO"/>
    <n v="0"/>
    <n v="172000"/>
    <n v="117992.94"/>
  </r>
  <r>
    <s v="2025"/>
    <x v="0"/>
    <x v="0"/>
    <x v="1"/>
    <x v="7"/>
    <s v="2 - Poder Ejecutivo"/>
    <s v="0201 - PRESIDENCIA DE LA REPÚBLICA"/>
    <s v="0001 - GABINETE SOCIAL DE LA PRESIDENCIA"/>
    <s v="4 - SERVICIOS SOCIALES"/>
    <s v="4.6 - Equidad de género"/>
    <s v="4.6.01 - Acciones focalizada en mujeres"/>
    <s v="2.6 - BIENES MUEBLES, INMUEBLES E INTANGIBLES"/>
    <s v="2.6.1 - MOBILIARIO Y EQUIPO"/>
    <s v="N"/>
    <s v="00 - N/A"/>
    <s v="10 - FONDO GENERAL"/>
    <s v="(blank)"/>
    <s v="32 - SANTO DOMINGO"/>
    <n v="0"/>
    <n v="1231000"/>
    <n v="65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25 - SANTIAGO"/>
    <n v="0"/>
    <n v="110000"/>
    <n v="1100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2 - MOBILIARIO Y EQUIPO DE AUDIO, AUDIOVISUAL, RECREATIVO Y EDUCACIONAL"/>
    <s v="N"/>
    <s v="00 - N/A"/>
    <s v="10 - FONDO GENERAL"/>
    <s v="(blank)"/>
    <s v="32 - SANTO DOMINGO"/>
    <n v="0"/>
    <n v="230000"/>
    <n v="17910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25 - SANTIAGO"/>
    <n v="0"/>
    <n v="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3 - EQUIPO E INSTRUMENTAL, CIENTÍFICO Y LABORATORIO"/>
    <s v="N"/>
    <s v="00 - N/A"/>
    <s v="10 - FONDO GENERAL"/>
    <s v="(blank)"/>
    <s v="32 - SANTO DOMINGO"/>
    <n v="0"/>
    <n v="3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4 - VEHÍCULOS Y EQUIPO DE TRANSPORTE, TRACCIÓN Y ELEVACIÓN"/>
    <s v="N"/>
    <s v="00 - N/A"/>
    <s v="10 - FONDO GENERAL"/>
    <s v="(blank)"/>
    <s v="32 - SANTO DOMINGO"/>
    <n v="0"/>
    <n v="4256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25 - SANTIAGO"/>
    <n v="0"/>
    <n v="4676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5 - MAQUINARIA, OTROS EQUIPOS Y HERRAMIENTAS"/>
    <s v="N"/>
    <s v="00 - N/A"/>
    <s v="10 - FONDO GENERAL"/>
    <s v="(blank)"/>
    <s v="32 - SANTO DOMINGO"/>
    <n v="0"/>
    <n v="2303267"/>
    <n v="1842394.02"/>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25 - SANTIAGO"/>
    <n v="0"/>
    <n v="76359.979999999981"/>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6 - EQUIPOS DE DEFENSA Y SEGURIDAD"/>
    <s v="N"/>
    <s v="00 - N/A"/>
    <s v="10 - FONDO GENERAL"/>
    <s v="(blank)"/>
    <s v="32 - SANTO DOMINGO"/>
    <n v="0"/>
    <n v="1500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7 - ACTIVOS BIOLÓGICOS"/>
    <s v="N"/>
    <s v="00 - N/A"/>
    <s v="10 - FONDO GENERAL"/>
    <s v="(blank)"/>
    <s v="25 - SANTIAGO"/>
    <n v="0"/>
    <n v="18000"/>
    <n v="0"/>
  </r>
  <r>
    <s v="2025"/>
    <x v="0"/>
    <x v="0"/>
    <x v="1"/>
    <x v="7"/>
    <s v="2 - Poder Ejecutivo"/>
    <s v="0201 - PRESIDENCIA DE LA REPÚBLICA"/>
    <s v="0001 - GABINETE SOCIAL DE LA PRESIDENCIA"/>
    <s v="4 - SERVICIOS SOCIALES"/>
    <s v="4.6 - Equidad de género"/>
    <s v="4.6.01 - Acciones focalizada en mujeres"/>
    <s v="2.6 - BIENES MUEBLES, INMUEBLES E INTANGIBLES"/>
    <s v="2.6.9 - EDIFICIOS, ESTRUCTURAS, TIERRAS, TERRENOS Y OBJETOS DE VALOR"/>
    <s v="N"/>
    <s v="00 - N/A"/>
    <s v="10 - FONDO GENERAL"/>
    <s v="(blank)"/>
    <s v="25 - SANTIAGO"/>
    <n v="0"/>
    <n v="9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5210205"/>
    <n v="15973125"/>
    <n v="2968827.63"/>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0"/>
    <n v="826000"/>
    <n v="109380.1"/>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1210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400000"/>
    <n v="1797000"/>
    <n v="655587.19999999995"/>
  </r>
  <r>
    <s v="2025"/>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350000"/>
    <n v="250000"/>
    <n v="0"/>
  </r>
  <r>
    <s v="2025"/>
    <x v="0"/>
    <x v="0"/>
    <x v="1"/>
    <x v="7"/>
    <s v="2 - Poder Ejecutivo"/>
    <s v="0201 - PRESIDENCIA DE LA REPÚBLICA"/>
    <s v="0001 - MINISTERIO DE LA PRESIDENCIA"/>
    <s v="1 - SERVICIOS  GENERALES"/>
    <s v="1.1 - Administración general"/>
    <s v="1.1.02 - Gestión administrativa, financiera, fiscal, económica y planificación"/>
    <s v="2.7 - OBRAS"/>
    <s v="2.7.1 - OBRAS EN EDIFICACIONES"/>
    <s v="N"/>
    <s v="00 - N/A"/>
    <s v="10 - FONDO GENERAL"/>
    <s v="(blank)"/>
    <s v="99 - MULTIPROVINCIAL"/>
    <n v="0"/>
    <n v="70000000"/>
    <n v="22570661.829999998"/>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blank)"/>
    <s v="99 - MULTIPROVINCIAL"/>
    <n v="45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blank)"/>
    <s v="99 - MULTIPROVINCIAL"/>
    <n v="200000"/>
    <n v="0"/>
    <n v="0"/>
  </r>
  <r>
    <s v="2025"/>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4 - VEHÍCULOS Y EQUIPO DE TRANSPORTE, TRACCIÓN Y ELEVACIÓN"/>
    <s v="N"/>
    <s v="00 - N/A"/>
    <s v="10 - FONDO GENERAL"/>
    <s v="(blank)"/>
    <s v="99 - MULTIPROVINCIAL"/>
    <n v="0"/>
    <n v="65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4750000"/>
    <n v="52563938.609999999"/>
    <n v="3362194.2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160000"/>
    <n v="5732175.9299999997"/>
    <n v="1499312.510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20000"/>
    <n v="315476.56"/>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470000"/>
    <n v="481968092.5"/>
    <n v="45357778.920000002"/>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875000"/>
    <n v="35533116.82"/>
    <n v="1358360.6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760309.57"/>
    <n v="2364591.71"/>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00000"/>
    <n v="240000"/>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350000"/>
    <n v="7796972.5499999998"/>
    <n v="0"/>
  </r>
  <r>
    <s v="2025"/>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blank)"/>
    <s v="99 - MULTIPROVINCIAL"/>
    <n v="15000000"/>
    <n v="7819121.44999999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blank)"/>
    <s v="99 - MULTIPROVINCIAL"/>
    <n v="2175000"/>
    <n v="543644.07000000007"/>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blank)"/>
    <s v="99 - MULTIPROVINCIAL"/>
    <n v="300000"/>
    <n v="300000"/>
    <n v="28368.14"/>
  </r>
  <r>
    <s v="2025"/>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blank)"/>
    <s v="99 - MULTIPROVINCIAL"/>
    <n v="950000"/>
    <n v="8649085"/>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blank)"/>
    <s v="99 - MULTIPROVINCIAL"/>
    <n v="3126999"/>
    <n v="6359694"/>
    <n v="3232695"/>
  </r>
  <r>
    <s v="2025"/>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blank)"/>
    <s v="99 - MULTIPROVINCIAL"/>
    <n v="100000"/>
    <n v="1799575.93"/>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blank)"/>
    <s v="99 - MULTIPROVINCIAL"/>
    <n v="50000"/>
    <n v="50000"/>
    <n v="0"/>
  </r>
  <r>
    <s v="2025"/>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blank)"/>
    <s v="99 - MULTIPROVINCIAL"/>
    <n v="1700000"/>
    <n v="200000"/>
    <n v="0"/>
  </r>
  <r>
    <s v="2025"/>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blank)"/>
    <s v="99 - MULTIPROVINCIAL"/>
    <n v="850000000"/>
    <n v="710858000"/>
    <n v="303923465.13999999"/>
  </r>
  <r>
    <s v="2025"/>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blank)"/>
    <s v="99 - MULTIPROVINCIAL"/>
    <n v="1500000"/>
    <n v="74726191"/>
    <n v="19478840.07"/>
  </r>
  <r>
    <s v="2025"/>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blank)"/>
    <s v="99 - MULTIPROVINCIAL"/>
    <n v="5000000"/>
    <n v="8000000"/>
    <n v="4740000"/>
  </r>
  <r>
    <s v="2025"/>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blank)"/>
    <s v="99 - MULTIPROVINCIAL"/>
    <n v="16000000"/>
    <n v="4260000"/>
    <n v="0"/>
  </r>
  <r>
    <s v="2025"/>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blank)"/>
    <s v="99 - MULTIPROVINCIAL"/>
    <n v="15300305"/>
    <n v="28200305"/>
    <n v="19163259.000000004"/>
  </r>
  <r>
    <s v="2025"/>
    <x v="0"/>
    <x v="0"/>
    <x v="1"/>
    <x v="7"/>
    <s v="2 - Poder Ejecutivo"/>
    <s v="0201 - PRESIDENCIA DE LA REPÚBLICA"/>
    <s v="0003 - PLAN PRESIDENCIAL CONTRA LA POBREZA"/>
    <s v="4 - SERVICIOS SOCIALES"/>
    <s v="4.5 - Protección social"/>
    <s v="4.5.10 - Asistencia social"/>
    <s v="2.6 - BIENES MUEBLES, INMUEBLES E INTANGIBLES"/>
    <s v="2.6.6 - EQUIPOS DE DEFENSA Y SEGURIDAD"/>
    <s v="N"/>
    <s v="00 - N/A"/>
    <s v="10 - FONDO GENERAL"/>
    <s v="(blank)"/>
    <s v="99 - MULTIPROVINCIAL"/>
    <n v="0"/>
    <n v="2000000"/>
    <n v="0"/>
  </r>
  <r>
    <s v="2025"/>
    <x v="0"/>
    <x v="0"/>
    <x v="1"/>
    <x v="7"/>
    <s v="2 - Poder Ejecutivo"/>
    <s v="0201 - PRESIDENCIA DE LA REPÚBLICA"/>
    <s v="0003 - PLAN PRESIDENCIAL CONTRA LA POBREZA"/>
    <s v="4 - SERVICIOS SOCIALES"/>
    <s v="4.5 - Protección social"/>
    <s v="4.5.10 - Asistencia social"/>
    <s v="2.6 - BIENES MUEBLES, INMUEBLES E INTANGIBLES"/>
    <s v="2.6.8 - BIENES INTANGIBLES"/>
    <s v="N"/>
    <s v="00 - N/A"/>
    <s v="10 - FONDO GENERAL"/>
    <s v="(blank)"/>
    <s v="99 - MULTIPROVINCIAL"/>
    <n v="0"/>
    <n v="910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blank)"/>
    <s v="99 - MULTIPROVINCIAL"/>
    <n v="37128541"/>
    <n v="24119589.699999999"/>
    <n v="14509654.300000001"/>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blank)"/>
    <s v="99 - MULTIPROVINCIAL"/>
    <n v="4767166"/>
    <n v="3860361.7900000005"/>
    <n v="1440046.04"/>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blank)"/>
    <s v="99 - MULTIPROVINCIAL"/>
    <n v="7286000"/>
    <n v="931915"/>
    <n v="231914.45"/>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4 - VEHÍCULOS Y EQUIPO DE TRANSPORTE, TRACCIÓN Y ELEVACIÓN"/>
    <s v="N"/>
    <s v="00 - N/A"/>
    <s v="10 - FONDO GENERAL"/>
    <s v="(blank)"/>
    <s v="99 - MULTIPROVINCIAL"/>
    <n v="70000"/>
    <n v="70000"/>
    <n v="0"/>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blank)"/>
    <s v="99 - MULTIPROVINCIAL"/>
    <n v="2266600"/>
    <n v="1623131.97"/>
    <n v="758195.72"/>
  </r>
  <r>
    <s v="2025"/>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blank)"/>
    <s v="99 - MULTIPROVINCIAL"/>
    <n v="922727"/>
    <n v="877727"/>
    <n v="167501"/>
  </r>
  <r>
    <s v="2025"/>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blank)"/>
    <s v="99 - MULTIPROVINCIAL"/>
    <n v="21126885"/>
    <n v="24526885"/>
    <n v="9711595.9100000001"/>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blank)"/>
    <s v="99 - MULTIPROVINCIAL"/>
    <n v="3100000"/>
    <n v="470000"/>
    <n v="248154"/>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blank)"/>
    <s v="99 - MULTIPROVINCIAL"/>
    <n v="65200000"/>
    <n v="51800000"/>
    <n v="30206495.759999998"/>
  </r>
  <r>
    <s v="2025"/>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67200000"/>
    <n v="21600000"/>
    <n v="1068366.08"/>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blank)"/>
    <s v="99 - MULTIPROVINCIAL"/>
    <n v="500000"/>
    <n v="6580000"/>
    <n v="1139430.07"/>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blank)"/>
    <s v="99 - MULTIPROVINCIAL"/>
    <n v="13000000"/>
    <n v="2236000"/>
    <n v="2185338.9500000002"/>
  </r>
  <r>
    <s v="2025"/>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n v="0"/>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blank)"/>
    <s v="99 - MULTIPROVINCIAL"/>
    <n v="600000"/>
    <n v="150000"/>
    <n v="86253.38"/>
  </r>
  <r>
    <s v="2025"/>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20 - FONDOS CON DESTINO ESPECÍFICO"/>
    <s v="(blank)"/>
    <s v="99 - MULTIPROVINCIAL"/>
    <n v="0"/>
    <n v="100000"/>
    <n v="67429.990000000005"/>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blank)"/>
    <s v="99 - MULTIPROVINCIAL"/>
    <n v="200000000"/>
    <n v="26077000"/>
    <n v="0"/>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blank)"/>
    <s v="99 - MULTIPROVINCIAL"/>
    <n v="15500000"/>
    <n v="918517000"/>
    <n v="175856406.16"/>
  </r>
  <r>
    <s v="2025"/>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92000000"/>
    <n v="209741000"/>
    <n v="95172590"/>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blank)"/>
    <s v="99 - MULTIPROVINCIAL"/>
    <n v="3020000"/>
    <n v="19474000"/>
    <n v="6022742.3500000006"/>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blank)"/>
    <s v="99 - MULTIPROVINCIAL"/>
    <n v="75000000"/>
    <n v="42220000"/>
    <n v="23779675.109999999"/>
  </r>
  <r>
    <s v="2025"/>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362450000"/>
    <n v="96850000"/>
    <n v="94602004.200000003"/>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blank)"/>
    <s v="99 - MULTIPROVINCIAL"/>
    <n v="20000"/>
    <n v="420000"/>
    <n v="0"/>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blank)"/>
    <s v="99 - MULTIPROVINCIAL"/>
    <n v="700000"/>
    <n v="15500000"/>
    <n v="15000294.449999999"/>
  </r>
  <r>
    <s v="2025"/>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S"/>
    <s v="03 - AMPLIACIÓN DEL SISTEMA NACIONAL DE ATENCION A EMERGENCIAS Y SEGURIDAD 9-1-1, FASE II"/>
    <s v="10 - FONDO GENERAL"/>
    <n v="14624"/>
    <s v="15 - MONTE CRISTI"/>
    <n v="0"/>
    <n v="19800000"/>
    <n v="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blank)"/>
    <s v="99 - MULTIPROVINCIAL"/>
    <n v="500000"/>
    <n v="7360000"/>
    <n v="247798.82"/>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blank)"/>
    <s v="99 - MULTIPROVINCIAL"/>
    <n v="20000000"/>
    <n v="970000"/>
    <n v="844400"/>
  </r>
  <r>
    <s v="2025"/>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23850000"/>
    <n v="5120098.82"/>
  </r>
  <r>
    <s v="2025"/>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blank)"/>
    <s v="99 - MULTIPROVINCIAL"/>
    <n v="114485534"/>
    <n v="96565534"/>
    <n v="31157806.620000001"/>
  </r>
  <r>
    <s v="2025"/>
    <x v="0"/>
    <x v="0"/>
    <x v="1"/>
    <x v="7"/>
    <s v="2 - Poder Ejecutivo"/>
    <s v="0201 - PRESIDENCIA DE LA REPÚBLICA"/>
    <s v="0004 - SERVICIO INTEGRAL DE EMERGENCIAS"/>
    <s v="1 - SERVICIOS  GENERALES"/>
    <s v="1.3 - Defensa nacional"/>
    <s v="1.3.03 - Defensa civil"/>
    <s v="2.7 - OBRAS"/>
    <s v="2.7.1 - OBRAS EN EDIFICACIONES"/>
    <s v="N"/>
    <s v="00 - N/A"/>
    <s v="60 - CREDITO EXTERNO"/>
    <s v="(blank)"/>
    <s v="99 - MULTIPROVINCIAL"/>
    <n v="226591785"/>
    <n v="226591785"/>
    <n v="0"/>
  </r>
  <r>
    <s v="2025"/>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n v="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00000"/>
    <n v="300000"/>
    <n v="31553.200000000001"/>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224580.89"/>
    <n v="220372.15"/>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35000"/>
    <n v="234820"/>
  </r>
  <r>
    <s v="2025"/>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7 - OBRAS"/>
    <s v="2.7.1 - OBRAS EN EDIFICACIONES"/>
    <s v="N"/>
    <s v="00 - N/A"/>
    <s v="10 - FONDO GENERAL"/>
    <s v="(blank)"/>
    <s v="99 - MULTIPROVINCIAL"/>
    <n v="0"/>
    <n v="645645"/>
    <n v="645645"/>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0142556"/>
    <n v="8343401.7700000005"/>
    <n v="1915831.5699999998"/>
  </r>
  <r>
    <s v="2025"/>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37760"/>
    <n v="37760"/>
  </r>
  <r>
    <s v="2025"/>
    <x v="0"/>
    <x v="0"/>
    <x v="1"/>
    <x v="7"/>
    <s v="2 - Poder Ejecutivo"/>
    <s v="0201 - PRESIDENCIA DE LA REPÚBLICA"/>
    <s v="0005 - UNIDAD EJECUTORA PARA LA READECUACION DE BARRIOS  Y ENTORNOS (URBE)"/>
    <s v="4 - SERVICIOS SOCIALES"/>
    <s v="4.5 - Protección social"/>
    <s v="4.5.06 - Desempleo"/>
    <s v="2.7 - OBRAS"/>
    <s v="2.7.1 - OBRAS EN EDIFICACIONES"/>
    <s v="S"/>
    <s v="01 - MEJORAMIENTO URBANO, SOCIAL Y AMBIENTAL DEL BARRIO DOMINGO SAVIO (LA CIENEGA - LOS GUANDULES), DISTRITO NACIONAL"/>
    <s v="10 - FONDO GENERAL"/>
    <n v="13924"/>
    <s v="01 - DISTRITO NACIONAL"/>
    <n v="0"/>
    <n v="32131265.010000002"/>
    <n v="30140197.66"/>
  </r>
  <r>
    <s v="2025"/>
    <x v="0"/>
    <x v="0"/>
    <x v="1"/>
    <x v="7"/>
    <s v="2 - Poder Ejecutivo"/>
    <s v="0201 - PRESIDENCIA DE LA REPÚBLICA"/>
    <s v="0006 - CENTRO DE OPERACIONES DE EMERGENCIAS (COE)"/>
    <s v="3 - PROTECCIÓN DEL MEDIO AMBIENTE"/>
    <s v="3.3 - Cambio Climático"/>
    <s v="3.3.03 - Conocimiento del riesgo de desastres climáticos"/>
    <s v="2.6 - BIENES MUEBLES, INMUEBLES E INTANGIBLES"/>
    <s v="2.6.5 - MAQUINARIA, OTROS EQUIPOS Y HERRAMIENTAS"/>
    <s v="N"/>
    <s v="00 - N/A"/>
    <s v="10 - FONDO GENERAL"/>
    <s v="(blank)"/>
    <s v="99 - MULTIPROVINCIAL"/>
    <n v="0"/>
    <n v="350000"/>
    <n v="210266.65"/>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blank)"/>
    <s v="99 - MULTIPROVINCIAL"/>
    <n v="25158000"/>
    <n v="37010000"/>
    <n v="8152603.5299999993"/>
  </r>
  <r>
    <s v="2025"/>
    <x v="0"/>
    <x v="0"/>
    <x v="1"/>
    <x v="7"/>
    <s v="2 - Poder Ejecutivo"/>
    <s v="0201 - PRESIDENCIA DE LA REPÚBLICA"/>
    <s v="0007 - PROGRAMA SUPÉRATE"/>
    <s v="4 - SERVICIOS SOCIALES"/>
    <s v="4.5 - Protección social"/>
    <s v="4.5.10 - Asistencia social"/>
    <s v="2.6 - BIENES MUEBLES, INMUEBLES E INTANGIBLES"/>
    <s v="2.6.1 - MOBILIARIO Y EQUIPO"/>
    <s v="N"/>
    <s v="00 - N/A"/>
    <s v="40 - TRANSFERENCIAS"/>
    <s v="(blank)"/>
    <s v="99 - MULTIPROVINCIAL"/>
    <n v="0"/>
    <n v="0"/>
    <n v="0"/>
  </r>
  <r>
    <s v="2025"/>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blank)"/>
    <s v="99 - MULTIPROVINCIAL"/>
    <n v="3200000"/>
    <n v="2153000"/>
    <n v="622917.55000000005"/>
  </r>
  <r>
    <s v="2025"/>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blank)"/>
    <s v="99 - MULTIPROVINCIAL"/>
    <n v="1050000"/>
    <n v="300000"/>
    <n v="187478.39999999999"/>
  </r>
  <r>
    <s v="2025"/>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blank)"/>
    <s v="99 - MULTIPROVINCIAL"/>
    <n v="3200000"/>
    <n v="5100000"/>
    <n v="70481.399999999994"/>
  </r>
  <r>
    <s v="2025"/>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blank)"/>
    <s v="99 - MULTIPROVINCIAL"/>
    <n v="10100000"/>
    <n v="9533000"/>
    <n v="4275830.74"/>
  </r>
  <r>
    <s v="2025"/>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blank)"/>
    <s v="99 - MULTIPROVINCIAL"/>
    <n v="2300000"/>
    <n v="400000"/>
    <n v="0"/>
  </r>
  <r>
    <s v="2025"/>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blank)"/>
    <s v="99 - MULTIPROVINCIAL"/>
    <n v="100000"/>
    <n v="50000"/>
    <n v="0"/>
  </r>
  <r>
    <s v="2025"/>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blank)"/>
    <s v="99 - MULTIPROVINCIAL"/>
    <n v="2000000"/>
    <n v="1870000"/>
    <n v="1829000"/>
  </r>
  <r>
    <s v="2025"/>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00000"/>
    <n v="100000"/>
    <n v="0"/>
  </r>
  <r>
    <s v="2025"/>
    <x v="0"/>
    <x v="0"/>
    <x v="1"/>
    <x v="7"/>
    <s v="2 - Poder Ejecutivo"/>
    <s v="0201 - PRESIDENCIA DE LA REPÚBLICA"/>
    <s v="0007 - PROGRAMA SUPÉRATE"/>
    <s v="4 - SERVICIOS SOCIALES"/>
    <s v="4.5 - Protección social"/>
    <s v="4.5.10 - Asistencia social"/>
    <s v="2.7 - OBRAS"/>
    <s v="2.7.1 - OBRAS EN EDIFICACIONES"/>
    <s v="N"/>
    <s v="00 - N/A"/>
    <s v="10 - FONDO GENERAL"/>
    <s v="(blank)"/>
    <s v="99 - MULTIPROVINCIAL"/>
    <n v="37500000"/>
    <n v="20825070.390000001"/>
    <n v="6396086.1899999995"/>
  </r>
  <r>
    <s v="2025"/>
    <x v="0"/>
    <x v="0"/>
    <x v="1"/>
    <x v="7"/>
    <s v="2 - Poder Ejecutivo"/>
    <s v="0201 - PRESIDENCIA DE LA REPÚBLICA"/>
    <s v="0007 - PROGRAMA SUPÉRATE"/>
    <s v="4 - SERVICIOS SOCIALES"/>
    <s v="4.5 - Protección social"/>
    <s v="4.5.99 - Planificación, gestión y supervisión de la protección social"/>
    <s v="2.6 - BIENES MUEBLES, INMUEBLES E INTANGIBLES"/>
    <s v="2.6.9 - EDIFICIOS, ESTRUCTURAS, TIERRAS, TERRENOS Y OBJETOS DE VALOR"/>
    <s v="S"/>
    <s v="00 - N/A"/>
    <s v="60 - CREDITO EXTERNO"/>
    <s v="(blank)"/>
    <s v="99 - MULTIPROVINCIAL"/>
    <n v="7076287"/>
    <n v="7076287"/>
    <n v="0"/>
  </r>
  <r>
    <s v="2025"/>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blank)"/>
    <s v="99 - MULTIPROVINCIAL"/>
    <n v="191059749"/>
    <n v="191059749"/>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blank)"/>
    <s v="99 - MULTIPROVINCIAL"/>
    <n v="3431103"/>
    <n v="3926103"/>
    <n v="2392826.7600000002"/>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2 - MOBILIARIO Y EQUIPO DE AUDIO, AUDIOVISUAL, RECREATIVO Y EDUCACIONAL"/>
    <s v="N"/>
    <s v="00 - N/A"/>
    <s v="10 - FONDO GENERAL"/>
    <s v="(blank)"/>
    <s v="99 - MULTIPROVINCIAL"/>
    <n v="0"/>
    <n v="27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blank)"/>
    <s v="99 - MULTIPROVINCIAL"/>
    <n v="10000000"/>
    <n v="10000000"/>
    <n v="0"/>
  </r>
  <r>
    <s v="2025"/>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blank)"/>
    <s v="99 - MULTIPROVINCIAL"/>
    <n v="1000000"/>
    <n v="15000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1 - MOBILIARIO Y EQUIPO"/>
    <s v="N"/>
    <s v="00 - N/A"/>
    <s v="10 - FONDO GENERAL"/>
    <s v="(blank)"/>
    <s v="99 - MULTIPROVINCIAL"/>
    <n v="0"/>
    <n v="786400"/>
    <n v="0"/>
  </r>
  <r>
    <s v="2025"/>
    <x v="0"/>
    <x v="0"/>
    <x v="1"/>
    <x v="7"/>
    <s v="2 - Poder Ejecutivo"/>
    <s v="0201 - PRESIDENCIA DE LA REPÚBLICA"/>
    <s v="0007 - PROGRAMA SUPÉRATE"/>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523000"/>
    <n v="0"/>
  </r>
  <r>
    <s v="2025"/>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blank)"/>
    <s v="99 - MULTIPROVINCIAL"/>
    <n v="5200000"/>
    <n v="551085"/>
    <n v="51084.97"/>
  </r>
  <r>
    <s v="2025"/>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blank)"/>
    <s v="99 - MULTIPROVINCIAL"/>
    <n v="500000"/>
    <n v="34381"/>
    <n v="34380.61"/>
  </r>
  <r>
    <s v="2025"/>
    <x v="0"/>
    <x v="0"/>
    <x v="1"/>
    <x v="7"/>
    <s v="2 - Poder Ejecutivo"/>
    <s v="0201 - PRESIDENCIA DE LA REPÚBLICA"/>
    <s v="0008 - ADMINISTRADORA DE SUBSIDIOS SOCIALES"/>
    <s v="4 - SERVICIOS SOCIALES"/>
    <s v="4.5 - Protección social"/>
    <s v="4.5.10 - Asistencia social"/>
    <s v="2.6 - BIENES MUEBLES, INMUEBLES E INTANGIBLES"/>
    <s v="2.6.3 - EQUIPO E INSTRUMENTAL, CIENTÍFICO Y LABORATORIO"/>
    <s v="N"/>
    <s v="00 - N/A"/>
    <s v="10 - FONDO GENERAL"/>
    <s v="(blank)"/>
    <s v="99 - MULTIPROVINCIAL"/>
    <n v="1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blank)"/>
    <s v="99 - MULTIPROVINCIAL"/>
    <n v="20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blank)"/>
    <s v="99 - MULTIPROVINCIAL"/>
    <n v="800000"/>
    <n v="612500"/>
    <n v="213322.5"/>
  </r>
  <r>
    <s v="2025"/>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blank)"/>
    <s v="99 - MULTIPROVINCIAL"/>
    <n v="200000"/>
    <n v="0"/>
    <n v="0"/>
  </r>
  <r>
    <s v="2025"/>
    <x v="0"/>
    <x v="0"/>
    <x v="1"/>
    <x v="7"/>
    <s v="2 - Poder Ejecutivo"/>
    <s v="0201 - PRESIDENCIA DE LA REPÚBLICA"/>
    <s v="0008 - ADMINISTRADORA DE SUBSIDIOS SOCIALES"/>
    <s v="4 - SERVICIOS SOCIALES"/>
    <s v="4.5 - Protección social"/>
    <s v="4.5.10 - Asistencia social"/>
    <s v="2.6 - BIENES MUEBLES, INMUEBLES E INTANGIBLES"/>
    <s v="2.6.8 - BIENES INTANGIBLES"/>
    <s v="N"/>
    <s v="00 - N/A"/>
    <s v="10 - FONDO GENERAL"/>
    <s v="(blank)"/>
    <s v="99 - MULTIPROVINCIAL"/>
    <n v="0"/>
    <n v="2983000"/>
    <n v="301608"/>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846750"/>
    <n v="4476750"/>
    <n v="540740.1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06800"/>
    <n v="1305300"/>
    <n v="0"/>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85000"/>
    <n v="84671.84"/>
  </r>
  <r>
    <s v="2025"/>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17500"/>
    <n v="57500"/>
    <n v="37524"/>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782000"/>
    <n v="3053000"/>
    <n v="2290335.98"/>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0"/>
    <n v="500000"/>
    <n v="2066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1504000"/>
    <n v="0"/>
    <n v="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00000"/>
    <n v="229000"/>
    <n v="218300"/>
  </r>
  <r>
    <s v="2025"/>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7 - OBRAS"/>
    <s v="2.7.1 - OBRAS EN EDIFICACIONES"/>
    <s v="N"/>
    <s v="00 - N/A"/>
    <s v="10 - FONDO GENERAL"/>
    <s v="(blank)"/>
    <s v="99 - MULTIPROVINCIAL"/>
    <n v="69996"/>
    <n v="300069996"/>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5000000"/>
    <n v="28604522.320000004"/>
    <n v="7032201.9199999999"/>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110000000"/>
    <n v="175046019.66"/>
    <n v="95419414.28999997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80162210"/>
    <n v="121582561.08"/>
    <n v="66026791.079999998"/>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75000000"/>
    <n v="103243324.42"/>
    <n v="61747279.609999977"/>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2772824"/>
    <n v="10485524.75"/>
    <n v="5435048.9900000002"/>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24467133"/>
    <n v="28367133"/>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25000000"/>
    <n v="68484605.150000006"/>
    <n v="44259803.150000006"/>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929951"/>
    <n v="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929951"/>
    <n v="0"/>
    <n v="0"/>
  </r>
  <r>
    <s v="2025"/>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9638950"/>
    <n v="8084210.6499999985"/>
    <n v="6481411.7999999998"/>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5507427"/>
    <n v="507427"/>
    <n v="0"/>
  </r>
  <r>
    <s v="2025"/>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0"/>
    <n v="22074151.360000003"/>
    <n v="16161488.539999999"/>
  </r>
  <r>
    <s v="2025"/>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20000000"/>
    <n v="26700000.379999999"/>
    <n v="14898894.220000001"/>
  </r>
  <r>
    <s v="2025"/>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25000000"/>
    <n v="9000916.1400000006"/>
    <n v="0"/>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40000000"/>
    <n v="35177341.609999999"/>
    <n v="35177341.609999999"/>
  </r>
  <r>
    <s v="2025"/>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99 - CONSTRUCCIÓN DE APARTAMENTOS TIPO - AH, EN EL ALTOS DE HATICO,  MUNICIPIO LA VEGA, PROVINCIA LA VEGA"/>
    <s v="10 - FONDO GENERAL"/>
    <n v="14214"/>
    <s v="13 - LA VEGA"/>
    <n v="320978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79196"/>
    <n v="3247031.08"/>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35822391"/>
    <n v="770217.4699999988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119534"/>
    <n v="1195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29354"/>
    <n v="278564.99"/>
    <n v="274258"/>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50000000"/>
    <n v="90781969.909999996"/>
    <n v="77993437.9699999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58797"/>
    <n v="4874671.24"/>
    <n v="4513108.269999999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734096"/>
    <n v="14023477.16"/>
    <n v="8264936.6800000006"/>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80247"/>
    <n v="1588186.3099999998"/>
    <n v="1421192.9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75086"/>
    <n v="958972.34"/>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80247"/>
    <n v="3290099.94"/>
    <n v="300000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22105301"/>
    <n v="22105301"/>
    <n v="19482797.2100000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5404360"/>
    <n v="5404360"/>
    <n v="3089463.3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4956061"/>
    <n v="95606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3630913"/>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751631"/>
    <n v="2751631"/>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7040167"/>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99 - REMODELACIÓN CLUB RECREATIVO Y CULTURAL VILLA XARAGUA, MUNICIPIO VILLA JARAGUA, PROVINCIA BAHORUCO"/>
    <s v="10 - FONDO GENERAL"/>
    <n v="16411"/>
    <s v="03 - BAHORUCO"/>
    <n v="420060"/>
    <n v="0"/>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2115700.9200000004"/>
    <n v="2115700.92"/>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0"/>
    <n v="2289877.5299999998"/>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0"/>
    <n v="6029170.0699999994"/>
    <n v="2066856.6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0"/>
    <n v="425332.99"/>
    <n v="425332.99"/>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0"/>
    <n v="6516055.4899999993"/>
    <n v="6159425.8899999997"/>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0"/>
    <n v="1778099.8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0"/>
    <n v="2116312.92"/>
    <n v="1984221.93"/>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0"/>
    <n v="398403.5"/>
    <n v="398403.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0"/>
    <n v="133535.53"/>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0"/>
    <n v="10217016.49"/>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0"/>
    <n v="2467824.85"/>
    <n v="2467824.85"/>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0"/>
    <n v="795385.61"/>
    <n v="488123.01"/>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0"/>
    <n v="4285676.04"/>
    <n v="390125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5657326.9699999997"/>
    <n v="0"/>
  </r>
  <r>
    <s v="2025"/>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0"/>
    <n v="1866487.11"/>
    <n v="0"/>
  </r>
  <r>
    <s v="2025"/>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2766703.0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1 - REMODELACIÓN CLUB DEPORTIVO, SOCIAL Y CULTURAL VILLA FRANCISCA, SECTOR VILLA FRANCISCA, DISTRITO NACIONAL."/>
    <s v="10 - FONDO GENERAL"/>
    <n v="16542"/>
    <s v="01 - DISTRITO NACIONAL"/>
    <n v="1217185"/>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2 - REMODELACIÓN CLUB DEPORTIVO Y CULTURAL RAMÓN MATÍAS MELLA, MUNICIPIO SANTO DOMINGO ESTE, PROVINCIA SANTO DOMINGO"/>
    <s v="10 - FONDO GENERAL"/>
    <n v="16544"/>
    <s v="32 - SANTO DOMINGO"/>
    <n v="120146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CLUB DEPORTIVO Y CULTURAL SAN MARTÍN DE PORRES, SECTOR PAPAGAYO, MUNICIPIO LA ROMANA, PROVINCIA LA ROMANA"/>
    <s v="10 - FONDO GENERAL"/>
    <n v="16691"/>
    <s v="12 - LA ROMANA"/>
    <n v="2060714"/>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4 - REMODELACIÓN CLUB ATLETICO Y CULTURAL HUGO KUNHARDT, BARRIO INVI, MUNICIPIO PUERTO PLATA, PROVINCIA PUERTO PLATA"/>
    <s v="10 - FONDO GENERAL"/>
    <n v="16696"/>
    <s v="18 - PUERTO PLATA"/>
    <n v="113988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5 - REMODELACIÓN CLUB DEPORTIVO Y CULTURAL LOS MINA, MUNICIPIO SANTO DOMINGO ESTE, PROVINCIA SANTO DOMINGO"/>
    <s v="10 - FONDO GENERAL"/>
    <n v="16727"/>
    <s v="32 - SANTO DOMINGO"/>
    <n v="252968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7 - REMODELACIÓN CLUB DEPORTIVO EL MILLÓN YIREH, SECTOR EL MILLÓN, DISTRITO NACIONAL"/>
    <s v="10 - FONDO GENERAL"/>
    <n v="16755"/>
    <s v="01 - DISTRITO NACIONAL"/>
    <n v="103339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RECONSTRUCCIÓN CLUB DEPORTIVO Y CULTURAL GINANDIANA, MUNICIPIO EL SEIBO, PROVINCIA EL SEIBO"/>
    <s v="10 - FONDO GENERAL"/>
    <n v="16757"/>
    <s v="08 - EL SEIBO"/>
    <n v="175238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9 - REMODELACIÓN POLIDEPORTIVO JUAN PABLO SOSA VILLANUEVA, MUNICIPIO VILLA GONZÁLEZ, PROVINCIA SANTIAGO"/>
    <s v="10 - FONDO GENERAL"/>
    <n v="16766"/>
    <s v="25 - SANTIAGO"/>
    <n v="244106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0"/>
    <n v="815372"/>
    <n v="812178.73"/>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189676"/>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24442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1208610"/>
    <n v="120861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1070916"/>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11398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993827"/>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1117373"/>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1151402"/>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112356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327709"/>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304471"/>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1767176"/>
    <n v="2089411.5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1012900"/>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CLUB DEPORTIVO MIL FLORES, MUNICIPIO SANTO DOMINGO ESTE, PROVINCIA SANTO DOMINGO"/>
    <s v="10 - FONDO GENERAL"/>
    <n v="16185"/>
    <s v="32 - SANTO DOMINGO"/>
    <n v="5640458"/>
    <n v="0"/>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0"/>
    <n v="301842"/>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0"/>
    <n v="301842"/>
    <n v="301396.7199999999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CONSTRUCCIÓN CANCHA DE BALONCESTO BATEY 4, MUNICIPIO DE NEYBA, PROVINCIA BAHORUCO"/>
    <s v="10 - FONDO GENERAL"/>
    <n v="14392"/>
    <s v="03 - BAHORUCO"/>
    <n v="0"/>
    <n v="197637.37"/>
    <n v="187704.26"/>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0"/>
    <n v="916049.59"/>
    <n v="916037.31"/>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0"/>
    <n v="1825415"/>
    <n v="1820578.5"/>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0"/>
    <n v="271658.87"/>
    <n v="271658.8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103199.56999999995"/>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0"/>
    <n v="692637.28"/>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0"/>
    <n v="1098197.6299999999"/>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0"/>
    <n v="284338.3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3 - REMODELACIÓN POLIDEPORTIVO DE HAINA, MUNICIPIO BAJOS DE HAINA, PROVINCIA SAN CRISTOBAL"/>
    <s v="10 - FONDO GENERAL"/>
    <n v="14730"/>
    <s v="21 - SAN CRISTOBAL"/>
    <n v="0"/>
    <n v="1085910.67"/>
    <n v="1085910.67"/>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0"/>
    <n v="271658.77"/>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0"/>
    <n v="337723.04"/>
    <n v="0"/>
  </r>
  <r>
    <s v="2025"/>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0"/>
    <n v="745529.54"/>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1 - RESTAURACIÓN  DEL EDIFICIO QUE  ALOJA LAS OFICINAS DE PATRINOMIO MOMUNENTAL DE SANTIAGO, PROVINCIA SANTIAGO."/>
    <s v="10 - FONDO GENERAL"/>
    <n v="14812"/>
    <s v="25 - SANTIAGO"/>
    <n v="357402"/>
    <n v="357402"/>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150000"/>
    <n v="15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500000"/>
    <n v="500000"/>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1500000"/>
    <n v="5144054.3"/>
    <n v="0"/>
  </r>
  <r>
    <s v="2025"/>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81 - RESTAURACIÓN ÁREA EXTERIOR DEL PARQUE ARQUEOLÓGICO LA ISABELA HISTÓRICA,  MUNICIPIO DE LUPERÓN, PROVINCIA PUERTO PLATA"/>
    <s v="10 - FONDO GENERAL"/>
    <n v="14397"/>
    <s v="18 - PUERTO PLATA"/>
    <n v="0"/>
    <n v="1079607.7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6 - BIENES MUEBLES, INMUEBLES E INTANGIBLES"/>
    <s v="2.6.1 - MOBILIARIO Y EQUIPO"/>
    <s v="S"/>
    <s v="82 - REMODELACIÓN PARROQUIA SANTIAGO APÓSTOL,  DISTRITO MUNICIPAL ARROYO AL MEDIO, MUNICIPIO NAGUA, PROVINCIA MARÍA TRINIDAD SÁNCHEZ"/>
    <s v="10 - FONDO GENERAL"/>
    <n v="16181"/>
    <s v="14 - MARIA TRINIDAD SANCHEZ"/>
    <n v="878792"/>
    <n v="878792"/>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3424658"/>
    <n v="3424658"/>
    <n v="3191848.9"/>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5229408"/>
    <n v="522940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142699"/>
    <n v="642699"/>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5872846"/>
    <n v="0"/>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792904"/>
    <n v="4846987"/>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9273476"/>
    <n v="9273476"/>
    <n v="5075190.1500000004"/>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550194.40999999968"/>
    <n v="0"/>
  </r>
  <r>
    <s v="2025"/>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0"/>
    <n v="10274988.92"/>
    <n v="390914.8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4960000"/>
    <n v="19009100.43"/>
    <n v="4685472.43"/>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600000"/>
    <n v="2232000"/>
    <n v="1573704.3599999999"/>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0500000"/>
    <n v="9397830.0099999998"/>
    <n v="1051967.2"/>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9350000"/>
    <n v="25818000"/>
    <n v="11230536.7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050000"/>
    <n v="8280000"/>
    <n v="2521454.1899999995"/>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500000"/>
    <n v="76169.989999999991"/>
    <n v="76110"/>
  </r>
  <r>
    <s v="2025"/>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blank)"/>
    <s v="99 - MULTIPROVINCIAL"/>
    <n v="140299127"/>
    <n v="45945626.569999993"/>
    <n v="30276907"/>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4773500"/>
    <n v="4773499.3099999996"/>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25922997"/>
    <n v="25922997"/>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24072499"/>
    <n v="24072499"/>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73520872"/>
    <n v="52520872"/>
    <n v="6187181.2300000004"/>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44000000"/>
    <n v="44000000"/>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10 - CONSTRUCCIÓN DE 100 VIVIENDAS ECO-AMIGABLES PARA FAMILIAS EN CONDICIONES DE VULNERABILIDAD EN EL DISTRITO MUNICIPAL CHIRINO, PROVINCIA MONTE PLATA"/>
    <s v="10 - FONDO GENERAL"/>
    <n v="16366"/>
    <s v="29 - MONTE PLATA"/>
    <n v="71000000"/>
    <n v="62354304"/>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0"/>
    <n v="32107196"/>
    <n v="0"/>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24367708"/>
    <n v="17132708"/>
    <n v="15565878.34"/>
  </r>
  <r>
    <s v="2025"/>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11 - CONSTRUCCIÓN DE PLAZA COMUNITARIA EN EL DISTRITO MUNICIPAL DE CHIRINO, PROVINCIA MONTE PLATA"/>
    <s v="10 - FONDO GENERAL"/>
    <n v="16424"/>
    <s v="29 - MONTE PLATA"/>
    <n v="31500000"/>
    <n v="17377799.98"/>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1 - DISTRITO NACIONAL"/>
    <n v="450000"/>
    <n v="400000"/>
    <n v="95059.62"/>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02 - AZUA"/>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17 - PERAVIA"/>
    <n v="450000"/>
    <n v="4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0 - HATO MAYOR"/>
    <n v="450000"/>
    <n v="5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32 - SANTO DOMINGO"/>
    <n v="150000"/>
    <n v="1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blank)"/>
    <s v="99 - MULTIPROVINCIAL"/>
    <n v="7455160"/>
    <n v="10746479.24"/>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blank)"/>
    <s v="99 - MULTIPROVINCIAL"/>
    <n v="25000"/>
    <n v="5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blank)"/>
    <s v="99 - MULTIPROVINCIAL"/>
    <n v="1000000"/>
    <n v="7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1 - DISTRITO NACIONAL"/>
    <n v="12000000"/>
    <n v="12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02 - AZUA"/>
    <n v="6000000"/>
    <n v="6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0 - INDEPENDENCIA"/>
    <n v="5000000"/>
    <n v="5000000"/>
    <n v="10732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1 - LA ALTAGRACIA"/>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3 - LA VEGA"/>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17 - PERAVIA"/>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2 - SAN JUAN"/>
    <n v="5000000"/>
    <n v="50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27 - VALVERDE"/>
    <n v="3500000"/>
    <n v="3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0 - HATO MAYOR"/>
    <n v="8500000"/>
    <n v="850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32 - SANTO DOMINGO"/>
    <n v="17000000"/>
    <n v="17000000"/>
    <n v="5000000"/>
  </r>
  <r>
    <s v="2025"/>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blank)"/>
    <s v="99 - MULTIPROVINCIAL"/>
    <n v="6071481"/>
    <n v="3195161.76"/>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blank)"/>
    <s v="99 - MULTIPROVINCIAL"/>
    <n v="1050000"/>
    <n v="910000"/>
    <n v="0"/>
  </r>
  <r>
    <s v="2025"/>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blank)"/>
    <s v="99 - MULTIPROVINCIAL"/>
    <n v="100000"/>
    <n v="100000"/>
    <n v="0"/>
  </r>
  <r>
    <s v="2025"/>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blank)"/>
    <s v="99 - MULTIPROVINCIAL"/>
    <n v="600000"/>
    <n v="6000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blank)"/>
    <s v="99 - MULTIPROVINCIAL"/>
    <n v="830619"/>
    <n v="3334720"/>
    <n v="208523.34000000003"/>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275400"/>
    <n v="0"/>
  </r>
  <r>
    <s v="2025"/>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4 - VEHÍCULOS Y EQUIPO DE TRANSPORTE, TRACCIÓN Y ELEVACIÓN"/>
    <s v="N"/>
    <s v="00 - N/A"/>
    <s v="10 - FONDO GENERAL"/>
    <s v="(blank)"/>
    <s v="99 - MULTIPROVINCIAL"/>
    <n v="0"/>
    <n v="1883612"/>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935880"/>
    <n v="18743578.359999999"/>
    <n v="13515513.65"/>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3757"/>
    <n v="94915"/>
    <n v="0"/>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29350"/>
    <n v="45216"/>
    <n v="45216"/>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43138000"/>
    <n v="38758369"/>
    <n v="22833"/>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77740"/>
    <n v="31906972"/>
    <n v="2972844.01"/>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1050000"/>
    <n v="1625000"/>
    <n v="119333.4"/>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3194584"/>
    <n v="924698"/>
    <n v="924302.52"/>
  </r>
  <r>
    <s v="2025"/>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blank)"/>
    <s v="99 - MULTIPROVINCIAL"/>
    <n v="4000000"/>
    <n v="5958680"/>
    <n v="3672503.59"/>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3082923"/>
    <n v="2820280.9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blank)"/>
    <s v="99 - MULTIPROVINCIAL"/>
    <n v="8453250"/>
    <n v="7494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169228"/>
    <n v="142201.42000000001"/>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blank)"/>
    <s v="99 - MULTIPROVINCIAL"/>
    <n v="2272250"/>
    <n v="256125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blank)"/>
    <s v="99 - MULTIPROVINCIAL"/>
    <n v="9000000"/>
    <n v="70000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288505"/>
    <n v="236180.3"/>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blank)"/>
    <s v="99 - MULTIPROVINCIAL"/>
    <n v="1112400"/>
    <n v="1330400"/>
    <n v="0"/>
  </r>
  <r>
    <s v="2025"/>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6 - EQUIPOS DE DEFENSA Y SEGURIDAD"/>
    <s v="N"/>
    <s v="00 - N/A"/>
    <s v="20 - FONDOS CON DESTINO ESPECÍFICO"/>
    <s v="(blank)"/>
    <s v="99 - MULTIPROVINCIAL"/>
    <n v="10000"/>
    <n v="10000"/>
    <n v="0"/>
  </r>
  <r>
    <s v="2025"/>
    <x v="0"/>
    <x v="0"/>
    <x v="1"/>
    <x v="7"/>
    <s v="2 - Poder Ejecutivo"/>
    <s v="0201 - PRESIDENCIA DE LA REPÚBLICA"/>
    <s v="0012 - CONSEJO NACIONAL DE DROGAS"/>
    <s v="4 - SERVICIOS SOCIALES"/>
    <s v="4.2 - Salud"/>
    <s v="4.2.98 - Investigación y desarrollo relacionados con la salud"/>
    <s v="2.6 - BIENES MUEBLES, INMUEBLES E INTANGIBLES"/>
    <s v="2.6.1 - MOBILIARIO Y EQUIPO"/>
    <s v="N"/>
    <s v="00 - N/A"/>
    <s v="20 - FONDOS CON DESTINO ESPECÍFICO"/>
    <s v="(blank)"/>
    <s v="99 - MULTIPROVINCIAL"/>
    <n v="134000"/>
    <n v="134000"/>
    <n v="0"/>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blank)"/>
    <s v="99 - MULTIPROVINCIAL"/>
    <n v="4600000"/>
    <n v="5203000"/>
    <n v="3544105.69"/>
  </r>
  <r>
    <s v="2025"/>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blank)"/>
    <s v="99 - MULTIPROVINCIAL"/>
    <n v="10000000"/>
    <n v="6925300"/>
    <n v="1634998.56"/>
  </r>
  <r>
    <s v="2025"/>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blank)"/>
    <s v="99 - MULTIPROVINCIAL"/>
    <n v="2000000"/>
    <n v="2100000"/>
    <n v="141482"/>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blank)"/>
    <s v="99 - MULTIPROVINCIAL"/>
    <n v="10000000"/>
    <n v="6978900"/>
    <n v="90167.66"/>
  </r>
  <r>
    <s v="2025"/>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blank)"/>
    <s v="99 - MULTIPROVINCIAL"/>
    <n v="24000000"/>
    <n v="24000000"/>
    <n v="0"/>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blank)"/>
    <s v="99 - MULTIPROVINCIAL"/>
    <n v="7700000"/>
    <n v="5918099.9999999991"/>
    <n v="4547414"/>
  </r>
  <r>
    <s v="2025"/>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blank)"/>
    <s v="99 - MULTIPROVINCIAL"/>
    <n v="19586508"/>
    <n v="22661208"/>
    <n v="0"/>
  </r>
  <r>
    <s v="2025"/>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blank)"/>
    <s v="99 - MULTIPROVINCIAL"/>
    <n v="200000"/>
    <n v="200000"/>
    <n v="0"/>
  </r>
  <r>
    <s v="2025"/>
    <x v="0"/>
    <x v="0"/>
    <x v="1"/>
    <x v="7"/>
    <s v="2 - Poder Ejecutivo"/>
    <s v="0201 - PRESIDENCIA DE LA REPÚBLICA"/>
    <s v="0014 - COMEDORES ECONOMICOS DEL ESTADO"/>
    <s v="4 - SERVICIOS SOCIALES"/>
    <s v="4.5 - Protección social"/>
    <s v="4.5.10 - Asistencia social"/>
    <s v="2.7 - OBRAS"/>
    <s v="2.7.1 - OBRAS EN EDIFICACIONES"/>
    <s v="N"/>
    <s v="00 - N/A"/>
    <s v="10 - FONDO GENERAL"/>
    <s v="(blank)"/>
    <s v="99 - MULTIPROVINCIAL"/>
    <n v="0"/>
    <n v="24994777.119999997"/>
    <n v="6181709.7800000003"/>
  </r>
  <r>
    <s v="2025"/>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blank)"/>
    <s v="99 - MULTIPROVINCIAL"/>
    <n v="60000000"/>
    <n v="6000000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blank)"/>
    <s v="99 - MULTIPROVINCIAL"/>
    <n v="2857489"/>
    <n v="3270250"/>
    <n v="1020001.6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blank)"/>
    <s v="99 - MULTIPROVINCIAL"/>
    <n v="210000"/>
    <n v="10942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blank)"/>
    <s v="99 - MULTIPROVINCIAL"/>
    <n v="0"/>
    <n v="256986"/>
    <n v="227331.78"/>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blank)"/>
    <s v="99 - MULTIPROVINCIAL"/>
    <n v="673072"/>
    <n v="0"/>
    <n v="0"/>
  </r>
  <r>
    <s v="2025"/>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blank)"/>
    <s v="99 - MULTIPROVINCIAL"/>
    <n v="1200000"/>
    <n v="678348"/>
    <n v="18307.7"/>
  </r>
  <r>
    <s v="2025"/>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blank)"/>
    <s v="99 - MULTIPROVINCIAL"/>
    <n v="3980040"/>
    <n v="0"/>
    <n v="0"/>
  </r>
  <r>
    <s v="2025"/>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blank)"/>
    <s v="99 - MULTIPROVINCIAL"/>
    <n v="1087256"/>
    <n v="436080.96"/>
    <n v="359937.08"/>
  </r>
  <r>
    <s v="2025"/>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blank)"/>
    <s v="99 - MULTIPROVINCIAL"/>
    <n v="0"/>
    <n v="21500"/>
    <n v="21500"/>
  </r>
  <r>
    <s v="2025"/>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blank)"/>
    <s v="99 - MULTIPROVINCIAL"/>
    <n v="80000"/>
    <n v="381800.04000000004"/>
    <n v="358032.93999999994"/>
  </r>
  <r>
    <s v="2025"/>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blank)"/>
    <s v="99 - MULTIPROVINCIAL"/>
    <n v="40000"/>
    <n v="0"/>
    <n v="0"/>
  </r>
  <r>
    <s v="2025"/>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blank)"/>
    <s v="99 - MULTIPROVINCIAL"/>
    <n v="4923886"/>
    <n v="48077786.57"/>
    <n v="36123196.390000001"/>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blank)"/>
    <s v="99 - MULTIPROVINCIAL"/>
    <n v="250000"/>
    <n v="370000"/>
    <n v="245323.4"/>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50000"/>
    <n v="20000"/>
    <n v="0"/>
  </r>
  <r>
    <s v="2025"/>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100000"/>
    <n v="5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blank)"/>
    <s v="99 - MULTIPROVINCIAL"/>
    <n v="422000"/>
    <n v="302000"/>
    <n v="8000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blank)"/>
    <s v="99 - MULTIPROVINCIAL"/>
    <n v="0"/>
    <n v="120000"/>
    <n v="0"/>
  </r>
  <r>
    <s v="2025"/>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blank)"/>
    <s v="99 - MULTIPROVINCIAL"/>
    <n v="270586"/>
    <n v="270586"/>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392617"/>
    <n v="6082617"/>
    <n v="2200576.4500000002"/>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282586"/>
    <n v="1782586"/>
    <n v="474895.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0"/>
    <n v="2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
    <n v="16930474"/>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700000"/>
    <n v="2075000"/>
    <n v="1555642.38"/>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00000"/>
    <n v="100000"/>
    <n v="0"/>
  </r>
  <r>
    <s v="2025"/>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500000"/>
    <n v="30000"/>
    <n v="0"/>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496900"/>
    <n v="653202.29"/>
    <n v="558454.0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727012"/>
    <n v="853709.71"/>
    <n v="779363.1"/>
  </r>
  <r>
    <s v="2025"/>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5000"/>
    <n v="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6737180"/>
    <n v="6270180"/>
    <n v="1131113.1800000002"/>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4680500"/>
    <n v="4680500"/>
    <n v="1229832.7"/>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32000"/>
    <n v="3200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7818250"/>
    <n v="8068250"/>
    <n v="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2982500"/>
    <n v="2999500"/>
    <n v="1512201.86"/>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94400"/>
    <n v="294400"/>
    <n v="161123.1"/>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450000"/>
    <n v="450000"/>
    <n v="350000"/>
  </r>
  <r>
    <s v="2025"/>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blank)"/>
    <s v="99 - MULTIPROVINCIAL"/>
    <n v="220000"/>
    <n v="220000"/>
    <n v="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11150000"/>
    <n v="11865187.620000001"/>
    <n v="615713.03"/>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582000"/>
    <n v="463130.4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7800000"/>
    <n v="7722000"/>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184500"/>
    <n v="138762.94"/>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174000"/>
    <n v="173247.62"/>
  </r>
  <r>
    <s v="2025"/>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123500"/>
    <n v="0"/>
  </r>
  <r>
    <s v="2025"/>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10 - FONDO GENERAL"/>
    <s v="(blank)"/>
    <s v="99 - MULTIPROVINCIAL"/>
    <n v="327882487"/>
    <n v="8190000"/>
    <n v="0"/>
  </r>
  <r>
    <s v="2025"/>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2 - CONSTRUCCIÓN DE RELLENO SANITARIO EN EL MUNICIPIO BONAO, PROVINCIA MONSEÑOR NOUEL"/>
    <s v="10 - FONDO GENERAL"/>
    <n v="16804"/>
    <s v="28 - MONSENOR NOUEL"/>
    <n v="1275229"/>
    <n v="0"/>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13599156"/>
    <n v="13599156"/>
    <n v="377738.78"/>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91161406"/>
    <n v="83205517"/>
    <n v="517255.2000000001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23164896"/>
    <n v="23164896"/>
    <n v="11264490.59"/>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2 - CONSTRUCCIÓN DE RELLENO SANITARIO EN EL MUNICIPIO BONAO, PROVINCIA MONSEÑOR NOUEL"/>
    <s v="10 - FONDO GENERAL"/>
    <n v="16804"/>
    <s v="28 - MONSENOR NOUEL"/>
    <n v="229229627"/>
    <n v="169142"/>
    <n v="0"/>
  </r>
  <r>
    <s v="2025"/>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0"/>
    <n v="7955889"/>
    <n v="6996114.4699999997"/>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4 - VEHÍCULOS Y EQUIPO DE TRANSPORTE, TRACCIÓN Y ELEVACIÓN"/>
    <s v="N"/>
    <s v="00 - N/A"/>
    <s v="10 - FONDO GENERAL"/>
    <s v="(blank)"/>
    <s v="99 - MULTIPROVINCIAL"/>
    <n v="0"/>
    <n v="221946817"/>
    <n v="202499999.88999999"/>
  </r>
  <r>
    <s v="2025"/>
    <x v="0"/>
    <x v="0"/>
    <x v="1"/>
    <x v="7"/>
    <s v="2 - Poder Ejecutivo"/>
    <s v="0201 - PRESIDENCIA DE LA REPÚBLICA"/>
    <s v="0033 - ECO5RD"/>
    <s v="3 - PROTECCIÓN DEL MEDIO AMBIENTE"/>
    <s v="3.3 - Cambio Climático"/>
    <s v="3.3.06 - Respuesta y recuperación de desastres climáticos"/>
    <s v="2.6 - BIENES MUEBLES, INMUEBLES E INTANGIBLES"/>
    <s v="2.6.5 - MAQUINARIA, OTROS EQUIPOS Y HERRAMIENTAS"/>
    <s v="N"/>
    <s v="00 - N/A"/>
    <s v="10 - FONDO GENERAL"/>
    <s v="(blank)"/>
    <s v="99 - MULTIPROVINCIAL"/>
    <n v="0"/>
    <n v="85000000"/>
    <n v="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blank)"/>
    <s v="99 - MULTIPROVINCIAL"/>
    <n v="0"/>
    <n v="14029826.859999999"/>
    <n v="13526130.8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10 - FONDO GENERAL"/>
    <s v="(blank)"/>
    <s v="99 - MULTIPROVINCIAL"/>
    <n v="0"/>
    <n v="21122"/>
    <n v="21122"/>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10 - FONDO GENERAL"/>
    <s v="(blank)"/>
    <s v="99 - MULTIPROVINCIAL"/>
    <n v="0"/>
    <n v="5640088.2300000004"/>
    <n v="5640088.2300000004"/>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5 - MAQUINARIA, OTROS EQUIPOS Y HERRAMIENTAS"/>
    <s v="N"/>
    <s v="00 - N/A"/>
    <s v="10 - FONDO GENERAL"/>
    <s v="(blank)"/>
    <s v="99 - MULTIPROVINCIAL"/>
    <n v="0"/>
    <n v="303698.81"/>
    <n v="303698.81"/>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blank)"/>
    <s v="99 - MULTIPROVINCIAL"/>
    <n v="0"/>
    <n v="112733775"/>
    <n v="24066189"/>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8 - BIENES INTANGIBLES"/>
    <s v="N"/>
    <s v="00 - N/A"/>
    <s v="10 - FONDO GENERAL"/>
    <s v="(blank)"/>
    <s v="99 - MULTIPROVINCIAL"/>
    <n v="0"/>
    <n v="33421518.899999999"/>
    <n v="33421500"/>
  </r>
  <r>
    <s v="2025"/>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7 - OBRAS"/>
    <s v="2.7.1 - OBRAS EN EDIFICACIONES"/>
    <s v="N"/>
    <s v="00 - N/A"/>
    <s v="10 - FONDO GENERAL"/>
    <s v="(blank)"/>
    <s v="99 - MULTIPROVINCIAL"/>
    <n v="0"/>
    <n v="9601991.1899999995"/>
    <n v="3283869.97"/>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462330"/>
    <n v="3568612"/>
    <n v="958693.1799999999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37604877"/>
    <n v="119604877"/>
    <n v="11559878.61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6304"/>
    <n v="5672298"/>
    <n v="4200254"/>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
    <n v="5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0000"/>
    <n v="49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912000"/>
    <n v="9654331"/>
    <n v="675477.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36296126"/>
    <n v="36296126"/>
    <n v="2772575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03547"/>
    <n v="3103547"/>
    <n v="2779798.38"/>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6044890"/>
    <n v="26044890"/>
    <n v="1942589.1600000001"/>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5000000"/>
    <n v="13000000"/>
    <n v="1213625.43"/>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424000"/>
    <n v="92393"/>
    <n v="92392.82"/>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50000000"/>
    <n v="60000000"/>
    <n v="0"/>
  </r>
  <r>
    <s v="2025"/>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00000"/>
    <n v="17203.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blank)"/>
    <s v="99 - MULTIPROVINCIAL"/>
    <n v="54161851"/>
    <n v="45423138"/>
    <n v="2659294.15"/>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7709239"/>
    <n v="7622275"/>
    <n v="3805242.32"/>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80298742"/>
    <n v="103538629"/>
    <n v="73927284.079999998"/>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blank)"/>
    <s v="99 - MULTIPROVINCIAL"/>
    <n v="8210310"/>
    <n v="6918700"/>
    <n v="1030747.37"/>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6 - EQUIPOS DE DEFENSA Y SEGURIDAD"/>
    <s v="N"/>
    <s v="00 - N/A"/>
    <s v="10 - FONDO GENERAL"/>
    <s v="(blank)"/>
    <s v="99 - MULTIPROVINCIAL"/>
    <n v="0"/>
    <n v="1232400"/>
    <n v="346266"/>
  </r>
  <r>
    <s v="2025"/>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blank)"/>
    <s v="99 - MULTIPROVINCIAL"/>
    <n v="6585831"/>
    <n v="9185831"/>
    <n v="0"/>
  </r>
  <r>
    <s v="2025"/>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blank)"/>
    <s v="99 - MULTIPROVINCIAL"/>
    <n v="0"/>
    <n v="200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1 - MOBILIARIO Y EQUIPO"/>
    <s v="N"/>
    <s v="00 - N/A"/>
    <s v="10 - FONDO GENERAL"/>
    <s v="(blank)"/>
    <s v="99 - MULTIPROVINCIAL"/>
    <n v="0"/>
    <n v="10000"/>
    <n v="0"/>
  </r>
  <r>
    <s v="2025"/>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6 - EQUIPOS DE DEFENSA Y SEGURIDAD"/>
    <s v="N"/>
    <s v="00 - N/A"/>
    <s v="10 - FONDO GENERAL"/>
    <s v="(blank)"/>
    <s v="99 - MULTIPROVINCIAL"/>
    <n v="160000"/>
    <n v="150000"/>
    <n v="113816"/>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01 - DISTRITO NACIONAL"/>
    <n v="0"/>
    <n v="2277932"/>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blank)"/>
    <s v="99 - MULTIPROVINCIAL"/>
    <n v="53715000"/>
    <n v="50200457.019999996"/>
    <n v="41623100.85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20 - FONDOS CON DESTINO ESPECÍFICO"/>
    <s v="(blank)"/>
    <s v="99 - MULTIPROVINCIAL"/>
    <n v="23473703"/>
    <n v="23473703"/>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29350000"/>
    <n v="866751428.86000001"/>
    <n v="417310807.67999995"/>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20 - FONDOS CON DESTINO ESPECÍFICO"/>
    <s v="(blank)"/>
    <s v="99 - MULTIPROVINCIAL"/>
    <n v="0"/>
    <n v="2499999.92"/>
    <n v="2499999.9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blank)"/>
    <s v="99 - MULTIPROVINCIAL"/>
    <n v="252320"/>
    <n v="2077791"/>
    <n v="2077789.9300000002"/>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0"/>
    <n v="247072236.69999999"/>
    <n v="155541261.19999999"/>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01 - DISTRITO NACIONAL"/>
    <n v="0"/>
    <n v="3254551"/>
    <n v="0"/>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blank)"/>
    <s v="99 - MULTIPROVINCIAL"/>
    <n v="12410900"/>
    <n v="18822070.600000001"/>
    <n v="10924680.720000001"/>
  </r>
  <r>
    <s v="2025"/>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blank)"/>
    <s v="99 - MULTIPROVINCIAL"/>
    <n v="49499106"/>
    <n v="1897375007.5"/>
    <n v="1013414153.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10 - FONDO GENERAL"/>
    <s v="(blank)"/>
    <s v="99 - MULTIPROVINCIAL"/>
    <n v="125000"/>
    <n v="43590068.859999999"/>
    <n v="8983117.89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blank)"/>
    <s v="99 - MULTIPROVINCIAL"/>
    <n v="39969236"/>
    <n v="6019693.7400000021"/>
    <n v="1511152.7999999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0"/>
    <n v="869469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blank)"/>
    <s v="99 - MULTIPROVINCIAL"/>
    <n v="2950000"/>
    <n v="1105000"/>
    <n v="604641.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blank)"/>
    <s v="99 - MULTIPROVINCIAL"/>
    <n v="0"/>
    <n v="330000"/>
    <n v="211621.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blank)"/>
    <s v="99 - MULTIPROVINCIAL"/>
    <n v="52352278"/>
    <n v="30841.25"/>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20 - FONDOS CON DESTINO ESPECÍFICO"/>
    <s v="(blank)"/>
    <s v="99 - MULTIPROVINCIAL"/>
    <n v="3787230"/>
    <n v="523997586"/>
    <n v="52368035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10 - FONDO GENERAL"/>
    <s v="(blank)"/>
    <s v="99 - MULTIPROVINCIAL"/>
    <n v="23885936"/>
    <n v="19623528.650000002"/>
    <n v="7250610.1000000006"/>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blank)"/>
    <s v="99 - MULTIPROVINCIAL"/>
    <n v="19746039"/>
    <n v="11426418"/>
    <n v="6423545.8899999997"/>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10 - FONDO GENERAL"/>
    <s v="(blank)"/>
    <s v="99 - MULTIPROVINCIAL"/>
    <n v="0"/>
    <n v="127382298.95"/>
    <n v="12417859.98"/>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blank)"/>
    <s v="99 - MULTIPROVINCIAL"/>
    <n v="20735370"/>
    <n v="1467949.5099999998"/>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10 - FONDO GENERAL"/>
    <s v="(blank)"/>
    <s v="99 - MULTIPROVINCIAL"/>
    <n v="0"/>
    <n v="10"/>
    <n v="0"/>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blank)"/>
    <s v="99 - MULTIPROVINCIAL"/>
    <n v="0"/>
    <n v="10560000"/>
    <n v="58477.25"/>
  </r>
  <r>
    <s v="2025"/>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10 - FONDO GENERAL"/>
    <s v="(blank)"/>
    <s v="99 - MULTIPROVINCIAL"/>
    <n v="0"/>
    <n v="177000"/>
    <n v="176995"/>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10 - FONDO GENERAL"/>
    <s v="(blank)"/>
    <s v="99 - MULTIPROVINCIAL"/>
    <n v="0"/>
    <n v="84000000"/>
    <n v="26259469.530000001"/>
  </r>
  <r>
    <s v="2025"/>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blank)"/>
    <s v="99 - MULTIPROVINCIAL"/>
    <n v="300800000"/>
    <n v="209872775.19"/>
    <n v="10418373.029999999"/>
  </r>
  <r>
    <s v="2025"/>
    <x v="0"/>
    <x v="0"/>
    <x v="1"/>
    <x v="7"/>
    <s v="2 - Poder Ejecutivo"/>
    <s v="0202 - MINISTERIO DE  INTERIOR Y POLICÍA"/>
    <s v="0002 - INSTITUTO POLICIAL DE EDUCACION SUPERIOR"/>
    <s v="4 - SERVICIOS SOCIALES"/>
    <s v="4.4 - Educación"/>
    <s v="4.4.04 - Educación superior"/>
    <s v="2.6 - BIENES MUEBLES, INMUEBLES E INTANGIBLES"/>
    <s v="2.6.1 - MOBILIARIO Y EQUIPO"/>
    <s v="N"/>
    <s v="00 - N/A"/>
    <s v="10 - FONDO GENERAL"/>
    <s v="(blank)"/>
    <s v="99 - MULTIPROVINCIAL"/>
    <n v="2338001"/>
    <n v="15998596.970000001"/>
    <n v="2163371.7799999998"/>
  </r>
  <r>
    <s v="2025"/>
    <x v="0"/>
    <x v="0"/>
    <x v="1"/>
    <x v="7"/>
    <s v="2 - Poder Ejecutivo"/>
    <s v="0202 - MINISTERIO DE  INTERIOR Y POLICÍA"/>
    <s v="0002 - INSTITUTO POLICIAL DE EDUCACION SUPERIOR"/>
    <s v="4 - SERVICIOS SOCIALES"/>
    <s v="4.4 - Educación"/>
    <s v="4.4.04 - Educación superior"/>
    <s v="2.6 - BIENES MUEBLES, INMUEBLES E INTANGIBLES"/>
    <s v="2.6.2 - MOBILIARIO Y EQUIPO DE AUDIO, AUDIOVISUAL, RECREATIVO Y EDUCACIONAL"/>
    <s v="N"/>
    <s v="00 - N/A"/>
    <s v="10 - FONDO GENERAL"/>
    <s v="(blank)"/>
    <s v="99 - MULTIPROVINCIAL"/>
    <n v="406080"/>
    <n v="4101141"/>
    <n v="167598.01"/>
  </r>
  <r>
    <s v="2025"/>
    <x v="0"/>
    <x v="0"/>
    <x v="1"/>
    <x v="7"/>
    <s v="2 - Poder Ejecutivo"/>
    <s v="0202 - MINISTERIO DE  INTERIOR Y POLICÍA"/>
    <s v="0002 - INSTITUTO POLICIAL DE EDUCACION SUPERIOR"/>
    <s v="4 - SERVICIOS SOCIALES"/>
    <s v="4.4 - Educación"/>
    <s v="4.4.04 - Educación superior"/>
    <s v="2.6 - BIENES MUEBLES, INMUEBLES E INTANGIBLES"/>
    <s v="2.6.4 - VEHÍCULOS Y EQUIPO DE TRANSPORTE, TRACCIÓN Y ELEVACIÓN"/>
    <s v="N"/>
    <s v="00 - N/A"/>
    <s v="10 - FONDO GENERAL"/>
    <s v="(blank)"/>
    <s v="99 - MULTIPROVINCIAL"/>
    <n v="8728"/>
    <n v="8728"/>
    <n v="0"/>
  </r>
  <r>
    <s v="2025"/>
    <x v="0"/>
    <x v="0"/>
    <x v="1"/>
    <x v="7"/>
    <s v="2 - Poder Ejecutivo"/>
    <s v="0202 - MINISTERIO DE  INTERIOR Y POLICÍA"/>
    <s v="0002 - INSTITUTO POLICIAL DE EDUCACION SUPERIOR"/>
    <s v="4 - SERVICIOS SOCIALES"/>
    <s v="4.4 - Educación"/>
    <s v="4.4.04 - Educación superior"/>
    <s v="2.6 - BIENES MUEBLES, INMUEBLES E INTANGIBLES"/>
    <s v="2.6.5 - MAQUINARIA, OTROS EQUIPOS Y HERRAMIENTAS"/>
    <s v="N"/>
    <s v="00 - N/A"/>
    <s v="10 - FONDO GENERAL"/>
    <s v="(blank)"/>
    <s v="99 - MULTIPROVINCIAL"/>
    <n v="2436536"/>
    <n v="2960242"/>
    <n v="697703.81"/>
  </r>
  <r>
    <s v="2025"/>
    <x v="0"/>
    <x v="0"/>
    <x v="1"/>
    <x v="7"/>
    <s v="2 - Poder Ejecutivo"/>
    <s v="0202 - MINISTERIO DE  INTERIOR Y POLICÍA"/>
    <s v="0002 - INSTITUTO POLICIAL DE EDUCACION SUPERIOR"/>
    <s v="4 - SERVICIOS SOCIALES"/>
    <s v="4.4 - Educación"/>
    <s v="4.4.04 - Educación superior"/>
    <s v="2.6 - BIENES MUEBLES, INMUEBLES E INTANGIBLES"/>
    <s v="2.6.6 - EQUIPOS DE DEFENSA Y SEGURIDAD"/>
    <s v="N"/>
    <s v="00 - N/A"/>
    <s v="10 - FONDO GENERAL"/>
    <s v="(blank)"/>
    <s v="99 - MULTIPROVINCIAL"/>
    <n v="1802450"/>
    <n v="3125227.0299999993"/>
    <n v="1225885.28"/>
  </r>
  <r>
    <s v="2025"/>
    <x v="0"/>
    <x v="0"/>
    <x v="1"/>
    <x v="7"/>
    <s v="2 - Poder Ejecutivo"/>
    <s v="0202 - MINISTERIO DE  INTERIOR Y POLICÍA"/>
    <s v="0002 - INSTITUTO POLICIAL DE EDUCACION SUPERIOR"/>
    <s v="4 - SERVICIOS SOCIALES"/>
    <s v="4.4 - Educación"/>
    <s v="4.4.04 - Educación superior"/>
    <s v="2.6 - BIENES MUEBLES, INMUEBLES E INTANGIBLES"/>
    <s v="2.6.8 - BIENES INTANGIBLES"/>
    <s v="N"/>
    <s v="00 - N/A"/>
    <s v="10 - FONDO GENERAL"/>
    <s v="(blank)"/>
    <s v="99 - MULTIPROVINCIAL"/>
    <n v="0"/>
    <n v="553000"/>
    <n v="552420"/>
  </r>
  <r>
    <s v="2025"/>
    <x v="0"/>
    <x v="0"/>
    <x v="1"/>
    <x v="7"/>
    <s v="2 - Poder Ejecutivo"/>
    <s v="0202 - MINISTERIO DE  INTERIOR Y POLICÍA"/>
    <s v="0002 - INSTITUTO POLICIAL DE EDUCACION SUPERIOR"/>
    <s v="4 - SERVICIOS SOCIALES"/>
    <s v="4.4 - Educación"/>
    <s v="4.4.04 - Educación superior"/>
    <s v="2.6 - BIENES MUEBLES, INMUEBLES E INTANGIBLES"/>
    <s v="2.6.9 - EDIFICIOS, ESTRUCTURAS, TIERRAS, TERRENOS Y OBJETOS DE VALOR"/>
    <s v="N"/>
    <s v="00 - N/A"/>
    <s v="10 - FONDO GENERAL"/>
    <s v="(blank)"/>
    <s v="99 - MULTIPROVINCIAL"/>
    <n v="50150"/>
    <n v="50150"/>
    <n v="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5000"/>
    <n v="245000"/>
    <n v="245000"/>
  </r>
  <r>
    <s v="2025"/>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40000"/>
    <n v="4000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blank)"/>
    <s v="99 - MULTIPROVINCIAL"/>
    <n v="1318700"/>
    <n v="1149193.9499999997"/>
    <n v="1088097.89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blank)"/>
    <s v="99 - MULTIPROVINCIAL"/>
    <n v="420800"/>
    <n v="0"/>
    <n v="0"/>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blank)"/>
    <s v="99 - MULTIPROVINCIAL"/>
    <n v="0"/>
    <n v="111226.82"/>
    <n v="111226.15000000001"/>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6 - EQUIPOS DE DEFENSA Y SEGURIDAD"/>
    <s v="N"/>
    <s v="00 - N/A"/>
    <s v="10 - FONDO GENERAL"/>
    <s v="(blank)"/>
    <s v="99 - MULTIPROVINCIAL"/>
    <n v="0"/>
    <n v="144671.29999999999"/>
    <n v="144671.29999999999"/>
  </r>
  <r>
    <s v="2025"/>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blank)"/>
    <s v="99 - MULTIPROVINCIAL"/>
    <n v="302136"/>
    <n v="0"/>
    <n v="0"/>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blank)"/>
    <s v="01 - DISTRITO NACIONAL"/>
    <n v="1780000"/>
    <n v="1890535"/>
    <n v="1070212.42"/>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01 - DISTRITO NACIONAL"/>
    <n v="0"/>
    <n v="109465"/>
    <n v="109462.35"/>
  </r>
  <r>
    <s v="2025"/>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blank)"/>
    <s v="01 - DISTRITO NACIONAL"/>
    <n v="435000"/>
    <n v="215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blank)"/>
    <s v="99 - MULTIPROVINCIAL"/>
    <n v="3487500"/>
    <n v="17587832.380000003"/>
    <n v="15951632.580000002"/>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blank)"/>
    <s v="99 - MULTIPROVINCIAL"/>
    <n v="560000"/>
    <n v="1129968"/>
    <n v="1129968"/>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blank)"/>
    <s v="99 - MULTIPROVINCIAL"/>
    <n v="431000"/>
    <n v="21000"/>
    <n v="0"/>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blank)"/>
    <s v="99 - MULTIPROVINCIAL"/>
    <n v="2026000"/>
    <n v="12921040.809999999"/>
    <n v="11262716.809999999"/>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blank)"/>
    <s v="99 - MULTIPROVINCIAL"/>
    <n v="396506"/>
    <n v="60900406.009999998"/>
    <n v="59831174.599999994"/>
  </r>
  <r>
    <s v="2025"/>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8 - BIENES INTANGIBLES"/>
    <s v="N"/>
    <s v="00 - N/A"/>
    <s v="10 - FONDO GENERAL"/>
    <s v="(blank)"/>
    <s v="99 - MULTIPROVINCIAL"/>
    <n v="0"/>
    <n v="3800000"/>
    <n v="380000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blank)"/>
    <s v="32 - SANTO DOMINGO"/>
    <n v="250000"/>
    <n v="25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160000"/>
    <n v="160000"/>
    <n v="0"/>
  </r>
  <r>
    <s v="2025"/>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blank)"/>
    <s v="32 - SANTO DOMINGO"/>
    <n v="5789"/>
    <n v="578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blank)"/>
    <s v="99 - MULTIPROVINCIAL"/>
    <n v="3000000"/>
    <n v="8148383.2599999998"/>
    <n v="5729153.8700000001"/>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2 - MOBILIARIO Y EQUIPO DE AUDIO, AUDIOVISUAL, RECREATIVO Y EDUCACIONAL"/>
    <s v="N"/>
    <s v="00 - N/A"/>
    <s v="10 - FONDO GENERAL"/>
    <s v="(blank)"/>
    <s v="99 - MULTIPROVINCIAL"/>
    <n v="0"/>
    <n v="444310.24"/>
    <n v="320067.23"/>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4 - VEHÍCULOS Y EQUIPO DE TRANSPORTE, TRACCIÓN Y ELEVACIÓN"/>
    <s v="N"/>
    <s v="00 - N/A"/>
    <s v="10 - FONDO GENERAL"/>
    <s v="(blank)"/>
    <s v="99 - MULTIPROVINCIAL"/>
    <n v="0"/>
    <n v="860649.69"/>
    <n v="0"/>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blank)"/>
    <s v="99 - MULTIPROVINCIAL"/>
    <n v="3000000"/>
    <n v="93373488.339999989"/>
    <n v="4342790.38"/>
  </r>
  <r>
    <s v="2025"/>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blank)"/>
    <s v="99 - MULTIPROVINCIAL"/>
    <n v="1500000"/>
    <n v="1858000"/>
    <n v="1857293.57"/>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blank)"/>
    <s v="32 - SANTO DOMINGO"/>
    <n v="395000"/>
    <n v="485775.16999999993"/>
    <n v="323004.71000000002"/>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75000"/>
    <n v="536483.25"/>
    <n v="529731.57999999996"/>
  </r>
  <r>
    <s v="2025"/>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blank)"/>
    <s v="32 - SANTO DOMINGO"/>
    <n v="225000"/>
    <n v="194550.28"/>
    <n v="194550.28"/>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blank)"/>
    <s v="32 - SANTO DOMINGO"/>
    <n v="310000"/>
    <n v="310000"/>
    <n v="97234.36"/>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105000"/>
    <n v="105000"/>
    <n v="29264"/>
  </r>
  <r>
    <s v="2025"/>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335000"/>
    <n v="335000"/>
    <n v="129296.1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blank)"/>
    <s v="99 - MULTIPROVINCIAL"/>
    <n v="1000000"/>
    <n v="1171269"/>
    <n v="757252.19"/>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2 - MOBILIARIO Y EQUIPO DE AUDIO, AUDIOVISUAL, RECREATIVO Y EDUCACIONAL"/>
    <s v="N"/>
    <s v="00 - N/A"/>
    <s v="10 - FONDO GENERAL"/>
    <s v="(blank)"/>
    <s v="99 - MULTIPROVINCIAL"/>
    <n v="0"/>
    <n v="94770"/>
    <n v="86677.4"/>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3 - EQUIPO E INSTRUMENTAL, CIENTÍFICO Y LABORATORIO"/>
    <s v="N"/>
    <s v="00 - N/A"/>
    <s v="10 - FONDO GENERAL"/>
    <s v="(blank)"/>
    <s v="99 - MULTIPROVINCIAL"/>
    <n v="0"/>
    <n v="95880"/>
    <n v="95877.91"/>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4 - VEHÍCULOS Y EQUIPO DE TRANSPORTE, TRACCIÓN Y ELEVACIÓN"/>
    <s v="N"/>
    <s v="00 - N/A"/>
    <s v="10 - FONDO GENERAL"/>
    <s v="(blank)"/>
    <s v="99 - MULTIPROVINCIAL"/>
    <n v="3400000"/>
    <n v="3512726"/>
    <n v="351272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0"/>
    <n v="326707"/>
    <n v="232266.15"/>
  </r>
  <r>
    <s v="2025"/>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6 - EQUIPOS DE DEFENSA Y SEGURIDAD"/>
    <s v="N"/>
    <s v="00 - N/A"/>
    <s v="10 - FONDO GENERAL"/>
    <s v="(blank)"/>
    <s v="99 - MULTIPROVINCIAL"/>
    <n v="0"/>
    <n v="20812"/>
    <n v="19043.259999999998"/>
  </r>
  <r>
    <s v="2025"/>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blank)"/>
    <s v="32 - SANTO DOMINGO"/>
    <n v="60000"/>
    <n v="60000"/>
    <n v="59612.619999999995"/>
  </r>
  <r>
    <s v="2025"/>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blank)"/>
    <s v="99 - MULTIPROVINCIAL"/>
    <n v="0"/>
    <n v="5895365.1200000001"/>
    <n v="1346610.88"/>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blank)"/>
    <s v="99 - MULTIPROVINCIAL"/>
    <n v="0"/>
    <n v="63720"/>
    <n v="63720"/>
  </r>
  <r>
    <s v="2025"/>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blank)"/>
    <s v="99 - MULTIPROVINCIAL"/>
    <n v="0"/>
    <n v="17869696.690000001"/>
    <n v="15778887.6"/>
  </r>
  <r>
    <s v="2025"/>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blank)"/>
    <s v="99 - MULTIPROVINCIAL"/>
    <n v="0"/>
    <n v="1749197"/>
    <n v="1564243.4"/>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blank)"/>
    <s v="99 - MULTIPROVINCIAL"/>
    <n v="752700"/>
    <n v="752700"/>
    <n v="515660.51"/>
  </r>
  <r>
    <s v="2025"/>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5 - MAQUINARIA, OTROS EQUIPOS Y HERRAMIENTAS"/>
    <s v="N"/>
    <s v="00 - N/A"/>
    <s v="10 - FONDO GENERAL"/>
    <s v="(blank)"/>
    <s v="99 - MULTIPROVINCIAL"/>
    <n v="48500"/>
    <n v="48500"/>
    <n v="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blank)"/>
    <s v="32 - SANTO DOMINGO"/>
    <n v="446583"/>
    <n v="365783"/>
    <n v="164100"/>
  </r>
  <r>
    <s v="2025"/>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50000"/>
    <n v="130800"/>
    <n v="80799.9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blank)"/>
    <s v="32 - SANTO DOMINGO"/>
    <n v="220000"/>
    <n v="225610"/>
    <n v="189936.16"/>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blank)"/>
    <s v="32 - SANTO DOMINGO"/>
    <n v="30000"/>
    <n v="0"/>
    <n v="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3 - EQUIPO E INSTRUMENTAL, CIENTÍFICO Y LABORATORIO"/>
    <s v="N"/>
    <s v="00 - N/A"/>
    <s v="10 - FONDO GENERAL"/>
    <s v="(blank)"/>
    <s v="32 - SANTO DOMINGO"/>
    <n v="0"/>
    <n v="6500"/>
    <n v="5480"/>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4 - VEHÍCULOS Y EQUIPO DE TRANSPORTE, TRACCIÓN Y ELEVACIÓN"/>
    <s v="N"/>
    <s v="00 - N/A"/>
    <s v="10 - FONDO GENERAL"/>
    <s v="(blank)"/>
    <s v="32 - SANTO DOMINGO"/>
    <n v="0"/>
    <n v="3800"/>
    <n v="3751.38"/>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blank)"/>
    <s v="32 - SANTO DOMINGO"/>
    <n v="83545"/>
    <n v="38957"/>
    <n v="15091.99"/>
  </r>
  <r>
    <s v="2025"/>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blank)"/>
    <s v="32 - SANTO DOMINGO"/>
    <n v="10000"/>
    <n v="68678"/>
    <n v="0"/>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blank)"/>
    <s v="99 - MULTIPROVINCIAL"/>
    <n v="16914900"/>
    <n v="34649090.859999999"/>
    <n v="24726467.300000001"/>
  </r>
  <r>
    <s v="2025"/>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blank)"/>
    <s v="99 - MULTIPROVINCIAL"/>
    <n v="1156618"/>
    <n v="1156618"/>
    <n v="247771.68"/>
  </r>
  <r>
    <s v="2025"/>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1500000"/>
    <n v="9134900"/>
    <n v="3632547.4"/>
  </r>
  <r>
    <s v="2025"/>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blank)"/>
    <s v="99 - MULTIPROVINCIAL"/>
    <n v="2000000"/>
    <n v="2155394.2000000002"/>
    <n v="318859.60000000003"/>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0"/>
    <n v="200000"/>
    <n v="66699.5"/>
  </r>
  <r>
    <s v="2025"/>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885000"/>
    <n v="5526240"/>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blank)"/>
    <s v="99 - MULTIPROVINCIAL"/>
    <n v="13671500"/>
    <n v="22162589.73"/>
    <n v="14048647.439999998"/>
  </r>
  <r>
    <s v="2025"/>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250000"/>
    <n v="250000"/>
    <n v="0"/>
  </r>
  <r>
    <s v="2025"/>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blank)"/>
    <s v="99 - MULTIPROVINCIAL"/>
    <n v="4500000"/>
    <n v="2901298"/>
    <n v="0"/>
  </r>
  <r>
    <s v="2025"/>
    <x v="0"/>
    <x v="0"/>
    <x v="1"/>
    <x v="7"/>
    <s v="2 - Poder Ejecutivo"/>
    <s v="0203 - MINISTERIO DE DEFENSA"/>
    <s v="0001 - ARMADA DE LA REPUBLICA DOMINICANA"/>
    <s v="1 - SERVICIOS  GENERALES"/>
    <s v="1.3 - Defensa nacional"/>
    <s v="1.3.01 - Defensa militar"/>
    <s v="2.7 - OBRAS"/>
    <s v="2.7.1 - OBRAS EN EDIFICACIONES"/>
    <s v="N"/>
    <s v="00 - N/A"/>
    <s v="10 - FONDO GENERAL"/>
    <s v="(blank)"/>
    <s v="99 - MULTIPROVINCIAL"/>
    <n v="0"/>
    <n v="93004911.310000002"/>
    <n v="36326523.739999995"/>
  </r>
  <r>
    <s v="2025"/>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blank)"/>
    <s v="99 - MULTIPROVINCIAL"/>
    <n v="8435100"/>
    <n v="8435100"/>
    <n v="0"/>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blank)"/>
    <s v="99 - MULTIPROVINCIAL"/>
    <n v="11170258"/>
    <n v="22260214.630000003"/>
    <n v="20595148.84"/>
  </r>
  <r>
    <s v="2025"/>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20 - FONDOS CON DESTINO ESPECÍFICO"/>
    <s v="(blank)"/>
    <s v="01 - DISTRITO NACIONAL"/>
    <n v="0"/>
    <n v="1949725.2399999998"/>
    <n v="1556268.89"/>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2690000"/>
    <n v="380701.91999999993"/>
    <n v="240012"/>
  </r>
  <r>
    <s v="2025"/>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20 - FONDOS CON DESTINO ESPECÍFICO"/>
    <s v="(blank)"/>
    <s v="01 - DISTRITO NACIONAL"/>
    <n v="0"/>
    <n v="782899.32000000007"/>
    <n v="234230"/>
  </r>
  <r>
    <s v="2025"/>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blank)"/>
    <s v="99 - MULTIPROVINCIAL"/>
    <n v="500000"/>
    <n v="20001"/>
    <n v="20001"/>
  </r>
  <r>
    <s v="2025"/>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125935209"/>
    <n v="85144036.660000011"/>
    <n v="39971400.479999989"/>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blank)"/>
    <s v="99 - MULTIPROVINCIAL"/>
    <n v="1500006"/>
    <n v="14150432.23"/>
    <n v="12347886.629999997"/>
  </r>
  <r>
    <s v="2025"/>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20 - FONDOS CON DESTINO ESPECÍFICO"/>
    <s v="(blank)"/>
    <s v="01 - DISTRITO NACIONAL"/>
    <n v="0"/>
    <n v="6829933.7400000002"/>
    <n v="4886120.4000000004"/>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blank)"/>
    <s v="99 - MULTIPROVINCIAL"/>
    <n v="1139996"/>
    <n v="16143589.969999999"/>
    <n v="3366964.8"/>
  </r>
  <r>
    <s v="2025"/>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20 - FONDOS CON DESTINO ESPECÍFICO"/>
    <s v="(blank)"/>
    <s v="01 - DISTRITO NACIONAL"/>
    <n v="0"/>
    <n v="1943489.86"/>
    <n v="0"/>
  </r>
  <r>
    <s v="2025"/>
    <x v="0"/>
    <x v="0"/>
    <x v="1"/>
    <x v="7"/>
    <s v="2 - Poder Ejecutivo"/>
    <s v="0203 - MINISTERIO DE DEFENSA"/>
    <s v="0001 - EJERCITO DE LA REPUBLICA DOMINICANA"/>
    <s v="1 - SERVICIOS  GENERALES"/>
    <s v="1.3 - Defensa nacional"/>
    <s v="1.3.01 - Defensa militar"/>
    <s v="2.6 - BIENES MUEBLES, INMUEBLES E INTANGIBLES"/>
    <s v="2.6.9 - EDIFICIOS, ESTRUCTURAS, TIERRAS, TERRENOS Y OBJETOS DE VALOR"/>
    <s v="N"/>
    <s v="00 - N/A"/>
    <s v="20 - FONDOS CON DESTINO ESPECÍFICO"/>
    <s v="(blank)"/>
    <s v="01 - DISTRITO NACIONAL"/>
    <n v="0"/>
    <n v="59717.94"/>
    <n v="59717.94"/>
  </r>
  <r>
    <s v="2025"/>
    <x v="0"/>
    <x v="0"/>
    <x v="1"/>
    <x v="7"/>
    <s v="2 - Poder Ejecutivo"/>
    <s v="0203 - MINISTERIO DE DEFENSA"/>
    <s v="0001 - EJERCITO DE LA REPUBLICA DOMINICANA"/>
    <s v="1 - SERVICIOS  GENERALES"/>
    <s v="1.3 - Defensa nacional"/>
    <s v="1.3.01 - Defensa militar"/>
    <s v="2.7 - OBRAS"/>
    <s v="2.7.1 - OBRAS EN EDIFICACIONES"/>
    <s v="N"/>
    <s v="00 - N/A"/>
    <s v="10 - FONDO GENERAL"/>
    <s v="(blank)"/>
    <s v="99 - MULTIPROVINCIAL"/>
    <n v="0"/>
    <n v="24222289.629999999"/>
    <n v="14627802.379999999"/>
  </r>
  <r>
    <s v="2025"/>
    <x v="0"/>
    <x v="0"/>
    <x v="1"/>
    <x v="7"/>
    <s v="2 - Poder Ejecutivo"/>
    <s v="0203 - MINISTERIO DE DEFENSA"/>
    <s v="0001 - EJERCITO DE LA REPUBLICA DOMINICANA"/>
    <s v="1 - SERVICIOS  GENERALES"/>
    <s v="1.3 - Defensa nacional"/>
    <s v="1.3.01 - Defensa militar"/>
    <s v="2.7 - OBRAS"/>
    <s v="2.7.1 - OBRAS EN EDIFICACIONES"/>
    <s v="S"/>
    <s v="01 - CONSTRUCCIÓN DE OFICINAS DEL ESTADO MAYOR ERD, MUNICIPIO PEDRO BRAND, PROVINCIA SANTO DOMINGO"/>
    <s v="10 - FONDO GENERAL"/>
    <n v="16741"/>
    <s v="32 - SANTO DOMINGO"/>
    <n v="194161377"/>
    <n v="194161377"/>
    <n v="71567384.840000004"/>
  </r>
  <r>
    <s v="2025"/>
    <x v="0"/>
    <x v="0"/>
    <x v="1"/>
    <x v="7"/>
    <s v="2 - Poder Ejecutivo"/>
    <s v="0203 - MINISTERIO DE DEFENSA"/>
    <s v="0001 - EJERCITO DE LA REPUBLICA DOMINICANA"/>
    <s v="1 - SERVICIOS  GENERALES"/>
    <s v="1.3 - Defensa nacional"/>
    <s v="1.3.01 - Defensa militar"/>
    <s v="2.7 - OBRAS"/>
    <s v="2.7.1 - OBRAS EN EDIFICACIONES"/>
    <s v="S"/>
    <s v="03 - CONSTRUCCIÓN INFRAESTRUCTURAS PARA EL BATALLON DE TRANSPORTACION, ERD, MUNICIPIO PEDRO BRAND, PROVINCIA SANTO DOMINGO"/>
    <s v="10 - FONDO GENERAL"/>
    <n v="16751"/>
    <s v="32 - SANTO DOMINGO"/>
    <n v="0"/>
    <n v="25298589.18"/>
    <n v="0"/>
  </r>
  <r>
    <s v="2025"/>
    <x v="0"/>
    <x v="0"/>
    <x v="1"/>
    <x v="7"/>
    <s v="2 - Poder Ejecutivo"/>
    <s v="0203 - MINISTERIO DE DEFENSA"/>
    <s v="0001 - EJERCITO DE LA REPUBLICA DOMINICANA"/>
    <s v="1 - SERVICIOS  GENERALES"/>
    <s v="1.3 - Defensa nacional"/>
    <s v="1.3.01 - Defensa militar"/>
    <s v="2.7 - OBRAS"/>
    <s v="2.7.1 - OBRAS EN EDIFICACIONES"/>
    <s v="S"/>
    <s v="05 - REMODELACIÓN INFRAESTRUCTURAS DEL 1ER ESCUADRÓN DE CABALLERÍA AÉREA, ERD, SECCIÓN EL HIGUERO, MUNICIPIO SANTO DOMINGO NORTE, PROVINCIA SANTO DOMINGO"/>
    <s v="10 - FONDO GENERAL"/>
    <n v="17001"/>
    <s v="32 - SANTO DOMINGO"/>
    <n v="0"/>
    <n v="24060203.469999999"/>
    <n v="0"/>
  </r>
  <r>
    <s v="2025"/>
    <x v="0"/>
    <x v="0"/>
    <x v="1"/>
    <x v="7"/>
    <s v="2 - Poder Ejecutivo"/>
    <s v="0203 - MINISTERIO DE DEFENSA"/>
    <s v="0001 - EJERCITO DE LA REPUBLICA DOMINICANA"/>
    <s v="1 - SERVICIOS  GENERALES"/>
    <s v="1.3 - Defensa nacional"/>
    <s v="1.3.01 - Defensa militar"/>
    <s v="2.7 - OBRAS"/>
    <s v="2.7.1 - OBRAS EN EDIFICACIONES"/>
    <s v="S"/>
    <s v="02 - RECONSTRUCCIÓN FORTALEZA BELLER ERD, MUNICIPIO DAJABON, PROVINCIA DAJABON"/>
    <s v="10 - FONDO GENERAL"/>
    <n v="16742"/>
    <s v="05 - DAJABON"/>
    <n v="0"/>
    <n v="16974261.609999999"/>
    <n v="0"/>
  </r>
  <r>
    <s v="2025"/>
    <x v="0"/>
    <x v="0"/>
    <x v="1"/>
    <x v="7"/>
    <s v="2 - Poder Ejecutivo"/>
    <s v="0203 - MINISTERIO DE DEFENSA"/>
    <s v="0001 - EJERCITO DE LA REPUBLICA DOMINICANA"/>
    <s v="1 - SERVICIOS  GENERALES"/>
    <s v="1.3 - Defensa nacional"/>
    <s v="1.3.01 - Defensa militar"/>
    <s v="2.7 - OBRAS"/>
    <s v="2.7.1 - OBRAS EN EDIFICACIONES"/>
    <s v="S"/>
    <s v="04 - CONSTRUCCIÓN INFRAESTRUCTURAS PARA EL BATALLÓN DE INFANTERÍA, ERD, MUNICIPIO IMBERT, PROVINCIA PUERTO PLATA"/>
    <s v="10 - FONDO GENERAL"/>
    <n v="16762"/>
    <s v="18 - PUERTO PLATA"/>
    <n v="0"/>
    <n v="30890554.5"/>
    <n v="0"/>
  </r>
  <r>
    <s v="2025"/>
    <x v="0"/>
    <x v="0"/>
    <x v="1"/>
    <x v="7"/>
    <s v="2 - Poder Ejecutivo"/>
    <s v="0203 - MINISTERIO DE DEFENSA"/>
    <s v="0001 - EJERCITO DE LA REPUBLICA DOMINICANA"/>
    <s v="4 - SERVICIOS SOCIALES"/>
    <s v="4.3 - Actividades deportivas, recreativas, culturales y religiosas"/>
    <s v="4.3.02 - Servicios recreativos y deportivos"/>
    <s v="2.7 - OBRAS"/>
    <s v="2.7.1 - OBRAS EN EDIFICACIONES"/>
    <s v="S"/>
    <s v="06 - RECONSTRUCCIÓN CLUB DE OFICIALES 2DA. BRIGADA DE INFANTERÍA GENERAL DE DIVISIÓN FERNANDO VALERIO ERD., MUNICIPIO SANTIAGO DE LOS CABALLEROS"/>
    <s v="10 - FONDO GENERAL"/>
    <n v="17028"/>
    <s v="25 - SANTIAGO"/>
    <n v="0"/>
    <n v="10968573.09"/>
    <n v="0"/>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blank)"/>
    <s v="99 - MULTIPROVINCIAL"/>
    <n v="3500000"/>
    <n v="3526397.7199999997"/>
    <n v="3431390.3"/>
  </r>
  <r>
    <s v="2025"/>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blank)"/>
    <s v="99 - MULTIPROVINCIAL"/>
    <n v="0"/>
    <n v="236344.1"/>
    <n v="223492"/>
  </r>
  <r>
    <s v="2025"/>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blank)"/>
    <s v="99 - MULTIPROVINCIAL"/>
    <n v="600000"/>
    <n v="6000"/>
    <n v="5723"/>
  </r>
  <r>
    <s v="2025"/>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blank)"/>
    <s v="99 - MULTIPROVINCIAL"/>
    <n v="300000"/>
    <n v="1359962.72"/>
    <n v="575962.72"/>
  </r>
  <r>
    <s v="2025"/>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blank)"/>
    <s v="99 - MULTIPROVINCIAL"/>
    <n v="47500"/>
    <n v="6329400"/>
    <n v="6276900"/>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blank)"/>
    <s v="99 - MULTIPROVINCIAL"/>
    <n v="5900000"/>
    <n v="11221216.5"/>
    <n v="11071318.030000001"/>
  </r>
  <r>
    <s v="2025"/>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blank)"/>
    <s v="99 - MULTIPROVINCIAL"/>
    <n v="0"/>
    <n v="545315.01"/>
    <n v="486767.7"/>
  </r>
  <r>
    <s v="2025"/>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blank)"/>
    <s v="99 - MULTIPROVINCIAL"/>
    <n v="2000000"/>
    <n v="7658420"/>
    <n v="58410"/>
  </r>
  <r>
    <s v="2025"/>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215000"/>
    <n v="0"/>
    <n v="0"/>
  </r>
  <r>
    <s v="2025"/>
    <x v="0"/>
    <x v="0"/>
    <x v="1"/>
    <x v="7"/>
    <s v="2 - Poder Ejecutivo"/>
    <s v="0203 - MINISTERIO DE DEFENSA"/>
    <s v="0001 - FUERZA AEREA DE LA  REPUBLICA DOMINICANA"/>
    <s v="1 - SERVICIOS  GENERALES"/>
    <s v="1.3 - Defensa nacional"/>
    <s v="1.3.01 - Defensa militar"/>
    <s v="2.7 - OBRAS"/>
    <s v="2.7.1 - OBRAS EN EDIFICACIONES"/>
    <s v="N"/>
    <s v="00 - N/A"/>
    <s v="10 - FONDO GENERAL"/>
    <s v="(blank)"/>
    <s v="99 - MULTIPROVINCIAL"/>
    <n v="0"/>
    <n v="117790017.81999999"/>
    <n v="38405328.07"/>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blank)"/>
    <s v="99 - MULTIPROVINCIAL"/>
    <n v="56778274"/>
    <n v="41729626"/>
    <n v="16076634.809999999"/>
  </r>
  <r>
    <s v="2025"/>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blank)"/>
    <s v="99 - MULTIPROVINCIAL"/>
    <n v="800000"/>
    <n v="600000"/>
    <n v="0"/>
  </r>
  <r>
    <s v="2025"/>
    <x v="0"/>
    <x v="0"/>
    <x v="1"/>
    <x v="7"/>
    <s v="2 - Poder Ejecutivo"/>
    <s v="0203 - MINISTERIO DE DEFENSA"/>
    <s v="0001 - MINISTERIO DE DEFENSA"/>
    <s v="1 - SERVICIOS  GENERALES"/>
    <s v="1.3 - Defensa nacional"/>
    <s v="1.3.01 - Defensa militar"/>
    <s v="2.6 - BIENES MUEBLES, INMUEBLES E INTANGIBLES"/>
    <s v="2.6.1 - MOBILIARIO Y EQUIPO"/>
    <s v="S"/>
    <s v="03 - CONSTRUCCIÓN INSTALACIONES PARA EL CUERPO ESPECIALIZADO DE MITIGACION A EMERGENCIAS Y DESASTRES, CEMED, DIRECCION GENERAL - CENTRO DE MITIGACION OZAMA, DISTRITO NACIONAL"/>
    <s v="10 - FONDO GENERAL"/>
    <n v="15485"/>
    <s v="32 - SANTO DOMINGO"/>
    <n v="0"/>
    <n v="7365855"/>
    <n v="1362528.3"/>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blank)"/>
    <s v="99 - MULTIPROVINCIAL"/>
    <n v="25500000"/>
    <n v="15983248"/>
    <n v="2341164.62"/>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500000"/>
    <n v="50000"/>
    <n v="0"/>
  </r>
  <r>
    <s v="2025"/>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1439600"/>
    <n v="265972"/>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blank)"/>
    <s v="99 - MULTIPROVINCIAL"/>
    <n v="17000000"/>
    <n v="9491000"/>
    <n v="353963.42000000004"/>
  </r>
  <r>
    <s v="2025"/>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16677589"/>
    <n v="3173950.310000000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blank)"/>
    <s v="99 - MULTIPROVINCIAL"/>
    <n v="37000000"/>
    <n v="193127718"/>
    <n v="25763677.5"/>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650000"/>
    <n v="609794.74"/>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2300000"/>
    <n v="0"/>
    <n v="0"/>
  </r>
  <r>
    <s v="2025"/>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22184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blank)"/>
    <s v="99 - MULTIPROVINCIAL"/>
    <n v="70690411"/>
    <n v="50207772"/>
    <n v="9630219.8799999971"/>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blank)"/>
    <s v="99 - MULTIPROVINCIAL"/>
    <n v="736000"/>
    <n v="73600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65965590"/>
    <n v="0"/>
  </r>
  <r>
    <s v="2025"/>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11567218"/>
    <n v="2263916.71"/>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blank)"/>
    <s v="99 - MULTIPROVINCIAL"/>
    <n v="29702528"/>
    <n v="186907490"/>
    <n v="141972056.53999999"/>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53744400"/>
    <n v="377600"/>
    <n v="74009.600000000006"/>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4 - CONSTRUCCIÓN INSTALACIONES PARA EL CUERPO ESPECIALIZADO DE MITIGACION A EMERGENCIAS Y DESASTRES, CEMED - CENTRO DE MITIGACION CIBAO SUR-NORTE, PROVINCIA SANTIAGO"/>
    <s v="10 - FONDO GENERAL"/>
    <n v="15486"/>
    <s v="25 - SANTIAGO"/>
    <n v="93293165"/>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5 - CONSTRUCCIÓN INSTALACIONES PARA EL CUERPO ESPECIALIZADO DE MITIGACION A EMERGENCIAS Y DESASTRES, CEMED - CENTRO DE MITIGACION REGION ENRIQUILLO, PROVINCIA BARAHONA"/>
    <s v="10 - FONDO GENERAL"/>
    <n v="15487"/>
    <s v="04 - BARAHONA"/>
    <n v="41059274"/>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6 - CONSTRUCCIÓN  INSTALACIONES PARA EL CUERPO ESPECIALIZADO DE MITIGACIÓN A EMERGENCIAS Y DESASTRES, CEMED - CENTRO DE MITIGACION HIGUAMO-YUMA, PROVINCIA LA ALTAGRACIA"/>
    <s v="10 - FONDO GENERAL"/>
    <n v="15490"/>
    <s v="11 - LA ALTAGRACIA"/>
    <n v="29256321"/>
    <n v="0"/>
    <n v="0"/>
  </r>
  <r>
    <s v="2025"/>
    <x v="0"/>
    <x v="0"/>
    <x v="1"/>
    <x v="7"/>
    <s v="2 - Poder Ejecutivo"/>
    <s v="0203 - MINISTERIO DE DEFENSA"/>
    <s v="0001 - MINISTERIO DE DEFENSA"/>
    <s v="1 - SERVICIOS  GENERALES"/>
    <s v="1.3 - Defensa nacional"/>
    <s v="1.3.01 - Defensa militar"/>
    <s v="2.6 - BIENES MUEBLES, INMUEBLES E INTANGIBLES"/>
    <s v="2.6.6 - EQUIPOS DE DEFENSA Y SEGURIDAD"/>
    <s v="S"/>
    <s v="07 - CONSTRUCCIÓN INSTALACIONES PARA EL CUERPO ESPECIALIZADO DE MITIGACION A EMERGENCIAS Y DESASTRES, CEMED - CENTRO DE MITIGACION JARABACOA, PROVINCIA LA VEGA"/>
    <s v="10 - FONDO GENERAL"/>
    <n v="15492"/>
    <s v="13 - LA VEGA"/>
    <n v="15631207"/>
    <n v="0"/>
    <n v="0"/>
  </r>
  <r>
    <s v="2025"/>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blank)"/>
    <s v="99 - MULTIPROVINCIAL"/>
    <n v="13000000"/>
    <n v="30000000"/>
    <n v="9760000"/>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blank)"/>
    <s v="99 - MULTIPROVINCIAL"/>
    <n v="4000000"/>
    <n v="4704000"/>
    <n v="466212.1"/>
  </r>
  <r>
    <s v="2025"/>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3 - CONSTRUCCIÓN INSTALACIONES PARA EL CUERPO ESPECIALIZADO DE MITIGACION A EMERGENCIAS Y DESASTRES, CEMED, DIRECCION GENERAL - CENTRO DE MITIGACION OZAMA, DISTRITO NACIONAL"/>
    <s v="10 - FONDO GENERAL"/>
    <n v="15485"/>
    <s v="32 - SANTO DOMINGO"/>
    <n v="0"/>
    <n v="313113"/>
    <n v="61370.15"/>
  </r>
  <r>
    <s v="2025"/>
    <x v="0"/>
    <x v="0"/>
    <x v="1"/>
    <x v="7"/>
    <s v="2 - Poder Ejecutivo"/>
    <s v="0203 - MINISTERIO DE DEFENSA"/>
    <s v="0001 - MINISTERIO DE DEFENSA"/>
    <s v="1 - SERVICIOS  GENERALES"/>
    <s v="1.3 - Defensa nacional"/>
    <s v="1.3.01 - Defensa militar"/>
    <s v="2.7 - OBRAS"/>
    <s v="2.7.1 - OBRAS EN EDIFICACIONES"/>
    <s v="N"/>
    <s v="00 - N/A"/>
    <s v="10 - FONDO GENERAL"/>
    <s v="(blank)"/>
    <s v="99 - MULTIPROVINCIAL"/>
    <n v="50196545"/>
    <n v="138421179"/>
    <n v="62071214.829999998"/>
  </r>
  <r>
    <s v="2025"/>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835885229"/>
    <n v="845484528"/>
    <n v="591224453.01999998"/>
  </r>
  <r>
    <s v="2025"/>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8703217"/>
    <n v="169041084"/>
    <n v="61703227.869999997"/>
  </r>
  <r>
    <s v="2025"/>
    <x v="0"/>
    <x v="0"/>
    <x v="1"/>
    <x v="7"/>
    <s v="2 - Poder Ejecutivo"/>
    <s v="0203 - MINISTERIO DE DEFENSA"/>
    <s v="0001 - MINISTERIO DE DEFENSA"/>
    <s v="1 - SERVICIOS  GENERALES"/>
    <s v="1.3 - Defensa nacional"/>
    <s v="1.3.01 - Defensa militar"/>
    <s v="2.7 - OBRAS"/>
    <s v="2.7.1 - OBRAS EN EDIFICACIONES"/>
    <s v="S"/>
    <s v="04 - CONSTRUCCIÓN INSTALACIONES PARA EL CUERPO ESPECIALIZADO DE MITIGACION A EMERGENCIAS Y DESASTRES, CEMED - CENTRO DE MITIGACION CIBAO SUR-NORTE, PROVINCIA SANTIAGO"/>
    <s v="10 - FONDO GENERAL"/>
    <n v="15486"/>
    <s v="25 - SANTIAGO"/>
    <n v="33765793"/>
    <n v="59978040"/>
    <n v="11981638.99"/>
  </r>
  <r>
    <s v="2025"/>
    <x v="0"/>
    <x v="0"/>
    <x v="1"/>
    <x v="7"/>
    <s v="2 - Poder Ejecutivo"/>
    <s v="0203 - MINISTERIO DE DEFENSA"/>
    <s v="0001 - MINISTERIO DE DEFENSA"/>
    <s v="1 - SERVICIOS  GENERALES"/>
    <s v="1.3 - Defensa nacional"/>
    <s v="1.3.01 - Defensa militar"/>
    <s v="2.7 - OBRAS"/>
    <s v="2.7.1 - OBRAS EN EDIFICACIONES"/>
    <s v="S"/>
    <s v="05 - CONSTRUCCIÓN INSTALACIONES PARA EL CUERPO ESPECIALIZADO DE MITIGACION A EMERGENCIAS Y DESASTRES, CEMED - CENTRO DE MITIGACION REGION ENRIQUILLO, PROVINCIA BARAHONA"/>
    <s v="10 - FONDO GENERAL"/>
    <n v="15487"/>
    <s v="04 - BARAHONA"/>
    <n v="38334136"/>
    <n v="0"/>
    <n v="0"/>
  </r>
  <r>
    <s v="2025"/>
    <x v="0"/>
    <x v="0"/>
    <x v="1"/>
    <x v="7"/>
    <s v="2 - Poder Ejecutivo"/>
    <s v="0203 - MINISTERIO DE DEFENSA"/>
    <s v="0001 - MINISTERIO DE DEFENSA"/>
    <s v="1 - SERVICIOS  GENERALES"/>
    <s v="1.3 - Defensa nacional"/>
    <s v="1.3.01 - Defensa militar"/>
    <s v="2.7 - OBRAS"/>
    <s v="2.7.1 - OBRAS EN EDIFICACIONES"/>
    <s v="S"/>
    <s v="06 - CONSTRUCCIÓN  INSTALACIONES PARA EL CUERPO ESPECIALIZADO DE MITIGACIÓN A EMERGENCIAS Y DESASTRES, CEMED - CENTRO DE MITIGACION HIGUAMO-YUMA, PROVINCIA LA ALTAGRACIA"/>
    <s v="10 - FONDO GENERAL"/>
    <n v="15490"/>
    <s v="11 - LA ALTAGRACIA"/>
    <n v="15165980"/>
    <n v="39989515"/>
    <n v="0"/>
  </r>
  <r>
    <s v="2025"/>
    <x v="0"/>
    <x v="0"/>
    <x v="1"/>
    <x v="7"/>
    <s v="2 - Poder Ejecutivo"/>
    <s v="0203 - MINISTERIO DE DEFENSA"/>
    <s v="0001 - MINISTERIO DE DEFENSA"/>
    <s v="1 - SERVICIOS  GENERALES"/>
    <s v="1.3 - Defensa nacional"/>
    <s v="1.3.01 - Defensa militar"/>
    <s v="2.7 - OBRAS"/>
    <s v="2.7.1 - OBRAS EN EDIFICACIONES"/>
    <s v="S"/>
    <s v="07 - CONSTRUCCIÓN INSTALACIONES PARA EL CUERPO ESPECIALIZADO DE MITIGACION A EMERGENCIAS Y DESASTRES, CEMED - CENTRO DE MITIGACION JARABACOA, PROVINCIA LA VEGA"/>
    <s v="10 - FONDO GENERAL"/>
    <n v="15492"/>
    <s v="13 - LA VEGA"/>
    <n v="8696507"/>
    <n v="0"/>
    <n v="0"/>
  </r>
  <r>
    <s v="2025"/>
    <x v="0"/>
    <x v="0"/>
    <x v="1"/>
    <x v="7"/>
    <s v="2 - Poder Ejecutivo"/>
    <s v="0203 - MINISTERIO DE DEFENSA"/>
    <s v="0001 - MINISTERIO DE DEFENSA"/>
    <s v="1 - SERVICIOS  GENERALES"/>
    <s v="1.3 - Defensa nacional"/>
    <s v="1.3.01 - Defensa militar"/>
    <s v="2.7 - OBRAS"/>
    <s v="2.7.1 - OBRAS EN EDIFICACIONES"/>
    <s v="S"/>
    <s v="10 - CONSTRUCCIÓN INSTALACIONES DE LA  AGENCIA INTERAGENCIAL, D.M. VERÓN-PUNTA CANA, PROVINCIA LA ALTAGRACIA"/>
    <s v="10 - FONDO GENERAL"/>
    <n v="17025"/>
    <s v="11 - LA ALTAGRACIA"/>
    <n v="0"/>
    <n v="5987289"/>
    <n v="0"/>
  </r>
  <r>
    <s v="2025"/>
    <x v="0"/>
    <x v="0"/>
    <x v="1"/>
    <x v="7"/>
    <s v="2 - Poder Ejecutivo"/>
    <s v="0203 - MINISTERIO DE DEFENSA"/>
    <s v="0001 - MINISTERIO DE DEFENSA"/>
    <s v="1 - SERVICIOS  GENERALES"/>
    <s v="1.3 - Defensa nacional"/>
    <s v="1.3.01 - Defensa militar"/>
    <s v="2.7 - OBRAS"/>
    <s v="2.7.1 - OBRAS EN EDIFICACIONES"/>
    <s v="S"/>
    <s v="09 - CONSTRUCCIÓN INSTALACIONES DE LA DIRECCIÓN DE TRANSPORTACIÓN DEL MINISTERIO DE DEFENSA, MUNICIPIO LOS ALCARRIZOS, PROVINCIA SANTO DOMINGO"/>
    <s v="10 - FONDO GENERAL"/>
    <n v="17021"/>
    <s v="32 - SANTO DOMINGO"/>
    <n v="0"/>
    <n v="38715314"/>
    <n v="36949967.289999999"/>
  </r>
  <r>
    <s v="2025"/>
    <x v="0"/>
    <x v="0"/>
    <x v="1"/>
    <x v="7"/>
    <s v="2 - Poder Ejecutivo"/>
    <s v="0203 - MINISTERIO DE DEFENSA"/>
    <s v="0001 - MINISTERIO DE DEFENSA"/>
    <s v="1 - SERVICIOS  GENERALES"/>
    <s v="1.3 - Defensa nacional"/>
    <s v="1.3.01 - Defensa militar"/>
    <s v="2.7 - OBRAS"/>
    <s v="2.7.1 - OBRAS EN EDIFICACIONES"/>
    <s v="S"/>
    <s v="08 - CONSTRUCCIÓN DE VARIAS INSTALACIONES EN EL CAMPAMENTO MILITAR CNEL. ÁNGEL REMIGIO TAVERAS GUTIÉRREZ, ERD, PARA LA FTC-CIUTRAN, SANTO DOMINGO NORTE"/>
    <s v="10 - FONDO GENERAL"/>
    <n v="17020"/>
    <s v="32 - SANTO DOMINGO"/>
    <n v="0"/>
    <n v="13978252"/>
    <n v="0"/>
  </r>
  <r>
    <s v="2025"/>
    <x v="0"/>
    <x v="0"/>
    <x v="1"/>
    <x v="7"/>
    <s v="2 - Poder Ejecutivo"/>
    <s v="0203 - MINISTERIO DE DEFENSA"/>
    <s v="0001 - MINISTERIO DE DEFENSA"/>
    <s v="1 - SERVICIOS  GENERALES"/>
    <s v="1.3 - Defensa nacional"/>
    <s v="1.3.01 - Defensa militar"/>
    <s v="2.7 - OBRAS"/>
    <s v="2.7.1 - OBRAS EN EDIFICACIONES"/>
    <s v="S"/>
    <s v="11 - REPARACIÓN  DE VARIAS INFRAESTRUCTURAS DE LA FUERZA AÉREA DE REPÚBLICA DOMINICANA, BASE AÉREA SAN ISIDRO, MUNICIPIO SANTO DOMINGO ESTE"/>
    <s v="10 - FONDO GENERAL"/>
    <n v="17031"/>
    <s v="32 - SANTO DOMINGO"/>
    <n v="0"/>
    <n v="25323479"/>
    <n v="0"/>
  </r>
  <r>
    <s v="2025"/>
    <x v="0"/>
    <x v="0"/>
    <x v="1"/>
    <x v="7"/>
    <s v="2 - Poder Ejecutivo"/>
    <s v="0203 - MINISTERIO DE DEFENSA"/>
    <s v="0001 - MINISTERIO DE DEFENSA"/>
    <s v="1 - SERVICIOS  GENERALES"/>
    <s v="1.3 - Defensa nacional"/>
    <s v="1.3.01 - Defensa militar"/>
    <s v="2.7 - OBRAS"/>
    <s v="2.7.1 - OBRAS EN EDIFICACIONES"/>
    <s v="S"/>
    <s v="12 - CONSTRUCCIÓN VERJA PERIMETRAL Y DEPÓSITOS DE MATERIAL RESERVADO EN LA INTENDENCIA DE MATERIAL BÉLICO DE LAS FFAA, MUNICIPIO PEDRO BRAND"/>
    <s v="10 - FONDO GENERAL"/>
    <n v="17035"/>
    <s v="32 - SANTO DOMINGO"/>
    <n v="0"/>
    <n v="24535813"/>
    <n v="0"/>
  </r>
  <r>
    <s v="2025"/>
    <x v="0"/>
    <x v="0"/>
    <x v="1"/>
    <x v="7"/>
    <s v="2 - Poder Ejecutivo"/>
    <s v="0203 - MINISTERIO DE DEFENSA"/>
    <s v="0001 - MINISTERIO DE DEFENSA"/>
    <s v="1 - SERVICIOS  GENERALES"/>
    <s v="1.3 - Defensa nacional"/>
    <s v="1.3.01 - Defensa militar"/>
    <s v="2.7 - OBRAS"/>
    <s v="2.7.1 - OBRAS EN EDIFICACIONES"/>
    <s v="S"/>
    <s v="13 - CONSTRUCCIÓN VERJA PERIMETRAL EN LA INDUSTRIA MILITAR DOMINICANA, MUNICIPIO SAN CRISTÓBAL, PROVINCIA SAN CRISTÓBAL"/>
    <s v="10 - FONDO GENERAL"/>
    <n v="17037"/>
    <s v="21 - SAN CRISTOBAL"/>
    <n v="0"/>
    <n v="5807292"/>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blank)"/>
    <s v="32 - SANTO DOMINGO"/>
    <n v="750000"/>
    <n v="2288200"/>
    <n v="396616.16000000003"/>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blank)"/>
    <s v="32 - SANTO DOMINGO"/>
    <n v="225000"/>
    <n v="585000"/>
    <n v="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blank)"/>
    <s v="32 - SANTO DOMINGO"/>
    <n v="100000"/>
    <n v="929800"/>
    <n v="114460"/>
  </r>
  <r>
    <s v="2025"/>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blank)"/>
    <s v="32 - SANTO DOMINGO"/>
    <n v="34997"/>
    <n v="34997"/>
    <n v="0"/>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blank)"/>
    <s v="99 - MULTIPROVINCIAL"/>
    <n v="1075000"/>
    <n v="1225000"/>
    <n v="71559.88"/>
  </r>
  <r>
    <s v="2025"/>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20 - FONDOS CON DESTINO ESPECÍFICO"/>
    <s v="(blank)"/>
    <s v="99 - MULTIPROVINCIAL"/>
    <n v="0"/>
    <n v="273878.24"/>
    <n v="273878.24"/>
  </r>
  <r>
    <s v="2025"/>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blank)"/>
    <s v="99 - MULTIPROVINCIAL"/>
    <n v="1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blank)"/>
    <s v="99 - MULTIPROVINCIAL"/>
    <n v="200000"/>
    <n v="0"/>
    <n v="0"/>
  </r>
  <r>
    <s v="2025"/>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20 - FONDOS CON DESTINO ESPECÍFICO"/>
    <s v="(blank)"/>
    <s v="99 - MULTIPROVINCIAL"/>
    <n v="0"/>
    <n v="152892.6"/>
    <n v="152892.6"/>
  </r>
  <r>
    <s v="2025"/>
    <x v="0"/>
    <x v="0"/>
    <x v="1"/>
    <x v="7"/>
    <s v="2 - Poder Ejecutivo"/>
    <s v="0203 - MINISTERIO DE DEFENSA"/>
    <s v="0002 - DIRECCION GENERAL DE DRAGAS, PRESAS Y BALIZAMIENTO, M.G"/>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176085.5"/>
    <n v="176085.5"/>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blank)"/>
    <s v="99 - MULTIPROVINCIAL"/>
    <n v="665000"/>
    <n v="815000"/>
    <n v="362752.06"/>
  </r>
  <r>
    <s v="2025"/>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20 - FONDOS CON DESTINO ESPECÍFICO"/>
    <s v="(blank)"/>
    <s v="99 - MULTIPROVINCIAL"/>
    <n v="0"/>
    <n v="36816"/>
    <n v="36816"/>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blank)"/>
    <s v="99 - MULTIPROVINCIAL"/>
    <n v="15555221"/>
    <n v="14186928.380000001"/>
    <n v="6484195.6799999997"/>
  </r>
  <r>
    <s v="2025"/>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20 - FONDOS CON DESTINO ESPECÍFICO"/>
    <s v="(blank)"/>
    <s v="99 - MULTIPROVINCIAL"/>
    <n v="849348"/>
    <n v="849348"/>
    <n v="0"/>
  </r>
  <r>
    <s v="2025"/>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blank)"/>
    <s v="99 - MULTIPROVINCIAL"/>
    <n v="561007"/>
    <n v="567648"/>
    <n v="70794.10000000000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blank)"/>
    <s v="99 - MULTIPROVINCIAL"/>
    <n v="2720183"/>
    <n v="370183"/>
    <n v="9086"/>
  </r>
  <r>
    <s v="2025"/>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blank)"/>
    <s v="99 - MULTIPROVINCIAL"/>
    <n v="75000"/>
    <n v="75000"/>
    <n v="0"/>
  </r>
  <r>
    <s v="2025"/>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blank)"/>
    <s v="99 - MULTIPROVINCIAL"/>
    <n v="8300000"/>
    <n v="9100000"/>
    <n v="0"/>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blank)"/>
    <s v="99 - MULTIPROVINCIAL"/>
    <n v="6665620"/>
    <n v="5442266"/>
    <n v="1961704.02"/>
  </r>
  <r>
    <s v="2025"/>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blank)"/>
    <s v="99 - MULTIPROVINCIAL"/>
    <n v="253400"/>
    <n v="253400"/>
    <n v="0"/>
  </r>
  <r>
    <s v="2025"/>
    <x v="0"/>
    <x v="0"/>
    <x v="1"/>
    <x v="7"/>
    <s v="2 - Poder Ejecutivo"/>
    <s v="0203 - MINISTERIO DE DEFENSA"/>
    <s v="0002 - DIRECCION GENERAL DE ESCUELAS VOCACIONALES"/>
    <s v="4 - SERVICIOS SOCIALES"/>
    <s v="4.4 - Educación"/>
    <s v="4.4.07 - Educación vocacional"/>
    <s v="2.6 - BIENES MUEBLES, INMUEBLES E INTANGIBLES"/>
    <s v="2.6.6 - EQUIPOS DE DEFENSA Y SEGURIDAD"/>
    <s v="N"/>
    <s v="00 - N/A"/>
    <s v="10 - FONDO GENERAL"/>
    <s v="(blank)"/>
    <s v="99 - MULTIPROVINCIAL"/>
    <n v="116000"/>
    <n v="207889"/>
    <n v="207888.15"/>
  </r>
  <r>
    <s v="2025"/>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blank)"/>
    <s v="99 - MULTIPROVINCIAL"/>
    <n v="63833"/>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100000"/>
    <n v="0"/>
    <n v="0"/>
  </r>
  <r>
    <s v="2025"/>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blank)"/>
    <s v="99 - MULTIPROVINCIAL"/>
    <n v="100000"/>
    <n v="100000"/>
    <n v="0"/>
  </r>
  <r>
    <s v="2025"/>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blank)"/>
    <s v="99 - MULTIPROVINCIAL"/>
    <n v="34000000"/>
    <n v="6303133"/>
    <n v="0"/>
  </r>
  <r>
    <s v="2025"/>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blank)"/>
    <s v="99 - MULTIPROVINCIAL"/>
    <n v="515000"/>
    <n v="617412"/>
    <n v="467752"/>
  </r>
  <r>
    <s v="2025"/>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blank)"/>
    <s v="99 - MULTIPROVINCIAL"/>
    <n v="242633"/>
    <n v="140221"/>
    <n v="6254"/>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blank)"/>
    <s v="99 - MULTIPROVINCIAL"/>
    <n v="0"/>
    <n v="1073112"/>
    <n v="793328.16"/>
  </r>
  <r>
    <s v="2025"/>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blank)"/>
    <s v="99 - MULTIPROVINCIAL"/>
    <n v="0"/>
    <n v="2049477"/>
    <n v="1115477.8399999999"/>
  </r>
  <r>
    <s v="2025"/>
    <x v="0"/>
    <x v="0"/>
    <x v="1"/>
    <x v="7"/>
    <s v="2 - Poder Ejecutivo"/>
    <s v="0203 - MINISTERIO DE DEFENSA"/>
    <s v="0002 - HOSPITAL MILITAR FAD DR RAMON DE LARA"/>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0"/>
    <n v="284117"/>
    <n v="63493.440000000002"/>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blank)"/>
    <s v="99 - MULTIPROVINCIAL"/>
    <n v="0"/>
    <n v="29526526"/>
    <n v="4070062.71"/>
  </r>
  <r>
    <s v="2025"/>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blank)"/>
    <s v="99 - MULTIPROVINCIAL"/>
    <n v="0"/>
    <n v="8889368"/>
    <n v="2547116.0299999998"/>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10 - FONDO GENERAL"/>
    <s v="(blank)"/>
    <s v="99 - MULTIPROVINCIAL"/>
    <n v="0"/>
    <n v="40781"/>
    <n v="40780.800000000003"/>
  </r>
  <r>
    <s v="2025"/>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blank)"/>
    <s v="99 - MULTIPROVINCIAL"/>
    <n v="0"/>
    <n v="21830"/>
    <n v="0"/>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blank)"/>
    <s v="99 - MULTIPROVINCIAL"/>
    <n v="0"/>
    <n v="349007"/>
    <n v="349006.24"/>
  </r>
  <r>
    <s v="2025"/>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blank)"/>
    <s v="99 - MULTIPROVINCIAL"/>
    <n v="0"/>
    <n v="1936195"/>
    <n v="1279579.72"/>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10 - FONDO GENERAL"/>
    <s v="(blank)"/>
    <s v="99 - MULTIPROVINCIAL"/>
    <n v="0"/>
    <n v="82600"/>
    <n v="82600"/>
  </r>
  <r>
    <s v="2025"/>
    <x v="0"/>
    <x v="0"/>
    <x v="1"/>
    <x v="7"/>
    <s v="2 - Poder Ejecutivo"/>
    <s v="0203 - MINISTERIO DE DEFENSA"/>
    <s v="0002 - HOSPITAL MILITAR FAD DR RAMON DE LARA"/>
    <s v="4 - SERVICIOS SOCIALES"/>
    <s v="4.2 - Salud"/>
    <s v="4.2.02 - Servicios hospitalarios"/>
    <s v="2.6 - BIENES MUEBLES, INMUEBLES E INTANGIBLES"/>
    <s v="2.6.6 - EQUIPOS DE DEFENSA Y SEGURIDAD"/>
    <s v="N"/>
    <s v="00 - N/A"/>
    <s v="20 - FONDOS CON DESTINO ESPECÍFICO"/>
    <s v="(blank)"/>
    <s v="99 - MULTIPROVINCIAL"/>
    <n v="0"/>
    <n v="59000"/>
    <n v="59000"/>
  </r>
  <r>
    <s v="2025"/>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blank)"/>
    <s v="99 - MULTIPROVINCIAL"/>
    <n v="0"/>
    <n v="9376"/>
    <n v="9375.1"/>
  </r>
  <r>
    <s v="2025"/>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blank)"/>
    <s v="99 - MULTIPROVINCIAL"/>
    <n v="0"/>
    <n v="12087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1 - MOBILIARIO Y EQUIPO"/>
    <s v="N"/>
    <s v="00 - N/A"/>
    <s v="10 - FONDO GENERAL"/>
    <s v="(blank)"/>
    <s v="99 - MULTIPROVINCIAL"/>
    <n v="500000"/>
    <n v="420551.78"/>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20 - FONDOS CON DESTINO ESPECÍFICO"/>
    <s v="(blank)"/>
    <s v="99 - MULTIPROVINCIAL"/>
    <n v="2500000"/>
    <n v="2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blank)"/>
    <s v="99 - MULTIPROVINCIAL"/>
    <n v="500000"/>
    <n v="300868.21999999997"/>
    <n v="79448.22"/>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20 - FONDOS CON DESTINO ESPECÍFICO"/>
    <s v="(blank)"/>
    <s v="99 - MULTIPROVINCIAL"/>
    <n v="500000"/>
    <n v="500000"/>
    <n v="0"/>
  </r>
  <r>
    <s v="2025"/>
    <x v="0"/>
    <x v="0"/>
    <x v="1"/>
    <x v="7"/>
    <s v="2 - Poder Ejecutivo"/>
    <s v="0203 - MINISTERIO DE DEFENSA"/>
    <s v="0003 - DIRECCIÓN GENERAL DE COMUNIDADES FRONTERIZAS"/>
    <s v="2 - SERVICIOS ECONÓMICOS"/>
    <s v="2.2 - Agropecuaria, caza, pesca y silvicultura"/>
    <s v="2.2.01 - Agropecuaria"/>
    <s v="2.6 - BIENES MUEBLES, INMUEBLES E INTANGIBLES"/>
    <s v="2.6.7 - ACTIVOS BIOLÓGICOS"/>
    <s v="N"/>
    <s v="00 - N/A"/>
    <s v="10 - FONDO GENERAL"/>
    <s v="(blank)"/>
    <s v="99 - MULTIPROVINCIAL"/>
    <n v="0"/>
    <n v="278580"/>
    <n v="27858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blank)"/>
    <s v="32 - SANTO DOMINGO"/>
    <n v="750000"/>
    <n v="7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blank)"/>
    <s v="32 - SANTO DOMINGO"/>
    <n v="200000"/>
    <n v="20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blank)"/>
    <s v="32 - SANTO DOMINGO"/>
    <n v="50000"/>
    <n v="50000"/>
    <n v="0"/>
  </r>
  <r>
    <s v="2025"/>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blank)"/>
    <s v="32 - SANTO DOMINGO"/>
    <n v="450000"/>
    <n v="450000"/>
    <n v="8496"/>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blank)"/>
    <s v="99 - MULTIPROVINCIAL"/>
    <n v="105000"/>
    <n v="243512"/>
    <n v="243404.5"/>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2 - MOBILIARIO Y EQUIPO DE AUDIO, AUDIOVISUAL, RECREATIVO Y EDUCACIONAL"/>
    <s v="N"/>
    <s v="00 - N/A"/>
    <s v="10 - FONDO GENERAL"/>
    <s v="(blank)"/>
    <s v="99 - MULTIPROVINCIAL"/>
    <n v="0"/>
    <n v="88500"/>
    <n v="88500"/>
  </r>
  <r>
    <s v="2025"/>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blank)"/>
    <s v="99 - MULTIPROVINCIAL"/>
    <n v="70000"/>
    <n v="227354"/>
    <n v="217120"/>
  </r>
  <r>
    <s v="2025"/>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blank)"/>
    <s v="99 - MULTIPROVINCIAL"/>
    <n v="858824"/>
    <n v="858824"/>
    <n v="218205.6"/>
  </r>
  <r>
    <s v="2025"/>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blank)"/>
    <s v="99 - MULTIPROVINCIAL"/>
    <n v="200000"/>
    <n v="200000"/>
    <n v="66080"/>
  </r>
  <r>
    <s v="2025"/>
    <x v="0"/>
    <x v="0"/>
    <x v="1"/>
    <x v="7"/>
    <s v="2 - Poder Ejecutivo"/>
    <s v="0203 - MINISTERIO DE DEFENSA"/>
    <s v="0004 - PRIMER REGIMIENTO DE LA GUARDIA PRESIDENCIAL"/>
    <s v="1 - SERVICIOS  GENERALES"/>
    <s v="1.3 - Defensa nacional"/>
    <s v="1.3.01 - Defensa militar"/>
    <s v="2.6 - BIENES MUEBLES, INMUEBLES E INTANGIBLES"/>
    <s v="2.6.1 - MOBILIARIO Y EQUIPO"/>
    <s v="N"/>
    <s v="00 - N/A"/>
    <s v="10 - FONDO GENERAL"/>
    <s v="(blank)"/>
    <s v="01 - DISTRITO NACIONAL"/>
    <n v="1500000"/>
    <n v="1735612"/>
    <n v="688928.52999999991"/>
  </r>
  <r>
    <s v="2025"/>
    <x v="0"/>
    <x v="0"/>
    <x v="1"/>
    <x v="7"/>
    <s v="2 - Poder Ejecutivo"/>
    <s v="0203 - MINISTERIO DE DEFENSA"/>
    <s v="0004 - PRIMER REGIMIENTO DE LA GUARDIA PRESIDENCIAL"/>
    <s v="1 - SERVICIOS  GENERALES"/>
    <s v="1.3 - Defensa nacional"/>
    <s v="1.3.01 - Defensa militar"/>
    <s v="2.6 - BIENES MUEBLES, INMUEBLES E INTANGIBLES"/>
    <s v="2.6.2 - MOBILIARIO Y EQUIPO DE AUDIO, AUDIOVISUAL, RECREATIVO Y EDUCACIONAL"/>
    <s v="N"/>
    <s v="00 - N/A"/>
    <s v="10 - FONDO GENERAL"/>
    <s v="(blank)"/>
    <s v="01 - DISTRITO NACIONAL"/>
    <n v="250000"/>
    <n v="11650000"/>
    <n v="5848491.2999999998"/>
  </r>
  <r>
    <s v="2025"/>
    <x v="0"/>
    <x v="0"/>
    <x v="1"/>
    <x v="7"/>
    <s v="2 - Poder Ejecutivo"/>
    <s v="0203 - MINISTERIO DE DEFENSA"/>
    <s v="0004 - PRIMER REGIMIENTO DE LA GUARDIA PRESIDENCIAL"/>
    <s v="1 - SERVICIOS  GENERALES"/>
    <s v="1.3 - Defensa nacional"/>
    <s v="1.3.01 - Defensa militar"/>
    <s v="2.6 - BIENES MUEBLES, INMUEBLES E INTANGIBLES"/>
    <s v="2.6.3 - EQUIPO E INSTRUMENTAL, CIENTÍFICO Y LABORATORIO"/>
    <s v="N"/>
    <s v="00 - N/A"/>
    <s v="10 - FONDO GENERAL"/>
    <s v="(blank)"/>
    <s v="01 - DISTRITO NACIONAL"/>
    <n v="0"/>
    <n v="100000"/>
    <n v="77907.25"/>
  </r>
  <r>
    <s v="2025"/>
    <x v="0"/>
    <x v="0"/>
    <x v="1"/>
    <x v="7"/>
    <s v="2 - Poder Ejecutivo"/>
    <s v="0203 - MINISTERIO DE DEFENSA"/>
    <s v="0004 - PRIMER REGIMIENTO DE LA GUARDIA PRESIDENCIAL"/>
    <s v="1 - SERVICIOS  GENERALES"/>
    <s v="1.3 - Defensa nacional"/>
    <s v="1.3.01 - Defensa militar"/>
    <s v="2.6 - BIENES MUEBLES, INMUEBLES E INTANGIBLES"/>
    <s v="2.6.4 - VEHÍCULOS Y EQUIPO DE TRANSPORTE, TRACCIÓN Y ELEVACIÓN"/>
    <s v="N"/>
    <s v="00 - N/A"/>
    <s v="10 - FONDO GENERAL"/>
    <s v="(blank)"/>
    <s v="01 - DISTRITO NACIONAL"/>
    <n v="1279706"/>
    <n v="6279706"/>
    <n v="0"/>
  </r>
  <r>
    <s v="2025"/>
    <x v="0"/>
    <x v="0"/>
    <x v="1"/>
    <x v="7"/>
    <s v="2 - Poder Ejecutivo"/>
    <s v="0203 - MINISTERIO DE DEFENSA"/>
    <s v="0004 - PRIMER REGIMIENTO DE LA GUARDIA PRESIDENCIAL"/>
    <s v="1 - SERVICIOS  GENERALES"/>
    <s v="1.3 - Defensa nacional"/>
    <s v="1.3.01 - Defensa militar"/>
    <s v="2.6 - BIENES MUEBLES, INMUEBLES E INTANGIBLES"/>
    <s v="2.6.5 - MAQUINARIA, OTROS EQUIPOS Y HERRAMIENTAS"/>
    <s v="N"/>
    <s v="00 - N/A"/>
    <s v="10 - FONDO GENERAL"/>
    <s v="(blank)"/>
    <s v="01 - DISTRITO NACIONAL"/>
    <n v="1200000"/>
    <n v="1100000"/>
    <n v="153262.7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blank)"/>
    <s v="99 - MULTIPROVINCIAL"/>
    <n v="2500000"/>
    <n v="2121521.86"/>
    <n v="828445.4"/>
  </r>
  <r>
    <s v="2025"/>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blank)"/>
    <s v="99 - MULTIPROVINCIAL"/>
    <n v="4277230"/>
    <n v="2719433.4799999995"/>
    <n v="2013850.42"/>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blank)"/>
    <s v="99 - MULTIPROVINCIAL"/>
    <n v="150000"/>
    <n v="67968"/>
    <n v="0"/>
  </r>
  <r>
    <s v="2025"/>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blank)"/>
    <s v="99 - MULTIPROVINCIAL"/>
    <n v="162039"/>
    <n v="204230.01"/>
    <n v="152798.01"/>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blank)"/>
    <s v="99 - MULTIPROVINCIAL"/>
    <n v="3366927"/>
    <n v="2070942.4"/>
    <n v="143928.65"/>
  </r>
  <r>
    <s v="2025"/>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blank)"/>
    <s v="99 - MULTIPROVINCIAL"/>
    <n v="18275627"/>
    <n v="2702139.1799999997"/>
    <n v="2153445.2800000003"/>
  </r>
  <r>
    <s v="2025"/>
    <x v="0"/>
    <x v="0"/>
    <x v="1"/>
    <x v="7"/>
    <s v="2 - Poder Ejecutivo"/>
    <s v="0203 - MINISTERIO DE DEFENSA"/>
    <s v="0005 - HOSPITAL CENTRAL FUERZAS  ARMADAS"/>
    <s v="4 - SERVICIOS SOCIALES"/>
    <s v="4.2 - Salud"/>
    <s v="4.2.02 - Servicios hospitalarios"/>
    <s v="2.6 - BIENES MUEBLES, INMUEBLES E INTANGIBLES"/>
    <s v="2.6.4 - VEHÍCULOS Y EQUIPO DE TRANSPORTE, TRACCIÓN Y ELEVACIÓN"/>
    <s v="N"/>
    <s v="00 - N/A"/>
    <s v="20 - FONDOS CON DESTINO ESPECÍFICO"/>
    <s v="(blank)"/>
    <s v="99 - MULTIPROVINCIAL"/>
    <n v="10000000"/>
    <n v="0"/>
    <n v="0"/>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blank)"/>
    <s v="99 - MULTIPROVINCIAL"/>
    <n v="1770000"/>
    <n v="3287429.76"/>
    <n v="2878649.5799999996"/>
  </r>
  <r>
    <s v="2025"/>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blank)"/>
    <s v="99 - MULTIPROVINCIAL"/>
    <n v="1995579"/>
    <n v="2231009.62"/>
    <n v="306308.86"/>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10 - FONDO GENERAL"/>
    <s v="(blank)"/>
    <s v="99 - MULTIPROVINCIAL"/>
    <n v="0"/>
    <n v="16520"/>
    <n v="16520"/>
  </r>
  <r>
    <s v="2025"/>
    <x v="0"/>
    <x v="0"/>
    <x v="1"/>
    <x v="7"/>
    <s v="2 - Poder Ejecutivo"/>
    <s v="0203 - MINISTERIO DE DEFENSA"/>
    <s v="0005 - HOSPITAL CENTRAL FUERZAS  ARMADAS"/>
    <s v="4 - SERVICIOS SOCIALES"/>
    <s v="4.2 - Salud"/>
    <s v="4.2.02 - Servicios hospitalarios"/>
    <s v="2.6 - BIENES MUEBLES, INMUEBLES E INTANGIBLES"/>
    <s v="2.6.6 - EQUIPOS DE DEFENSA Y SEGURIDAD"/>
    <s v="N"/>
    <s v="00 - N/A"/>
    <s v="20 - FONDOS CON DESTINO ESPECÍFICO"/>
    <s v="(blank)"/>
    <s v="99 - MULTIPROVINCIAL"/>
    <n v="0"/>
    <n v="0"/>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blank)"/>
    <s v="99 - MULTIPROVINCIAL"/>
    <n v="100000"/>
    <n v="65844"/>
    <n v="0"/>
  </r>
  <r>
    <s v="2025"/>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610175.86"/>
    <n v="585075.86"/>
  </r>
  <r>
    <s v="2025"/>
    <x v="0"/>
    <x v="0"/>
    <x v="1"/>
    <x v="7"/>
    <s v="2 - Poder Ejecutivo"/>
    <s v="0203 - MINISTERIO DE DEFENSA"/>
    <s v="0005 - HOSPITAL CENTRAL FUERZAS  ARMADAS"/>
    <s v="4 - SERVICIOS SOCIALES"/>
    <s v="4.2 - Salud"/>
    <s v="4.2.02 - Servicios hospitalarios"/>
    <s v="2.7 - OBRAS"/>
    <s v="2.7.1 - OBRAS EN EDIFICACIONES"/>
    <s v="N"/>
    <s v="00 - N/A"/>
    <s v="20 - FONDOS CON DESTINO ESPECÍFICO"/>
    <s v="(blank)"/>
    <s v="99 - MULTIPROVINCIAL"/>
    <n v="0"/>
    <n v="37823463.060000002"/>
    <n v="13573413.87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01 - DISTRITO NACIONAL"/>
    <n v="1100000"/>
    <n v="504720"/>
    <n v="491580.95999999996"/>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20 - FONDOS CON DESTINO ESPECÍFICO"/>
    <s v="(blank)"/>
    <s v="01 - DISTRITO NACIONAL"/>
    <n v="0"/>
    <n v="22170"/>
    <n v="22169.84"/>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01 - DISTRITO NACIONAL"/>
    <n v="300000"/>
    <n v="190276"/>
    <n v="11965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3 - EQUIPO E INSTRUMENTAL, CIENTÍFICO Y LABORATORIO"/>
    <s v="N"/>
    <s v="00 - N/A"/>
    <s v="10 - FONDO GENERAL"/>
    <s v="(blank)"/>
    <s v="01 - DISTRITO NACIONAL"/>
    <n v="150714"/>
    <n v="28714"/>
    <n v="7670"/>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4 - VEHÍCULOS Y EQUIPO DE TRANSPORTE, TRACCIÓN Y ELEVACIÓN"/>
    <s v="N"/>
    <s v="00 - N/A"/>
    <s v="10 - FONDO GENERAL"/>
    <s v="(blank)"/>
    <s v="01 - DISTRITO NACIONAL"/>
    <n v="0"/>
    <n v="32600"/>
    <n v="3256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01 - DISTRITO NACIONAL"/>
    <n v="100000"/>
    <n v="273041"/>
    <n v="249844.8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20 - FONDOS CON DESTINO ESPECÍFICO"/>
    <s v="(blank)"/>
    <s v="01 - DISTRITO NACIONAL"/>
    <n v="0"/>
    <n v="73202"/>
    <n v="73201.98"/>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6 - EQUIPOS DE DEFENSA Y SEGURIDAD"/>
    <s v="N"/>
    <s v="00 - N/A"/>
    <s v="10 - FONDO GENERAL"/>
    <s v="(blank)"/>
    <s v="01 - DISTRITO NACIONAL"/>
    <n v="0"/>
    <n v="243970"/>
    <n v="243969.72"/>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01 - DISTRITO NACIONAL"/>
    <n v="0"/>
    <n v="89176"/>
    <n v="40143.599999999999"/>
  </r>
  <r>
    <s v="2025"/>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8 - BIENES INTANGIBLES"/>
    <s v="N"/>
    <s v="00 - N/A"/>
    <s v="20 - FONDOS CON DESTINO ESPECÍFICO"/>
    <s v="(blank)"/>
    <s v="01 - DISTRITO NACIONAL"/>
    <n v="100000"/>
    <n v="0"/>
    <n v="0"/>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blank)"/>
    <s v="99 - MULTIPROVINCIAL"/>
    <n v="556854"/>
    <n v="2408091"/>
    <n v="418805.6000000000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blank)"/>
    <s v="99 - MULTIPROVINCIAL"/>
    <n v="250000"/>
    <n v="1412369"/>
    <n v="1412368.43"/>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4 - VEHÍCULOS Y EQUIPO DE TRANSPORTE, TRACCIÓN Y ELEVACIÓN"/>
    <s v="N"/>
    <s v="00 - N/A"/>
    <s v="10 - FONDO GENERAL"/>
    <s v="(blank)"/>
    <s v="99 - MULTIPROVINCIAL"/>
    <n v="50000"/>
    <n v="76000"/>
    <n v="75999.990000000005"/>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blank)"/>
    <s v="99 - MULTIPROVINCIAL"/>
    <n v="125000"/>
    <n v="475000"/>
    <n v="445862.69"/>
  </r>
  <r>
    <s v="2025"/>
    <x v="0"/>
    <x v="0"/>
    <x v="1"/>
    <x v="7"/>
    <s v="2 - Poder Ejecutivo"/>
    <s v="0203 - MINISTERIO DE DEFENSA"/>
    <s v="0007 - ESC DE GRAD.DE COM.Y ESTADO MAYOR CONJ.'GRAL DE DIV. GREGORIO LUPERON'"/>
    <s v="4 - SERVICIOS SOCIALES"/>
    <s v="4.4 - Educación"/>
    <s v="4.4.04 - Educación superior"/>
    <s v="2.6 - BIENES MUEBLES, INMUEBLES E INTANGIBLES"/>
    <s v="2.6.6 - EQUIPOS DE DEFENSA Y SEGURIDAD"/>
    <s v="N"/>
    <s v="00 - N/A"/>
    <s v="10 - FONDO GENERAL"/>
    <s v="(blank)"/>
    <s v="99 - MULTIPROVINCIAL"/>
    <n v="0"/>
    <n v="106920"/>
    <n v="106919.8"/>
  </r>
  <r>
    <s v="2025"/>
    <x v="0"/>
    <x v="0"/>
    <x v="1"/>
    <x v="7"/>
    <s v="2 - Poder Ejecutivo"/>
    <s v="0203 - MINISTERIO DE DEFENSA"/>
    <s v="0007 - ESC DE GRAD.DE COM.Y ESTADO MAYOR CONJ.'GRAL DE DIV. GREGORIO LUPERON'"/>
    <s v="4 - SERVICIOS SOCIALES"/>
    <s v="4.4 - Educación"/>
    <s v="4.4.04 - Educación superior"/>
    <s v="2.7 - OBRAS"/>
    <s v="2.7.1 - OBRAS EN EDIFICACIONES"/>
    <s v="N"/>
    <s v="00 - N/A"/>
    <s v="10 - FONDO GENERAL"/>
    <s v="(blank)"/>
    <s v="99 - MULTIPROVINCIAL"/>
    <n v="0"/>
    <n v="8300000"/>
    <n v="6171573.4799999995"/>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1 - MOBILIARIO Y EQUIPO"/>
    <s v="N"/>
    <s v="00 - N/A"/>
    <s v="20 - FONDOS CON DESTINO ESPECÍFICO"/>
    <s v="(blank)"/>
    <s v="01 - DISTRITO NACIONAL"/>
    <n v="0"/>
    <n v="263815"/>
    <n v="263810.24"/>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2 - MOBILIARIO Y EQUIPO DE AUDIO, AUDIOVISUAL, RECREATIVO Y EDUCACIONAL"/>
    <s v="N"/>
    <s v="00 - N/A"/>
    <s v="20 - FONDOS CON DESTINO ESPECÍFICO"/>
    <s v="(blank)"/>
    <s v="01 - DISTRITO NACIONAL"/>
    <n v="400000"/>
    <n v="90275"/>
    <n v="0"/>
  </r>
  <r>
    <s v="2025"/>
    <x v="0"/>
    <x v="0"/>
    <x v="1"/>
    <x v="7"/>
    <s v="2 - Poder Ejecutivo"/>
    <s v="0203 - MINISTERIO DE DEFENSA"/>
    <s v="0008 - CÍRCULO DEPORTIVO DE LAS FUERZAS ARMADAS Y LA POLICIA NACIONAL"/>
    <s v="4 - SERVICIOS SOCIALES"/>
    <s v="4.3 - Actividades deportivas, recreativas, culturales y religiosas"/>
    <s v="4.3.02 - Servicios recreativos y deportivos"/>
    <s v="2.6 - BIENES MUEBLES, INMUEBLES E INTANGIBLES"/>
    <s v="2.6.5 - MAQUINARIA, OTROS EQUIPOS Y HERRAMIENTAS"/>
    <s v="N"/>
    <s v="00 - N/A"/>
    <s v="20 - FONDOS CON DESTINO ESPECÍFICO"/>
    <s v="(blank)"/>
    <s v="01 - DISTRITO NACIONAL"/>
    <n v="0"/>
    <n v="45910"/>
    <n v="45902"/>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blank)"/>
    <s v="99 - MULTIPROVINCIAL"/>
    <n v="120000"/>
    <n v="211965"/>
    <n v="211925.94"/>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blank)"/>
    <s v="99 - MULTIPROVINCIAL"/>
    <n v="120000"/>
    <n v="1517550"/>
    <n v="1419549.81"/>
  </r>
  <r>
    <s v="2025"/>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blank)"/>
    <s v="99 - MULTIPROVINCIAL"/>
    <n v="0"/>
    <n v="990000"/>
    <n v="432714.19"/>
  </r>
  <r>
    <s v="2025"/>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blank)"/>
    <s v="99 - MULTIPROVINCIAL"/>
    <n v="650000"/>
    <n v="65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blank)"/>
    <s v="99 - MULTIPROVINCIAL"/>
    <n v="110000"/>
    <n v="110000"/>
    <n v="0"/>
  </r>
  <r>
    <s v="2025"/>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blank)"/>
    <s v="99 - MULTIPROVINCIAL"/>
    <n v="160000"/>
    <n v="160000"/>
    <n v="113663.5"/>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blank)"/>
    <s v="99 - MULTIPROVINCIAL"/>
    <n v="500000"/>
    <n v="492000"/>
    <n v="186330.26"/>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blank)"/>
    <s v="99 - MULTIPROVINCIAL"/>
    <n v="11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blank)"/>
    <s v="99 - MULTIPROVINCIAL"/>
    <n v="130000"/>
    <n v="0"/>
    <n v="0"/>
  </r>
  <r>
    <s v="2025"/>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8 - BIENES INTANGIBLES"/>
    <s v="N"/>
    <s v="00 - N/A"/>
    <s v="10 - FONDO GENERAL"/>
    <s v="(blank)"/>
    <s v="99 - MULTIPROVINCIAL"/>
    <n v="0"/>
    <n v="248000"/>
    <n v="248000"/>
  </r>
  <r>
    <s v="2025"/>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blank)"/>
    <s v="99 - MULTIPROVINCIAL"/>
    <n v="11950000"/>
    <n v="6496443"/>
    <n v="3045519.8100000005"/>
  </r>
  <r>
    <s v="2025"/>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blank)"/>
    <s v="99 - MULTIPROVINCIAL"/>
    <n v="1600000"/>
    <n v="1600000"/>
    <n v="282515.59999999998"/>
  </r>
  <r>
    <s v="2025"/>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blank)"/>
    <s v="99 - MULTIPROVINCIAL"/>
    <n v="2000000"/>
    <n v="200000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blank)"/>
    <s v="99 - MULTIPROVINCIAL"/>
    <n v="3600000"/>
    <n v="4607432"/>
    <n v="3949413.55"/>
  </r>
  <r>
    <s v="2025"/>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blank)"/>
    <s v="99 - MULTIPROVINCIAL"/>
    <n v="2000000"/>
    <n v="1413720"/>
    <n v="0"/>
  </r>
  <r>
    <s v="2025"/>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blank)"/>
    <s v="99 - MULTIPROVINCIAL"/>
    <n v="500000"/>
    <n v="389550"/>
    <n v="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blank)"/>
    <s v="99 - MULTIPROVINCIAL"/>
    <n v="467950"/>
    <n v="408101"/>
    <n v="319190"/>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blank)"/>
    <s v="99 - MULTIPROVINCIAL"/>
    <n v="20000"/>
    <n v="162000"/>
    <n v="113575"/>
  </r>
  <r>
    <s v="2025"/>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blank)"/>
    <s v="99 - MULTIPROVINCIAL"/>
    <n v="0"/>
    <n v="223700"/>
    <n v="223377.49"/>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10 - FONDO GENERAL"/>
    <s v="(blank)"/>
    <s v="99 - MULTIPROVINCIAL"/>
    <n v="0"/>
    <n v="20000"/>
    <n v="18310.13"/>
  </r>
  <r>
    <s v="2025"/>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blank)"/>
    <s v="99 - MULTIPROVINCIAL"/>
    <n v="0"/>
    <n v="2401510"/>
    <n v="2130810.5"/>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10 - FONDO GENERAL"/>
    <s v="(blank)"/>
    <s v="99 - MULTIPROVINCIAL"/>
    <n v="0"/>
    <n v="4560"/>
    <n v="4559.99"/>
  </r>
  <r>
    <s v="2025"/>
    <x v="0"/>
    <x v="0"/>
    <x v="1"/>
    <x v="7"/>
    <s v="2 - Poder Ejecutivo"/>
    <s v="0203 - MINISTERIO DE DEFENSA"/>
    <s v="0015 - CUERPOS ESPECIALIZADOS DE SEGURIDAD PORTUARIA"/>
    <s v="1 - SERVICIOS  GENERALES"/>
    <s v="1.3 - Defensa nacional"/>
    <s v="1.3.01 - Defensa militar"/>
    <s v="2.6 - BIENES MUEBLES, INMUEBLES E INTANGIBLES"/>
    <s v="2.6.3 - EQUIPO E INSTRUMENTAL, CIENTÍFICO Y LABORATORIO"/>
    <s v="N"/>
    <s v="00 - N/A"/>
    <s v="20 - FONDOS CON DESTINO ESPECÍFICO"/>
    <s v="(blank)"/>
    <s v="99 - MULTIPROVINCIAL"/>
    <n v="0"/>
    <n v="28202"/>
    <n v="28202"/>
  </r>
  <r>
    <s v="2025"/>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39497"/>
    <n v="0"/>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10 - FONDO GENERAL"/>
    <s v="(blank)"/>
    <s v="99 - MULTIPROVINCIAL"/>
    <n v="0"/>
    <n v="10000"/>
    <n v="8051.49"/>
  </r>
  <r>
    <s v="2025"/>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blank)"/>
    <s v="99 - MULTIPROVINCIAL"/>
    <n v="0"/>
    <n v="322800"/>
    <n v="306956.94"/>
  </r>
  <r>
    <s v="2025"/>
    <x v="0"/>
    <x v="0"/>
    <x v="1"/>
    <x v="7"/>
    <s v="2 - Poder Ejecutivo"/>
    <s v="0203 - MINISTERIO DE DEFENSA"/>
    <s v="0015 - CUERPOS ESPECIALIZADOS DE SEGURIDAD PORTUARIA"/>
    <s v="1 - SERVICIOS  GENERALES"/>
    <s v="1.3 - Defensa nacional"/>
    <s v="1.3.01 - Defensa militar"/>
    <s v="2.6 - BIENES MUEBLES, INMUEBLES E INTANGIBLES"/>
    <s v="2.6.8 - BIENES INTANGIBLES"/>
    <s v="N"/>
    <s v="00 - N/A"/>
    <s v="20 - FONDOS CON DESTINO ESPECÍFICO"/>
    <s v="(blank)"/>
    <s v="99 - MULTIPROVINCIAL"/>
    <n v="0"/>
    <n v="545000"/>
    <n v="542049.52"/>
  </r>
  <r>
    <s v="2025"/>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blank)"/>
    <s v="99 - MULTIPROVINCIAL"/>
    <n v="1090192"/>
    <n v="1140292"/>
    <n v="132027.31"/>
  </r>
  <r>
    <s v="2025"/>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blank)"/>
    <s v="99 - MULTIPROVINCIAL"/>
    <n v="0"/>
    <n v="1000"/>
    <n v="649"/>
  </r>
  <r>
    <s v="2025"/>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blank)"/>
    <s v="99 - MULTIPROVINCIAL"/>
    <n v="650000"/>
    <n v="1090000"/>
    <n v="1039075.31"/>
  </r>
  <r>
    <s v="2025"/>
    <x v="0"/>
    <x v="0"/>
    <x v="1"/>
    <x v="7"/>
    <s v="2 - Poder Ejecutivo"/>
    <s v="0203 - MINISTERIO DE DEFENSA"/>
    <s v="0019 - SUPERINTENDENCIA DE VIGILANCIA Y SEGURIDAD PRIVADA"/>
    <s v="1 - SERVICIOS  GENERALES"/>
    <s v="1.3 - Defensa nacional"/>
    <s v="1.3.01 - Defensa militar"/>
    <s v="2.6 - BIENES MUEBLES, INMUEBLES E INTANGIBLES"/>
    <s v="2.6.2 - MOBILIARIO Y EQUIPO DE AUDIO, AUDIOVISUAL, RECREATIVO Y EDUCACIONAL"/>
    <s v="N"/>
    <s v="00 - N/A"/>
    <s v="10 - FONDO GENERAL"/>
    <s v="(blank)"/>
    <s v="99 - MULTIPROVINCIAL"/>
    <n v="0"/>
    <n v="10000"/>
    <n v="0"/>
  </r>
  <r>
    <s v="2025"/>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blank)"/>
    <s v="99 - MULTIPROVINCIAL"/>
    <n v="293485"/>
    <n v="934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blank)"/>
    <s v="99 - MULTIPROVINCIAL"/>
    <n v="1450000"/>
    <n v="1350000"/>
    <n v="828354.76"/>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blank)"/>
    <s v="99 - MULTIPROVINCIAL"/>
    <n v="671045"/>
    <n v="552185"/>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blank)"/>
    <s v="99 - MULTIPROVINCIAL"/>
    <n v="1200000"/>
    <n v="1168860"/>
    <n v="91604.51999999999"/>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blank)"/>
    <s v="99 - MULTIPROVINCIAL"/>
    <n v="800000"/>
    <n v="300000"/>
    <n v="0"/>
  </r>
  <r>
    <s v="2025"/>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blank)"/>
    <s v="99 - MULTIPROVINCIAL"/>
    <n v="259600"/>
    <n v="259600"/>
    <n v="24730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blank)"/>
    <s v="99 - MULTIPROVINCIAL"/>
    <n v="12200000"/>
    <n v="22924740.77"/>
    <n v="20993189.530000001"/>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9000000"/>
    <n v="9852259.2300000004"/>
    <n v="5935536.339999999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blank)"/>
    <s v="99 - MULTIPROVINCIAL"/>
    <n v="4000000"/>
    <n v="1200000"/>
    <n v="39232.29"/>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blank)"/>
    <s v="99 - MULTIPROVINCIAL"/>
    <n v="21062000"/>
    <n v="41839010"/>
    <n v="22387890"/>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blank)"/>
    <s v="99 - MULTIPROVINCIAL"/>
    <n v="9200000"/>
    <n v="13250000"/>
    <n v="8113647.179999999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blank)"/>
    <s v="99 - MULTIPROVINCIAL"/>
    <n v="11050000"/>
    <n v="19418000"/>
    <n v="8562814.8599999994"/>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blank)"/>
    <s v="99 - MULTIPROVINCIAL"/>
    <n v="2000000"/>
    <n v="7731537"/>
    <n v="7731537"/>
  </r>
  <r>
    <s v="2025"/>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100000"/>
    <n v="0"/>
    <n v="0"/>
  </r>
  <r>
    <s v="2025"/>
    <x v="0"/>
    <x v="0"/>
    <x v="1"/>
    <x v="7"/>
    <s v="2 - Poder Ejecutivo"/>
    <s v="0203 - MINISTERIO DE DEFENSA"/>
    <s v="0026 - Cuerpo Especializado de Seguridad Aeroportuaria y de Aviación Civil (CESAC)"/>
    <s v="1 - SERVICIOS  GENERALES"/>
    <s v="1.3 - Defensa nacional"/>
    <s v="1.3.01 - Defensa militar"/>
    <s v="2.7 - OBRAS"/>
    <s v="2.7.1 - OBRAS EN EDIFICACIONES"/>
    <s v="N"/>
    <s v="00 - N/A"/>
    <s v="20 - FONDOS CON DESTINO ESPECÍFICO"/>
    <s v="(blank)"/>
    <s v="99 - MULTIPROVINCIAL"/>
    <n v="9000000"/>
    <n v="66386619.140000008"/>
    <n v="1771366.58"/>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10 - FONDO GENERAL"/>
    <s v="(blank)"/>
    <s v="99 - MULTIPROVINCIAL"/>
    <n v="543000"/>
    <n v="543100"/>
    <n v="267624"/>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1 - MOBILIARIO Y EQUIPO"/>
    <s v="N"/>
    <s v="00 - N/A"/>
    <s v="20 - FONDOS CON DESTINO ESPECÍFICO"/>
    <s v="(blank)"/>
    <s v="99 - MULTIPROVINCIAL"/>
    <n v="0"/>
    <n v="1523050"/>
    <n v="1412241.3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10 - FONDO GENERAL"/>
    <s v="(blank)"/>
    <s v="99 - MULTIPROVINCIAL"/>
    <n v="0"/>
    <n v="105000"/>
    <n v="10443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0"/>
    <n v="330259"/>
    <n v="330258.40000000002"/>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4 - VEHÍCULOS Y EQUIPO DE TRANSPORTE, TRACCIÓN Y ELEVACIÓN"/>
    <s v="N"/>
    <s v="00 - N/A"/>
    <s v="20 - FONDOS CON DESTINO ESPECÍFICO"/>
    <s v="(blank)"/>
    <s v="99 - MULTIPROVINCIAL"/>
    <n v="0"/>
    <n v="55640"/>
    <n v="49849.1"/>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10 - FONDO GENERAL"/>
    <s v="(blank)"/>
    <s v="99 - MULTIPROVINCIAL"/>
    <n v="0"/>
    <n v="205000"/>
    <n v="110950"/>
  </r>
  <r>
    <s v="2025"/>
    <x v="0"/>
    <x v="0"/>
    <x v="1"/>
    <x v="7"/>
    <s v="2 - Poder Ejecutivo"/>
    <s v="0203 - MINISTERIO DE DEFENSA"/>
    <s v="0028 - UNIVERSIDAD NACIONAL PARA LA DEFENSA GENERAL JUAN PABLO DUARTE Y DIEZ (UNADE)"/>
    <s v="4 - SERVICIOS SOCIALES"/>
    <s v="4.4 - Educación"/>
    <s v="4.4.04 - Educación superior"/>
    <s v="2.6 - BIENES MUEBLES, INMUEBLES E INTANGIBLES"/>
    <s v="2.6.5 - MAQUINARIA, OTROS EQUIPOS Y HERRAMIENTAS"/>
    <s v="N"/>
    <s v="00 - N/A"/>
    <s v="20 - FONDOS CON DESTINO ESPECÍFICO"/>
    <s v="(blank)"/>
    <s v="99 - MULTIPROVINCIAL"/>
    <n v="0"/>
    <n v="445673"/>
    <n v="396887.1"/>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322898"/>
    <n v="1190541"/>
    <n v="1177302.83"/>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237138"/>
    <n v="236359.7"/>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5400000"/>
    <n v="2318"/>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185000"/>
    <n v="608401"/>
    <n v="58941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blank)"/>
    <s v="99 - MULTIPROVINCIAL"/>
    <n v="0"/>
    <n v="1000"/>
    <n v="0"/>
  </r>
  <r>
    <s v="2025"/>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blank)"/>
    <s v="99 - MULTIPROVINCIAL"/>
    <n v="1187777"/>
    <n v="300777"/>
    <n v="2985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blank)"/>
    <s v="99 - MULTIPROVINCIAL"/>
    <n v="0"/>
    <n v="1013712"/>
    <n v="633001.4300000000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20 - FONDOS CON DESTINO ESPECÍFICO"/>
    <s v="(blank)"/>
    <s v="99 - MULTIPROVINCIAL"/>
    <n v="0"/>
    <n v="585412"/>
    <n v="285411.6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10 - FONDO GENERAL"/>
    <s v="(blank)"/>
    <s v="99 - MULTIPROVINCIAL"/>
    <n v="0"/>
    <n v="1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2 - MOBILIARIO Y EQUIPO DE AUDIO, AUDIOVISUAL, RECREATIVO Y EDUCACIONAL"/>
    <s v="N"/>
    <s v="00 - N/A"/>
    <s v="20 - FONDOS CON DESTINO ESPECÍFICO"/>
    <s v="(blank)"/>
    <s v="99 - MULTIPROVINCIAL"/>
    <n v="0"/>
    <n v="35393"/>
    <n v="35392.65"/>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10 - FONDO GENERAL"/>
    <s v="(blank)"/>
    <s v="99 - MULTIPROVINCIAL"/>
    <n v="0"/>
    <n v="16565354"/>
    <n v="16022938.57"/>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3 - EQUIPO E INSTRUMENTAL, CIENTÍFICO Y LABORATORIO"/>
    <s v="N"/>
    <s v="00 - N/A"/>
    <s v="20 - FONDOS CON DESTINO ESPECÍFICO"/>
    <s v="(blank)"/>
    <s v="99 - MULTIPROVINCIAL"/>
    <n v="0"/>
    <n v="10900000"/>
    <n v="486750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10 - FONDO GENERAL"/>
    <s v="(blank)"/>
    <s v="99 - MULTIPROVINCIAL"/>
    <n v="0"/>
    <n v="91006000"/>
    <n v="7768704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4 - VEHÍCULOS Y EQUIPO DE TRANSPORTE, TRACCIÓN Y ELEVACIÓN"/>
    <s v="N"/>
    <s v="00 - N/A"/>
    <s v="20 - FONDOS CON DESTINO ESPECÍFICO"/>
    <s v="(blank)"/>
    <s v="99 - MULTIPROVINCIAL"/>
    <n v="0"/>
    <n v="57000000"/>
    <n v="0"/>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blank)"/>
    <s v="99 - MULTIPROVINCIAL"/>
    <n v="3500000"/>
    <n v="6620908"/>
    <n v="1734034.8800000001"/>
  </r>
  <r>
    <s v="2025"/>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blank)"/>
    <s v="99 - MULTIPROVINCIAL"/>
    <n v="5853530"/>
    <n v="4839725"/>
    <n v="1203517.75"/>
  </r>
  <r>
    <s v="2025"/>
    <x v="0"/>
    <x v="0"/>
    <x v="1"/>
    <x v="7"/>
    <s v="2 - Poder Ejecutivo"/>
    <s v="0203 - MINISTERIO DE DEFENSA"/>
    <s v="0032 - CUERPO DE SEGURIDAD PRESIDENCIAL (CUSEP)"/>
    <s v="1 - SERVICIOS  GENERALES"/>
    <s v="1.3 - Defensa nacional"/>
    <s v="1.3.01 - Defensa militar"/>
    <s v="2.6 - BIENES MUEBLES, INMUEBLES E INTANGIBLES"/>
    <s v="2.6.1 - MOBILIARIO Y EQUIPO"/>
    <s v="N"/>
    <s v="00 - N/A"/>
    <s v="10 - FONDO GENERAL"/>
    <s v="(blank)"/>
    <s v="99 - MULTIPROVINCIAL"/>
    <n v="3922255"/>
    <n v="7365006.2000000002"/>
    <n v="0"/>
  </r>
  <r>
    <s v="2025"/>
    <x v="0"/>
    <x v="0"/>
    <x v="1"/>
    <x v="7"/>
    <s v="2 - Poder Ejecutivo"/>
    <s v="0203 - MINISTERIO DE DEFENSA"/>
    <s v="0032 - CUERPO DE SEGURIDAD PRESIDENCIAL (CUSEP)"/>
    <s v="1 - SERVICIOS  GENERALES"/>
    <s v="1.3 - Defensa nacional"/>
    <s v="1.3.01 - Defensa militar"/>
    <s v="2.6 - BIENES MUEBLES, INMUEBLES E INTANGIBLES"/>
    <s v="2.6.2 - MOBILIARIO Y EQUIPO DE AUDIO, AUDIOVISUAL, RECREATIVO Y EDUCACIONAL"/>
    <s v="N"/>
    <s v="00 - N/A"/>
    <s v="10 - FONDO GENERAL"/>
    <s v="(blank)"/>
    <s v="99 - MULTIPROVINCIAL"/>
    <n v="2044203"/>
    <n v="6448042.4400000004"/>
    <n v="0"/>
  </r>
  <r>
    <s v="2025"/>
    <x v="0"/>
    <x v="0"/>
    <x v="1"/>
    <x v="7"/>
    <s v="2 - Poder Ejecutivo"/>
    <s v="0203 - MINISTERIO DE DEFENSA"/>
    <s v="0032 - CUERPO DE SEGURIDAD PRESIDENCIAL (CUSEP)"/>
    <s v="1 - SERVICIOS  GENERALES"/>
    <s v="1.3 - Defensa nacional"/>
    <s v="1.3.01 - Defensa militar"/>
    <s v="2.6 - BIENES MUEBLES, INMUEBLES E INTANGIBLES"/>
    <s v="2.6.3 - EQUIPO E INSTRUMENTAL, CIENTÍFICO Y LABORATORIO"/>
    <s v="N"/>
    <s v="00 - N/A"/>
    <s v="10 - FONDO GENERAL"/>
    <s v="(blank)"/>
    <s v="99 - MULTIPROVINCIAL"/>
    <n v="1505356"/>
    <n v="0"/>
    <n v="0"/>
  </r>
  <r>
    <s v="2025"/>
    <x v="0"/>
    <x v="0"/>
    <x v="1"/>
    <x v="7"/>
    <s v="2 - Poder Ejecutivo"/>
    <s v="0203 - MINISTERIO DE DEFENSA"/>
    <s v="0032 - CUERPO DE SEGURIDAD PRESIDENCIAL (CUSEP)"/>
    <s v="1 - SERVICIOS  GENERALES"/>
    <s v="1.3 - Defensa nacional"/>
    <s v="1.3.01 - Defensa militar"/>
    <s v="2.6 - BIENES MUEBLES, INMUEBLES E INTANGIBLES"/>
    <s v="2.6.4 - VEHÍCULOS Y EQUIPO DE TRANSPORTE, TRACCIÓN Y ELEVACIÓN"/>
    <s v="N"/>
    <s v="00 - N/A"/>
    <s v="10 - FONDO GENERAL"/>
    <s v="(blank)"/>
    <s v="99 - MULTIPROVINCIAL"/>
    <n v="0"/>
    <n v="37068193.950000003"/>
    <n v="36742228.509999998"/>
  </r>
  <r>
    <s v="2025"/>
    <x v="0"/>
    <x v="0"/>
    <x v="1"/>
    <x v="7"/>
    <s v="2 - Poder Ejecutivo"/>
    <s v="0203 - MINISTERIO DE DEFENSA"/>
    <s v="0032 - CUERPO DE SEGURIDAD PRESIDENCIAL (CUSEP)"/>
    <s v="1 - SERVICIOS  GENERALES"/>
    <s v="1.3 - Defensa nacional"/>
    <s v="1.3.01 - Defensa militar"/>
    <s v="2.6 - BIENES MUEBLES, INMUEBLES E INTANGIBLES"/>
    <s v="2.6.5 - MAQUINARIA, OTROS EQUIPOS Y HERRAMIENTAS"/>
    <s v="N"/>
    <s v="00 - N/A"/>
    <s v="10 - FONDO GENERAL"/>
    <s v="(blank)"/>
    <s v="99 - MULTIPROVINCIAL"/>
    <n v="7342391"/>
    <n v="4727609.419999999"/>
    <n v="0"/>
  </r>
  <r>
    <s v="2025"/>
    <x v="0"/>
    <x v="0"/>
    <x v="1"/>
    <x v="7"/>
    <s v="2 - Poder Ejecutivo"/>
    <s v="0203 - MINISTERIO DE DEFENSA"/>
    <s v="0032 - CUERPO DE SEGURIDAD PRESIDENCIAL (CUSEP)"/>
    <s v="1 - SERVICIOS  GENERALES"/>
    <s v="1.3 - Defensa nacional"/>
    <s v="1.3.01 - Defensa militar"/>
    <s v="2.6 - BIENES MUEBLES, INMUEBLES E INTANGIBLES"/>
    <s v="2.6.6 - EQUIPOS DE DEFENSA Y SEGURIDAD"/>
    <s v="N"/>
    <s v="00 - N/A"/>
    <s v="10 - FONDO GENERAL"/>
    <s v="(blank)"/>
    <s v="99 - MULTIPROVINCIAL"/>
    <n v="0"/>
    <n v="65579289.68"/>
    <n v="4297206"/>
  </r>
  <r>
    <s v="2025"/>
    <x v="0"/>
    <x v="0"/>
    <x v="1"/>
    <x v="7"/>
    <s v="2 - Poder Ejecutivo"/>
    <s v="0203 - MINISTERIO DE DEFENSA"/>
    <s v="0032 - CUERPO DE SEGURIDAD PRESIDENCIAL (CUSEP)"/>
    <s v="1 - SERVICIOS  GENERALES"/>
    <s v="1.3 - Defensa nacional"/>
    <s v="1.3.01 - Defensa militar"/>
    <s v="2.6 - BIENES MUEBLES, INMUEBLES E INTANGIBLES"/>
    <s v="2.6.8 - BIENES INTANGIBLES"/>
    <s v="N"/>
    <s v="00 - N/A"/>
    <s v="10 - FONDO GENERAL"/>
    <s v="(blank)"/>
    <s v="99 - MULTIPROVINCIAL"/>
    <n v="0"/>
    <n v="4466493.97"/>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blank)"/>
    <s v="01 - DISTRITO NACIONAL"/>
    <n v="69694917"/>
    <n v="16559540"/>
    <n v="5188431.360000000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blank)"/>
    <s v="01 - DISTRITO NACIONAL"/>
    <n v="6162376"/>
    <n v="2062376"/>
    <n v="2655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3 - EQUIPO E INSTRUMENTAL, CIENTÍFICO Y LABORATORIO"/>
    <s v="N"/>
    <s v="00 - N/A"/>
    <s v="10 - FONDO GENERAL"/>
    <s v="(blank)"/>
    <s v="01 - DISTRITO NACIONAL"/>
    <n v="400"/>
    <n v="104700"/>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01 - DISTRITO NACIONAL"/>
    <n v="14428234"/>
    <n v="11623934"/>
    <n v="593103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52842234"/>
    <n v="75181934"/>
    <n v="18054698.23"/>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blank)"/>
    <s v="01 - DISTRITO NACIONAL"/>
    <n v="20000"/>
    <n v="470000"/>
    <n v="378572.56"/>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blank)"/>
    <s v="01 - DISTRITO NACIONAL"/>
    <n v="75075161"/>
    <n v="4205161"/>
    <n v="0"/>
  </r>
  <r>
    <s v="2025"/>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0"/>
    <n v="1000000"/>
    <n v="0"/>
  </r>
  <r>
    <s v="2025"/>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blank)"/>
    <s v="01 - DISTRITO NACIONAL"/>
    <n v="20000000"/>
    <n v="17500000"/>
    <n v="1169744.890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blank)"/>
    <s v="99 - MULTIPROVINCIAL"/>
    <n v="85300000"/>
    <n v="44466595"/>
    <n v="816278.6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blank)"/>
    <s v="99 - MULTIPROVINCIAL"/>
    <n v="900000"/>
    <n v="3200000"/>
    <n v="2254836.19"/>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blank)"/>
    <s v="99 - MULTIPROVINCIAL"/>
    <n v="250000"/>
    <n v="25000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10 - FONDO GENERAL"/>
    <s v="(blank)"/>
    <s v="99 - MULTIPROVINCIAL"/>
    <n v="0"/>
    <n v="38600000"/>
    <n v="299600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blank)"/>
    <s v="99 - MULTIPROVINCIAL"/>
    <n v="30250000"/>
    <n v="33750000"/>
    <n v="500000.01"/>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blank)"/>
    <s v="99 - MULTIPROVINCIAL"/>
    <n v="16700000"/>
    <n v="23900000"/>
    <n v="18810443.829999998"/>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blank)"/>
    <s v="99 - MULTIPROVINCIAL"/>
    <n v="5000000"/>
    <n v="7000000"/>
    <n v="151040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blank)"/>
    <s v="99 - MULTIPROVINCIAL"/>
    <n v="300000"/>
    <n v="10800000"/>
    <n v="2215624.02"/>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99 - MULTIPROVINCIAL"/>
    <n v="0"/>
    <n v="0"/>
    <n v="0"/>
  </r>
  <r>
    <s v="2025"/>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blank)"/>
    <s v="99 - MULTIPROVINCIAL"/>
    <n v="500000"/>
    <n v="15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10 - FONDO GENERAL"/>
    <s v="(blank)"/>
    <s v="99 - MULTIPROVINCIAL"/>
    <n v="0"/>
    <n v="20000000"/>
    <n v="0"/>
  </r>
  <r>
    <s v="2025"/>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blank)"/>
    <s v="99 - MULTIPROVINCIAL"/>
    <n v="40000000"/>
    <n v="40000000"/>
    <n v="3030000"/>
  </r>
  <r>
    <s v="2025"/>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blank)"/>
    <s v="01 - DISTRITO NACIONAL"/>
    <n v="3844520"/>
    <n v="2544520"/>
    <n v="573150.82000000007"/>
  </r>
  <r>
    <s v="2025"/>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blank)"/>
    <s v="01 - DISTRITO NACIONAL"/>
    <n v="550000"/>
    <n v="550000"/>
    <n v="0"/>
  </r>
  <r>
    <s v="2025"/>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blank)"/>
    <s v="01 - DISTRITO NACIONAL"/>
    <n v="100000"/>
    <n v="100000"/>
    <n v="0"/>
  </r>
  <r>
    <s v="2025"/>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blank)"/>
    <s v="01 - DISTRITO NACIONAL"/>
    <n v="1000"/>
    <n v="1000"/>
    <n v="0"/>
  </r>
  <r>
    <s v="2025"/>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blank)"/>
    <s v="01 - DISTRITO NACIONAL"/>
    <n v="660000"/>
    <n v="660000"/>
    <n v="349999.99"/>
  </r>
  <r>
    <s v="2025"/>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blank)"/>
    <s v="01 - DISTRITO NACIONAL"/>
    <n v="150000"/>
    <n v="150000"/>
    <n v="0"/>
  </r>
  <r>
    <s v="2025"/>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blank)"/>
    <s v="01 - DISTRITO NACIONAL"/>
    <n v="400000"/>
    <n v="400000"/>
    <n v="0"/>
  </r>
  <r>
    <s v="2025"/>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blank)"/>
    <s v="01 - DISTRITO NACIONAL"/>
    <n v="1700000"/>
    <n v="1500000"/>
    <n v="0"/>
  </r>
  <r>
    <s v="2025"/>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blank)"/>
    <s v="99 - MULTIPROVINCIAL"/>
    <n v="100000"/>
    <n v="100000"/>
    <n v="55713.7"/>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blank)"/>
    <s v="01 - DISTRITO NACIONAL"/>
    <n v="1000000"/>
    <n v="1025000"/>
    <n v="297241.14"/>
  </r>
  <r>
    <s v="2025"/>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blank)"/>
    <s v="01 - DISTRITO NACIONAL"/>
    <n v="175000"/>
    <n v="150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1293910"/>
    <n v="6807123"/>
    <n v="3936525.4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19065590"/>
    <n v="18740590"/>
    <n v="1653392.7"/>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65000000"/>
    <n v="65000000"/>
    <n v="53662843.149999999"/>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59500"/>
    <n v="159500"/>
    <n v="7316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296500"/>
    <n v="771500"/>
    <n v="304453.3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162000"/>
    <n v="162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blank)"/>
    <s v="99 - MULTIPROVINCIAL"/>
    <n v="149000"/>
    <n v="149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54441947"/>
    <n v="54811947"/>
    <n v="48592506.579999998"/>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0364853"/>
    <n v="10364853"/>
    <n v="363038.15"/>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12484725"/>
    <n v="879725"/>
    <n v="579138.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29454944"/>
    <n v="29304944"/>
    <n v="1083373.6000000001"/>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400000"/>
    <n v="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20 - FONDOS CON DESTINO ESPECÍFICO"/>
    <s v="(blank)"/>
    <s v="99 - MULTIPROVINCIAL"/>
    <n v="7544000"/>
    <n v="7544000"/>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69072007"/>
    <n v="5263777"/>
    <n v="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blank)"/>
    <s v="99 - MULTIPROVINCIAL"/>
    <n v="11928474"/>
    <n v="90928474"/>
    <n v="62615350"/>
  </r>
  <r>
    <s v="2025"/>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0"/>
    <n v="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3897344"/>
    <n v="3897344"/>
    <n v="1054542.22"/>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110200"/>
    <n v="110200"/>
    <n v="32245"/>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115000"/>
    <n v="115000"/>
    <n v="100092.08"/>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109500"/>
    <n v="109500"/>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703706.47"/>
    <n v="0"/>
  </r>
  <r>
    <s v="2025"/>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12000"/>
    <n v="12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96000"/>
    <n v="96000"/>
    <n v="79496.60000000000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blank)"/>
    <s v="99 - MULTIPROVINCIAL"/>
    <n v="2879000"/>
    <n v="3110971.83"/>
    <n v="1346219.59"/>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409119.26"/>
    <n v="409119.26"/>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blank)"/>
    <s v="99 - MULTIPROVINCIAL"/>
    <n v="500000"/>
    <n v="500000"/>
    <n v="68794.94"/>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blank)"/>
    <s v="99 - MULTIPROVINCIAL"/>
    <n v="0"/>
    <n v="3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1708700"/>
    <n v="1170870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816518.62"/>
    <n v="816518.62"/>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blank)"/>
    <s v="99 - MULTIPROVINCIAL"/>
    <n v="3700000"/>
    <n v="1601428.17"/>
    <n v="9204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50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10 - FONDO GENERAL"/>
    <s v="(blank)"/>
    <s v="99 - MULTIPROVINCIAL"/>
    <n v="53082101"/>
    <n v="398816851.42000002"/>
    <n v="5845831.4299999997"/>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blank)"/>
    <s v="99 - MULTIPROVINCIAL"/>
    <n v="2325000"/>
    <n v="2325000"/>
    <n v="0"/>
  </r>
  <r>
    <s v="2025"/>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S"/>
    <s v="01 - REMODELACIÓN ANTIGUO EDIFICIO HOSPITAL DR. PEDRO EMILIO DE MARCHENA PARA ALOJAR OFICINAS GUBERNAMENTALES, MUNICIPIO BONAO, PROVINCIA MONSEÑOR NOUEL"/>
    <s v="10 - FONDO GENERAL"/>
    <n v="16895"/>
    <s v="28 - MONSENOR NOUEL"/>
    <n v="0"/>
    <n v="23700999.359999999"/>
    <n v="11439789.0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5237948"/>
    <n v="2727517.6099999994"/>
    <n v="1634485.57"/>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6334353.3300000001"/>
    <n v="5918338.759999999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322600"/>
    <n v="234370.51"/>
    <n v="162251.32"/>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38125"/>
    <n v="1125"/>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70 - DONACION EXTERNA"/>
    <s v="(blank)"/>
    <s v="99 - MULTIPROVINCIAL"/>
    <n v="0"/>
    <n v="150000"/>
    <n v="145364.99"/>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66174"/>
    <n v="978904"/>
    <n v="126907.48"/>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70 - DONACION EXTERNA"/>
    <s v="(blank)"/>
    <s v="99 - MULTIPROVINCIAL"/>
    <n v="0"/>
    <n v="25428.01"/>
    <n v="25428.01"/>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243658"/>
    <n v="0"/>
    <n v="0"/>
  </r>
  <r>
    <s v="2025"/>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7615282"/>
    <n v="7561140.8499999996"/>
    <n v="2796239.79"/>
  </r>
  <r>
    <s v="2025"/>
    <x v="0"/>
    <x v="0"/>
    <x v="1"/>
    <x v="7"/>
    <s v="2 - Poder Ejecutivo"/>
    <s v="0205 - MINISTERIO DE HACIENDA"/>
    <s v="0004 - DIRECCION GENERAL DE CONTRATACIONES PUBLICAS"/>
    <s v="3 - PROTECCIÓN DEL MEDIO AMBIENTE"/>
    <s v="3.2 - Protección de la biodiversidad y ordenación de desechos"/>
    <s v="3.2.06 - Economía verde"/>
    <s v="2.6 - BIENES MUEBLES, INMUEBLES E INTANGIBLES"/>
    <s v="2.6.1 - MOBILIARIO Y EQUIPO"/>
    <s v="N"/>
    <s v="00 - N/A"/>
    <s v="10 - FONDO GENERAL"/>
    <s v="(blank)"/>
    <s v="99 - MULTIPROVINCIAL"/>
    <n v="0"/>
    <n v="182250"/>
    <n v="182250"/>
  </r>
  <r>
    <s v="2025"/>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71787"/>
    <n v="261820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blank)"/>
    <s v="99 - MULTIPROVINCIAL"/>
    <n v="150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blank)"/>
    <s v="99 - MULTIPROVINCIAL"/>
    <n v="70000"/>
    <n v="0"/>
    <n v="0"/>
  </r>
  <r>
    <s v="2025"/>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blank)"/>
    <s v="99 - MULTIPROVINCIAL"/>
    <n v="305000"/>
    <n v="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blank)"/>
    <s v="99 - MULTIPROVINCIAL"/>
    <n v="1200000"/>
    <n v="1200000"/>
    <n v="0"/>
  </r>
  <r>
    <s v="2025"/>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6000"/>
    <n v="6000"/>
    <n v="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376000"/>
    <n v="603002"/>
    <n v="556517.81000000006"/>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50000"/>
    <n v="232500"/>
    <n v="2320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3050000"/>
    <n v="3043900"/>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53080"/>
    <n v="180984"/>
    <n v="128335"/>
  </r>
  <r>
    <s v="2025"/>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748485"/>
    <n v="2309232.5"/>
    <n v="957663.50999999989"/>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62556"/>
    <n v="199618"/>
    <n v="6018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2500000"/>
    <n v="0"/>
    <n v="0"/>
  </r>
  <r>
    <s v="2025"/>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478969"/>
    <n v="386407"/>
    <n v="850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7227000"/>
    <n v="6227000"/>
    <n v="93999.9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00000"/>
    <n v="479000"/>
    <n v="281968.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8500000"/>
    <n v="8150000"/>
    <n v="0"/>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2850000"/>
    <n v="2583000"/>
    <n v="13522.8"/>
  </r>
  <r>
    <s v="2025"/>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500000"/>
    <n v="200000"/>
    <n v="0"/>
  </r>
  <r>
    <s v="2025"/>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926707"/>
    <n v="2926707"/>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1347663.04"/>
    <n v="6436.29"/>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71996.79999999999"/>
    <n v="0"/>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1856134"/>
    <n v="21951.54"/>
  </r>
  <r>
    <s v="2025"/>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63000"/>
    <n v="0"/>
  </r>
  <r>
    <s v="2025"/>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blank)"/>
    <s v="99 - MULTIPROVINCIAL"/>
    <n v="235705099"/>
    <n v="31372638.079999998"/>
    <n v="0"/>
  </r>
  <r>
    <s v="2025"/>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blank)"/>
    <s v="99 - MULTIPROVINCIAL"/>
    <n v="312906000"/>
    <n v="500224659"/>
    <n v="162834681.92000002"/>
  </r>
  <r>
    <s v="2025"/>
    <x v="0"/>
    <x v="0"/>
    <x v="1"/>
    <x v="7"/>
    <s v="2 - Poder Ejecutivo"/>
    <s v="0206 - MINISTERIO DE EDUCACIÓN"/>
    <s v="0001 - MINISTERIO DE EDUCACION"/>
    <s v="4 - SERVICIOS SOCIALES"/>
    <s v="4.4 - Educación"/>
    <s v="4.4.01 - Educación inicial"/>
    <s v="2.6 - BIENES MUEBLES, INMUEBLES E INTANGIBLES"/>
    <s v="2.6.3 - EQUIPO E INSTRUMENTAL, CIENTÍFICO Y LABORATORIO"/>
    <s v="N"/>
    <s v="00 - N/A"/>
    <s v="10 - FONDO GENERAL"/>
    <s v="(blank)"/>
    <s v="99 - MULTIPROVINCIAL"/>
    <n v="231000"/>
    <n v="92114"/>
    <n v="0"/>
  </r>
  <r>
    <s v="2025"/>
    <x v="0"/>
    <x v="0"/>
    <x v="1"/>
    <x v="7"/>
    <s v="2 - Poder Ejecutivo"/>
    <s v="0206 - MINISTERIO DE EDUCACIÓN"/>
    <s v="0001 - MINISTERIO DE EDUCACION"/>
    <s v="4 - SERVICIOS SOCIALES"/>
    <s v="4.4 - Educación"/>
    <s v="4.4.01 - Educación inicial"/>
    <s v="2.6 - BIENES MUEBLES, INMUEBLES E INTANGIBLES"/>
    <s v="2.6.4 - VEHÍCULOS Y EQUIPO DE TRANSPORTE, TRACCIÓN Y ELEVACIÓN"/>
    <s v="N"/>
    <s v="00 - N/A"/>
    <s v="10 - FONDO GENERAL"/>
    <s v="(blank)"/>
    <s v="99 - MULTIPROVINCIAL"/>
    <n v="0"/>
    <n v="323240"/>
    <n v="0"/>
  </r>
  <r>
    <s v="2025"/>
    <x v="0"/>
    <x v="0"/>
    <x v="1"/>
    <x v="7"/>
    <s v="2 - Poder Ejecutivo"/>
    <s v="0206 - MINISTERIO DE EDUCACIÓN"/>
    <s v="0001 - MINISTERIO DE EDUCACION"/>
    <s v="4 - SERVICIOS SOCIALES"/>
    <s v="4.4 - Educación"/>
    <s v="4.4.01 - Educación inicial"/>
    <s v="2.6 - BIENES MUEBLES, INMUEBLES E INTANGIBLES"/>
    <s v="2.6.5 - MAQUINARIA, OTROS EQUIPOS Y HERRAMIENTAS"/>
    <s v="N"/>
    <s v="00 - N/A"/>
    <s v="10 - FONDO GENERAL"/>
    <s v="(blank)"/>
    <s v="99 - MULTIPROVINCIAL"/>
    <n v="3500"/>
    <n v="3500"/>
    <n v="0"/>
  </r>
  <r>
    <s v="2025"/>
    <x v="0"/>
    <x v="0"/>
    <x v="1"/>
    <x v="7"/>
    <s v="2 - Poder Ejecutivo"/>
    <s v="0206 - MINISTERIO DE EDUCACIÓN"/>
    <s v="0001 - MINISTERIO DE EDUCACION"/>
    <s v="4 - SERVICIOS SOCIALES"/>
    <s v="4.4 - Educación"/>
    <s v="4.4.01 - Educación inicial"/>
    <s v="2.6 - BIENES MUEBLES, INMUEBLES E INTANGIBLES"/>
    <s v="2.6.8 - BIENES INTANGIBLES"/>
    <s v="N"/>
    <s v="00 - N/A"/>
    <s v="10 - FONDO GENERAL"/>
    <s v="(blank)"/>
    <s v="99 - MULTIPROVINCIAL"/>
    <n v="81449"/>
    <n v="81449"/>
    <n v="0"/>
  </r>
  <r>
    <s v="2025"/>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blank)"/>
    <s v="99 - MULTIPROVINCIAL"/>
    <n v="455211677"/>
    <n v="126488695.75"/>
    <n v="81492974.75"/>
  </r>
  <r>
    <s v="2025"/>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blank)"/>
    <s v="99 - MULTIPROVINCIAL"/>
    <n v="110333005"/>
    <n v="485887514.51999998"/>
    <n v="125509747.62"/>
  </r>
  <r>
    <s v="2025"/>
    <x v="0"/>
    <x v="0"/>
    <x v="1"/>
    <x v="7"/>
    <s v="2 - Poder Ejecutivo"/>
    <s v="0206 - MINISTERIO DE EDUCACIÓN"/>
    <s v="0001 - MINISTERIO DE EDUCACION"/>
    <s v="4 - SERVICIOS SOCIALES"/>
    <s v="4.4 - Educación"/>
    <s v="4.4.02 - Educación primaria"/>
    <s v="2.6 - BIENES MUEBLES, INMUEBLES E INTANGIBLES"/>
    <s v="2.6.3 - EQUIPO E INSTRUMENTAL, CIENTÍFICO Y LABORATORIO"/>
    <s v="N"/>
    <s v="00 - N/A"/>
    <s v="10 - FONDO GENERAL"/>
    <s v="(blank)"/>
    <s v="99 - MULTIPROVINCIAL"/>
    <n v="0"/>
    <n v="7271182.5"/>
    <n v="0"/>
  </r>
  <r>
    <s v="2025"/>
    <x v="0"/>
    <x v="0"/>
    <x v="1"/>
    <x v="7"/>
    <s v="2 - Poder Ejecutivo"/>
    <s v="0206 - MINISTERIO DE EDUCACIÓN"/>
    <s v="0001 - MINISTERIO DE EDUCACION"/>
    <s v="4 - SERVICIOS SOCIALES"/>
    <s v="4.4 - Educación"/>
    <s v="4.4.02 - Educación primaria"/>
    <s v="2.6 - BIENES MUEBLES, INMUEBLES E INTANGIBLES"/>
    <s v="2.6.5 - MAQUINARIA, OTROS EQUIPOS Y HERRAMIENTAS"/>
    <s v="N"/>
    <s v="00 - N/A"/>
    <s v="10 - FONDO GENERAL"/>
    <s v="(blank)"/>
    <s v="99 - MULTIPROVINCIAL"/>
    <n v="0"/>
    <n v="619695"/>
    <n v="0"/>
  </r>
  <r>
    <s v="2025"/>
    <x v="0"/>
    <x v="0"/>
    <x v="1"/>
    <x v="7"/>
    <s v="2 - Poder Ejecutivo"/>
    <s v="0206 - MINISTERIO DE EDUCACIÓN"/>
    <s v="0001 - MINISTERIO DE EDUCACION"/>
    <s v="4 - SERVICIOS SOCIALES"/>
    <s v="4.4 - Educación"/>
    <s v="4.4.02 - Educación primaria"/>
    <s v="2.6 - BIENES MUEBLES, INMUEBLES E INTANGIBLES"/>
    <s v="2.6.8 - BIENES INTANGIBLES"/>
    <s v="N"/>
    <s v="00 - N/A"/>
    <s v="10 - FONDO GENERAL"/>
    <s v="(blank)"/>
    <s v="99 - MULTIPROVINCIAL"/>
    <n v="53970"/>
    <n v="53970"/>
    <n v="0"/>
  </r>
  <r>
    <s v="2025"/>
    <x v="0"/>
    <x v="0"/>
    <x v="1"/>
    <x v="7"/>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500000"/>
    <n v="500000"/>
  </r>
  <r>
    <s v="2025"/>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blank)"/>
    <s v="99 - MULTIPROVINCIAL"/>
    <n v="5148690"/>
    <n v="34840355"/>
    <n v="7654761.0099999998"/>
  </r>
  <r>
    <s v="2025"/>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blank)"/>
    <s v="99 - MULTIPROVINCIAL"/>
    <n v="150040000"/>
    <n v="409192342.98999995"/>
    <n v="214981201.70000002"/>
  </r>
  <r>
    <s v="2025"/>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blank)"/>
    <s v="99 - MULTIPROVINCIAL"/>
    <n v="0"/>
    <n v="179823259"/>
    <n v="20348796.82"/>
  </r>
  <r>
    <s v="2025"/>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blank)"/>
    <s v="99 - MULTIPROVINCIAL"/>
    <n v="45900"/>
    <n v="56496341"/>
    <n v="0"/>
  </r>
  <r>
    <s v="2025"/>
    <x v="0"/>
    <x v="0"/>
    <x v="1"/>
    <x v="7"/>
    <s v="2 - Poder Ejecutivo"/>
    <s v="0206 - MINISTERIO DE EDUCACIÓN"/>
    <s v="0001 - MINISTERIO DE EDUCACION"/>
    <s v="4 - SERVICIOS SOCIALES"/>
    <s v="4.4 - Educación"/>
    <s v="4.4.03 - Educación secundaria"/>
    <s v="2.6 - BIENES MUEBLES, INMUEBLES E INTANGIBLES"/>
    <s v="2.6.8 - BIENES INTANGIBLES"/>
    <s v="N"/>
    <s v="00 - N/A"/>
    <s v="10 - FONDO GENERAL"/>
    <s v="(blank)"/>
    <s v="99 - MULTIPROVINCIAL"/>
    <n v="1000000"/>
    <n v="15027955"/>
    <n v="0"/>
  </r>
  <r>
    <s v="2025"/>
    <x v="0"/>
    <x v="0"/>
    <x v="1"/>
    <x v="7"/>
    <s v="2 - Poder Ejecutivo"/>
    <s v="0206 - MINISTERIO DE EDUCACIÓN"/>
    <s v="0001 - MINISTERIO DE EDUCACION"/>
    <s v="4 - SERVICIOS SOCIALES"/>
    <s v="4.4 - Educación"/>
    <s v="4.4.03 - Educación secundaria"/>
    <s v="2.7 - OBRAS"/>
    <s v="2.7.1 - OBRAS EN EDIFICACIONES"/>
    <s v="N"/>
    <s v="00 - N/A"/>
    <s v="10 - FONDO GENERAL"/>
    <s v="(blank)"/>
    <s v="99 - MULTIPROVINCIAL"/>
    <n v="11310000"/>
    <n v="0"/>
    <n v="0"/>
  </r>
  <r>
    <s v="2025"/>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blank)"/>
    <s v="99 - MULTIPROVINCIAL"/>
    <n v="4125310"/>
    <n v="4125310"/>
    <n v="0"/>
  </r>
  <r>
    <s v="2025"/>
    <x v="0"/>
    <x v="0"/>
    <x v="1"/>
    <x v="7"/>
    <s v="2 - Poder Ejecutivo"/>
    <s v="0206 - MINISTERIO DE EDUCACIÓN"/>
    <s v="0001 - MINISTERIO DE EDUCACION"/>
    <s v="4 - SERVICIOS SOCIALES"/>
    <s v="4.4 - Educación"/>
    <s v="4.4.05 - Educación de adultos"/>
    <s v="2.6 - BIENES MUEBLES, INMUEBLES E INTANGIBLES"/>
    <s v="2.6.2 - MOBILIARIO Y EQUIPO DE AUDIO, AUDIOVISUAL, RECREATIVO Y EDUCACIONAL"/>
    <s v="N"/>
    <s v="00 - N/A"/>
    <s v="10 - FONDO GENERAL"/>
    <s v="(blank)"/>
    <s v="99 - MULTIPROVINCIAL"/>
    <n v="289020"/>
    <n v="289020"/>
    <n v="0"/>
  </r>
  <r>
    <s v="2025"/>
    <x v="0"/>
    <x v="0"/>
    <x v="1"/>
    <x v="7"/>
    <s v="2 - Poder Ejecutivo"/>
    <s v="0206 - MINISTERIO DE EDUCACIÓN"/>
    <s v="0001 - MINISTERIO DE EDUCACION"/>
    <s v="4 - SERVICIOS SOCIALES"/>
    <s v="4.4 - Educación"/>
    <s v="4.4.05 - Educación de adultos"/>
    <s v="2.6 - BIENES MUEBLES, INMUEBLES E INTANGIBLES"/>
    <s v="2.6.4 - VEHÍCULOS Y EQUIPO DE TRANSPORTE, TRACCIÓN Y ELEVACIÓN"/>
    <s v="N"/>
    <s v="00 - N/A"/>
    <s v="10 - FONDO GENERAL"/>
    <s v="(blank)"/>
    <s v="99 - MULTIPROVINCIAL"/>
    <n v="2550000"/>
    <n v="2550000"/>
    <n v="0"/>
  </r>
  <r>
    <s v="2025"/>
    <x v="0"/>
    <x v="0"/>
    <x v="1"/>
    <x v="7"/>
    <s v="2 - Poder Ejecutivo"/>
    <s v="0206 - MINISTERIO DE EDUCACIÓN"/>
    <s v="0001 - MINISTERIO DE EDUCACION"/>
    <s v="4 - SERVICIOS SOCIALES"/>
    <s v="4.4 - Educación"/>
    <s v="4.4.05 - Educación de adultos"/>
    <s v="2.6 - BIENES MUEBLES, INMUEBLES E INTANGIBLES"/>
    <s v="2.6.8 - BIENES INTANGIBLES"/>
    <s v="N"/>
    <s v="00 - N/A"/>
    <s v="10 - FONDO GENERAL"/>
    <s v="(blank)"/>
    <s v="99 - MULTIPROVINCIAL"/>
    <n v="3000000"/>
    <n v="1000000"/>
    <n v="0"/>
  </r>
  <r>
    <s v="2025"/>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blank)"/>
    <s v="99 - MULTIPROVINCIAL"/>
    <n v="17204600"/>
    <n v="7337658"/>
    <n v="5989062.6800000006"/>
  </r>
  <r>
    <s v="2025"/>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blank)"/>
    <s v="99 - MULTIPROVINCIAL"/>
    <n v="166500"/>
    <n v="5366500"/>
    <n v="2193286.8099999991"/>
  </r>
  <r>
    <s v="2025"/>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blank)"/>
    <s v="99 - MULTIPROVINCIAL"/>
    <n v="167167"/>
    <n v="167167"/>
    <n v="0"/>
  </r>
  <r>
    <s v="2025"/>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blank)"/>
    <s v="99 - MULTIPROVINCIAL"/>
    <n v="7100000"/>
    <n v="1100000"/>
    <n v="0"/>
  </r>
  <r>
    <s v="2025"/>
    <x v="0"/>
    <x v="0"/>
    <x v="1"/>
    <x v="7"/>
    <s v="2 - Poder Ejecutivo"/>
    <s v="0206 - MINISTERIO DE EDUCACIÓN"/>
    <s v="0001 - MINISTERIO DE EDUCACION"/>
    <s v="4 - SERVICIOS SOCIALES"/>
    <s v="4.4 - Educación"/>
    <s v="4.4.06 - Educación técnica"/>
    <s v="2.7 - OBRAS"/>
    <s v="2.7.1 - OBRAS EN EDIFICACIONES"/>
    <s v="N"/>
    <s v="00 - N/A"/>
    <s v="10 - FONDO GENERAL"/>
    <s v="(blank)"/>
    <s v="99 - MULTIPROVINCIAL"/>
    <n v="3360000"/>
    <n v="0"/>
    <n v="0"/>
  </r>
  <r>
    <s v="2025"/>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blank)"/>
    <s v="99 - MULTIPROVINCIAL"/>
    <n v="28871552"/>
    <n v="35928668.640000001"/>
    <n v="2418817.3899999997"/>
  </r>
  <r>
    <s v="2025"/>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blank)"/>
    <s v="99 - MULTIPROVINCIAL"/>
    <n v="54825750"/>
    <n v="71026832"/>
    <n v="23174192.390000001"/>
  </r>
  <r>
    <s v="2025"/>
    <x v="0"/>
    <x v="0"/>
    <x v="1"/>
    <x v="7"/>
    <s v="2 - Poder Ejecutivo"/>
    <s v="0206 - MINISTERIO DE EDUCACIÓN"/>
    <s v="0001 - MINISTERIO DE EDUCACION"/>
    <s v="4 - SERVICIOS SOCIALES"/>
    <s v="4.4 - Educación"/>
    <s v="4.4.07 - Educación vocacional"/>
    <s v="2.6 - BIENES MUEBLES, INMUEBLES E INTANGIBLES"/>
    <s v="2.6.3 - EQUIPO E INSTRUMENTAL, CIENTÍFICO Y LABORATORIO"/>
    <s v="N"/>
    <s v="00 - N/A"/>
    <s v="10 - FONDO GENERAL"/>
    <s v="(blank)"/>
    <s v="99 - MULTIPROVINCIAL"/>
    <n v="322000"/>
    <n v="322000"/>
    <n v="0"/>
  </r>
  <r>
    <s v="2025"/>
    <x v="0"/>
    <x v="0"/>
    <x v="1"/>
    <x v="7"/>
    <s v="2 - Poder Ejecutivo"/>
    <s v="0206 - MINISTERIO DE EDUCACIÓN"/>
    <s v="0001 - MINISTERIO DE EDUCACION"/>
    <s v="4 - SERVICIOS SOCIALES"/>
    <s v="4.4 - Educación"/>
    <s v="4.4.07 - Educación vocacional"/>
    <s v="2.6 - BIENES MUEBLES, INMUEBLES E INTANGIBLES"/>
    <s v="2.6.4 - VEHÍCULOS Y EQUIPO DE TRANSPORTE, TRACCIÓN Y ELEVACIÓN"/>
    <s v="N"/>
    <s v="00 - N/A"/>
    <s v="10 - FONDO GENERAL"/>
    <s v="(blank)"/>
    <s v="99 - MULTIPROVINCIAL"/>
    <n v="17500000"/>
    <n v="2500000"/>
    <n v="0"/>
  </r>
  <r>
    <s v="2025"/>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blank)"/>
    <s v="99 - MULTIPROVINCIAL"/>
    <n v="22758056"/>
    <n v="3239800"/>
    <n v="36693.279999999999"/>
  </r>
  <r>
    <s v="2025"/>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blank)"/>
    <s v="99 - MULTIPROVINCIAL"/>
    <n v="3000000"/>
    <n v="1000000"/>
    <n v="0"/>
  </r>
  <r>
    <s v="2025"/>
    <x v="0"/>
    <x v="0"/>
    <x v="1"/>
    <x v="7"/>
    <s v="2 - Poder Ejecutivo"/>
    <s v="0206 - MINISTERIO DE EDUCACIÓN"/>
    <s v="0001 - MINISTERIO DE EDUCACION"/>
    <s v="4 - SERVICIOS SOCIALES"/>
    <s v="4.4 - Educación"/>
    <s v="4.4.07 - Educación vocacional"/>
    <s v="2.6 - BIENES MUEBLES, INMUEBLES E INTANGIBLES"/>
    <s v="2.6.8 - BIENES INTANGIBLES"/>
    <s v="N"/>
    <s v="00 - N/A"/>
    <s v="10 - FONDO GENERAL"/>
    <s v="(blank)"/>
    <s v="99 - MULTIPROVINCIAL"/>
    <n v="375000"/>
    <n v="375000"/>
    <n v="0"/>
  </r>
  <r>
    <s v="2025"/>
    <x v="0"/>
    <x v="0"/>
    <x v="1"/>
    <x v="7"/>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225000"/>
    <n v="225000"/>
    <n v="0"/>
  </r>
  <r>
    <s v="2025"/>
    <x v="0"/>
    <x v="0"/>
    <x v="1"/>
    <x v="7"/>
    <s v="2 - Poder Ejecutivo"/>
    <s v="0206 - MINISTERIO DE EDUCACIÓN"/>
    <s v="0001 - MINISTERIO DE EDUCACION"/>
    <s v="4 - SERVICIOS SOCIALES"/>
    <s v="4.4 - Educación"/>
    <s v="4.4.07 - Educación vocacional"/>
    <s v="2.7 - OBRAS"/>
    <s v="2.7.1 - OBRAS EN EDIFICACIONES"/>
    <s v="N"/>
    <s v="00 - N/A"/>
    <s v="10 - FONDO GENERAL"/>
    <s v="(blank)"/>
    <s v="99 - MULTIPROVINCIAL"/>
    <n v="35000000"/>
    <n v="1000000"/>
    <n v="0"/>
  </r>
  <r>
    <s v="2025"/>
    <x v="0"/>
    <x v="0"/>
    <x v="1"/>
    <x v="7"/>
    <s v="2 - Poder Ejecutivo"/>
    <s v="0206 - MINISTERIO DE EDUCACIÓN"/>
    <s v="0001 - MINISTERIO DE EDUCACION"/>
    <s v="4 - SERVICIOS SOCIALES"/>
    <s v="4.4 - Educación"/>
    <s v="4.4.09 - Enseñanza no atribuible a ningún nivel"/>
    <s v="2.6 - BIENES MUEBLES, INMUEBLES E INTANGIBLES"/>
    <s v="2.6.1 - MOBILIARIO Y EQUIPO"/>
    <s v="N"/>
    <s v="00 - N/A"/>
    <s v="10 - FONDO GENERAL"/>
    <s v="(blank)"/>
    <s v="99 - MULTIPROVINCIAL"/>
    <n v="0"/>
    <n v="9540000"/>
    <n v="8142000"/>
  </r>
  <r>
    <s v="2025"/>
    <x v="0"/>
    <x v="0"/>
    <x v="1"/>
    <x v="7"/>
    <s v="2 - Poder Ejecutivo"/>
    <s v="0206 - MINISTERIO DE EDUCACIÓN"/>
    <s v="0001 - MINISTERIO DE EDUCACION"/>
    <s v="4 - SERVICIOS SOCIALES"/>
    <s v="4.4 - Educación"/>
    <s v="4.4.09 - Enseñanza no atribuible a ningún nivel"/>
    <s v="2.6 - BIENES MUEBLES, INMUEBLES E INTANGIBLES"/>
    <s v="2.6.3 - EQUIPO E INSTRUMENTAL, CIENTÍFICO Y LABORATORIO"/>
    <s v="N"/>
    <s v="00 - N/A"/>
    <s v="10 - FONDO GENERAL"/>
    <s v="(blank)"/>
    <s v="99 - MULTIPROVINCIAL"/>
    <n v="0"/>
    <n v="7952664"/>
    <n v="3127941.9"/>
  </r>
  <r>
    <s v="2025"/>
    <x v="0"/>
    <x v="0"/>
    <x v="1"/>
    <x v="7"/>
    <s v="2 - Poder Ejecutivo"/>
    <s v="0206 - MINISTERIO DE EDUCACIÓN"/>
    <s v="0001 - MINISTERIO DE EDUCACION"/>
    <s v="4 - SERVICIOS SOCIALES"/>
    <s v="4.4 - Educación"/>
    <s v="4.4.09 - Enseñanza no atribuible a ningún nivel"/>
    <s v="2.6 - BIENES MUEBLES, INMUEBLES E INTANGIBLES"/>
    <s v="2.6.4 - VEHÍCULOS Y EQUIPO DE TRANSPORTE, TRACCIÓN Y ELEVACIÓN"/>
    <s v="N"/>
    <s v="00 - N/A"/>
    <s v="10 - FONDO GENERAL"/>
    <s v="(blank)"/>
    <s v="99 - MULTIPROVINCIAL"/>
    <n v="4057679"/>
    <n v="0"/>
    <n v="0"/>
  </r>
  <r>
    <s v="2025"/>
    <x v="0"/>
    <x v="0"/>
    <x v="1"/>
    <x v="7"/>
    <s v="2 - Poder Ejecutivo"/>
    <s v="0206 - MINISTERIO DE EDUCACIÓN"/>
    <s v="0001 - MINISTERIO DE EDUCACION"/>
    <s v="4 - SERVICIOS SOCIALES"/>
    <s v="4.4 - Educación"/>
    <s v="4.4.09 - Enseñanza no atribuible a ningún nivel"/>
    <s v="2.6 - BIENES MUEBLES, INMUEBLES E INTANGIBLES"/>
    <s v="2.6.5 - MAQUINARIA, OTROS EQUIPOS Y HERRAMIENTAS"/>
    <s v="N"/>
    <s v="00 - N/A"/>
    <s v="10 - FONDO GENERAL"/>
    <s v="(blank)"/>
    <s v="99 - MULTIPROVINCIAL"/>
    <n v="0"/>
    <n v="1169195"/>
    <n v="1116888.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blank)"/>
    <s v="99 - MULTIPROVINCIAL"/>
    <n v="1486852542"/>
    <n v="355636754.9000001"/>
    <n v="68175222.129999995"/>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60 - CREDITO EXTERNO"/>
    <s v="(blank)"/>
    <s v="99 - MULTIPROVINCIAL"/>
    <n v="4000000000"/>
    <n v="0"/>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57449902"/>
    <n v="38545523"/>
    <n v="6866833.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2353206"/>
    <n v="8006921"/>
    <n v="6674.08"/>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342360793"/>
    <n v="1031606778.97"/>
    <n v="607814311.81000006"/>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blank)"/>
    <s v="99 - MULTIPROVINCIAL"/>
    <n v="185596113"/>
    <n v="185596113"/>
    <n v="0"/>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blank)"/>
    <s v="99 - MULTIPROVINCIAL"/>
    <n v="63311198"/>
    <n v="377958339"/>
    <n v="101060463.06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blank)"/>
    <s v="99 - MULTIPROVINCIAL"/>
    <n v="37429548"/>
    <n v="20048903"/>
    <n v="18418370.390000001"/>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1257362030"/>
    <n v="79959540.25000003"/>
    <n v="7178251.8799999999"/>
  </r>
  <r>
    <s v="2025"/>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2416500"/>
    <n v="3360650"/>
    <n v="0"/>
  </r>
  <r>
    <s v="2025"/>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blank)"/>
    <s v="99 - MULTIPROVINCIAL"/>
    <n v="5500000"/>
    <n v="10100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1 - MOBILIARIO Y EQUIPO"/>
    <s v="N"/>
    <s v="00 - N/A"/>
    <s v="10 - FONDO GENERAL"/>
    <s v="(blank)"/>
    <s v="99 - MULTIPROVINCIAL"/>
    <n v="856500"/>
    <n v="1920096"/>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224400"/>
    <n v="224400"/>
    <n v="0"/>
  </r>
  <r>
    <s v="2025"/>
    <x v="0"/>
    <x v="0"/>
    <x v="1"/>
    <x v="7"/>
    <s v="2 - Poder Ejecutivo"/>
    <s v="0206 - MINISTERIO DE EDUCACIÓN"/>
    <s v="0001 - MINISTERIO DE EDUCACION"/>
    <s v="4 - SERVICIOS SOCIALES"/>
    <s v="4.6 - Equidad de género"/>
    <s v="4.6.03 - Acciones para una cultura de igualdad de género."/>
    <s v="2.6 - BIENES MUEBLES, INMUEBLES E INTANGIBLES"/>
    <s v="2.6.4 - VEHÍCULOS Y EQUIPO DE TRANSPORTE, TRACCIÓN Y ELEVACIÓN"/>
    <s v="N"/>
    <s v="00 - N/A"/>
    <s v="10 - FONDO GENERAL"/>
    <s v="(blank)"/>
    <s v="99 - MULTIPROVINCIAL"/>
    <n v="3000000"/>
    <n v="3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blank)"/>
    <s v="99 - MULTIPROVINCIAL"/>
    <n v="702603454"/>
    <n v="361039708.4599999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70 - DONACION EXTERNA"/>
    <s v="(blank)"/>
    <s v="99 - MULTIPROVINCIAL"/>
    <n v="65659863"/>
    <n v="65659863"/>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35474904"/>
    <n v="257862904"/>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6090000"/>
    <n v="1609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blank)"/>
    <s v="99 - MULTIPROVINCIAL"/>
    <n v="122250240"/>
    <n v="12225024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blank)"/>
    <s v="99 - MULTIPROVINCIAL"/>
    <n v="15000000"/>
    <n v="15000000"/>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blank)"/>
    <s v="99 - MULTIPROVINCIAL"/>
    <n v="467661000"/>
    <n v="221773018"/>
    <n v="0"/>
  </r>
  <r>
    <s v="2025"/>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934340137"/>
    <n v="0.20999999344348907"/>
    <n v="0"/>
  </r>
  <r>
    <s v="2025"/>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blank)"/>
    <s v="99 - MULTIPROVINCIAL"/>
    <n v="397756475"/>
    <n v="397756475"/>
    <n v="0"/>
  </r>
  <r>
    <s v="2025"/>
    <x v="0"/>
    <x v="0"/>
    <x v="1"/>
    <x v="7"/>
    <s v="2 - Poder Ejecutivo"/>
    <s v="0206 - MINISTERIO DE EDUCACIÓN"/>
    <s v="0004 - INSTITUTO NACIONAL DE EDUCACIÓN FISICA"/>
    <s v="4 - SERVICIOS SOCIALES"/>
    <s v="4.3 - Actividades deportivas, recreativas, culturales y religiosas"/>
    <s v="4.3.02 - Servicios recreativos y deportivos"/>
    <s v="2.7 - OBRAS"/>
    <s v="2.7.1 - OBRAS EN EDIFICACIONES"/>
    <s v="N"/>
    <s v="00 - N/A"/>
    <s v="10 - FONDO GENERAL"/>
    <s v="(blank)"/>
    <s v="99 - MULTIPROVINCIAL"/>
    <n v="46656600"/>
    <n v="46656600"/>
    <n v="46131237.099999994"/>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blank)"/>
    <s v="99 - MULTIPROVINCIAL"/>
    <n v="5816000"/>
    <n v="26285764.219999999"/>
    <n v="8145690.75"/>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0"/>
    <n v="9733239"/>
    <n v="3780138.2"/>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blank)"/>
    <s v="99 - MULTIPROVINCIAL"/>
    <n v="14000000"/>
    <n v="14000000"/>
    <n v="13975000"/>
  </r>
  <r>
    <s v="2025"/>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blank)"/>
    <s v="99 - MULTIPROVINCIAL"/>
    <n v="720000"/>
    <n v="720000"/>
    <n v="0"/>
  </r>
  <r>
    <s v="2025"/>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blank)"/>
    <s v="99 - MULTIPROVINCIAL"/>
    <n v="2000000"/>
    <n v="230000000"/>
    <n v="204435506.93000004"/>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blank)"/>
    <s v="99 - MULTIPROVINCIAL"/>
    <n v="1100000"/>
    <n v="20458.5"/>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20 - FONDOS CON DESTINO ESPECÍFICO"/>
    <s v="(blank)"/>
    <s v="99 - MULTIPROVINCIAL"/>
    <n v="0"/>
    <n v="6208952.5300000003"/>
    <n v="699271.02"/>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20 - FONDOS CON DESTINO ESPECÍFICO"/>
    <s v="(blank)"/>
    <s v="99 - MULTIPROVINCIAL"/>
    <n v="0"/>
    <n v="62800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800000"/>
    <n v="356100"/>
    <n v="7810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20 - FONDOS CON DESTINO ESPECÍFICO"/>
    <s v="(blank)"/>
    <s v="99 - MULTIPROVINCIAL"/>
    <n v="0"/>
    <n v="2621500"/>
    <n v="1336438.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0"/>
    <n v="0"/>
    <n v="0"/>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5 - MAQUINARIA, OTROS EQUIPOS Y HERRAMIENTAS"/>
    <s v="N"/>
    <s v="00 - N/A"/>
    <s v="20 - FONDOS CON DESTINO ESPECÍFICO"/>
    <s v="(blank)"/>
    <s v="99 - MULTIPROVINCIAL"/>
    <n v="0"/>
    <n v="727800"/>
    <n v="203746.95"/>
  </r>
  <r>
    <s v="2025"/>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20 - FONDOS CON DESTINO ESPECÍFICO"/>
    <s v="(blank)"/>
    <s v="99 - MULTIPROVINCIAL"/>
    <n v="0"/>
    <n v="660000"/>
    <n v="0"/>
  </r>
  <r>
    <s v="2025"/>
    <x v="0"/>
    <x v="0"/>
    <x v="1"/>
    <x v="7"/>
    <s v="2 - Poder Ejecutivo"/>
    <s v="0206 - MINISTERIO DE EDUCACIÓN"/>
    <s v="0005 - INSTITUTO NACIONAL DE BIENESTAR MAGISTERIAL"/>
    <s v="4 - SERVICIOS SOCIALES"/>
    <s v="4.4 - Educación"/>
    <s v="4.4.99 - Planificación, gestión y supervisión de la educación"/>
    <s v="2.7 - OBRAS"/>
    <s v="2.7.1 - OBRAS EN EDIFICACIONES"/>
    <s v="N"/>
    <s v="00 - N/A"/>
    <s v="20 - FONDOS CON DESTINO ESPECÍFICO"/>
    <s v="(blank)"/>
    <s v="99 - MULTIPROVINCIAL"/>
    <n v="0"/>
    <n v="1230070"/>
    <n v="51507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blank)"/>
    <s v="99 - MULTIPROVINCIAL"/>
    <n v="2031000"/>
    <n v="7250023"/>
    <n v="4933294.6900000004"/>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blank)"/>
    <s v="99 - MULTIPROVINCIAL"/>
    <n v="160000"/>
    <n v="256000"/>
    <n v="167926.11"/>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blank)"/>
    <s v="99 - MULTIPROVINCIAL"/>
    <n v="1054000"/>
    <n v="67000"/>
    <n v="59802.48"/>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blank)"/>
    <s v="99 - MULTIPROVINCIAL"/>
    <n v="3000000"/>
    <n v="0"/>
    <n v="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blank)"/>
    <s v="99 - MULTIPROVINCIAL"/>
    <n v="2664000"/>
    <n v="2219000"/>
    <n v="243000"/>
  </r>
  <r>
    <s v="2025"/>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blank)"/>
    <s v="99 - MULTIPROVINCIAL"/>
    <n v="6262277"/>
    <n v="37408096.579999998"/>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blank)"/>
    <s v="99 - MULTIPROVINCIAL"/>
    <n v="38413713"/>
    <n v="37710291"/>
    <n v="4503964.26"/>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1352000"/>
    <n v="1352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380000"/>
    <n v="380000"/>
    <n v="2478"/>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64545000"/>
    <n v="64545000"/>
    <n v="3337960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blank)"/>
    <s v="99 - MULTIPROVINCIAL"/>
    <n v="5093600"/>
    <n v="4555522"/>
    <n v="293617.3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blank)"/>
    <s v="99 - MULTIPROVINCIAL"/>
    <n v="481500"/>
    <n v="1723000"/>
    <n v="1393402"/>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blank)"/>
    <s v="99 - MULTIPROVINCIAL"/>
    <n v="39500000"/>
    <n v="39500000"/>
    <n v="0"/>
  </r>
  <r>
    <s v="2025"/>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150000"/>
    <n v="300150000"/>
    <n v="0"/>
  </r>
  <r>
    <s v="2025"/>
    <x v="0"/>
    <x v="0"/>
    <x v="1"/>
    <x v="7"/>
    <s v="2 - Poder Ejecutivo"/>
    <s v="0206 - MINISTERIO DE EDUCACIÓN"/>
    <s v="0007 - INSTITUTO NACIONAL DE FORMACIÓN Y CAPACITACIÓN MAGISTERIAL"/>
    <s v="4 - SERVICIOS SOCIALES"/>
    <s v="4.6 - Equidad de género"/>
    <s v="4.6.03 - Acciones para una cultura de igualdad de género."/>
    <s v="2.6 - BIENES MUEBLES, INMUEBLES E INTANGIBLES"/>
    <s v="2.6.1 - MOBILIARIO Y EQUIPO"/>
    <s v="N"/>
    <s v="00 - N/A"/>
    <s v="10 - FONDO GENERAL"/>
    <s v="(blank)"/>
    <s v="99 - MULTIPROVINCIAL"/>
    <n v="103000"/>
    <n v="103000"/>
    <n v="0"/>
  </r>
  <r>
    <s v="2025"/>
    <x v="0"/>
    <x v="0"/>
    <x v="1"/>
    <x v="7"/>
    <s v="2 - Poder Ejecutivo"/>
    <s v="0206 - MINISTERIO DE EDUCACIÓN"/>
    <s v="0008 - INSTITUTO SUPERIOR DE FORMACIÓN DOCENTE  SALOME UREÑA"/>
    <s v="3 - PROTECCIÓN DEL MEDIO AMBIENTE"/>
    <s v="3.3 - Cambio Climático"/>
    <s v="3.3.99 - Planificación, gestión y supervisión de cambio climático"/>
    <s v="2.6 - BIENES MUEBLES, INMUEBLES E INTANGIBLES"/>
    <s v="2.6.1 - MOBILIARIO Y EQUIPO"/>
    <s v="N"/>
    <s v="00 - N/A"/>
    <s v="10 - FONDO GENERAL"/>
    <s v="(blank)"/>
    <s v="99 - MULTIPROVINCIAL"/>
    <n v="480000"/>
    <n v="480000"/>
    <n v="57479.92"/>
  </r>
  <r>
    <s v="2025"/>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blank)"/>
    <s v="99 - MULTIPROVINCIAL"/>
    <n v="73692795"/>
    <n v="62796863.090000004"/>
    <n v="52282855.550000004"/>
  </r>
  <r>
    <s v="2025"/>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blank)"/>
    <s v="99 - MULTIPROVINCIAL"/>
    <n v="6776684"/>
    <n v="5760887"/>
    <n v="2931677.02"/>
  </r>
  <r>
    <s v="2025"/>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blank)"/>
    <s v="99 - MULTIPROVINCIAL"/>
    <n v="1448480"/>
    <n v="1912480"/>
    <n v="463136.45000000007"/>
  </r>
  <r>
    <s v="2025"/>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blank)"/>
    <s v="99 - MULTIPROVINCIAL"/>
    <n v="9151336"/>
    <n v="14951336"/>
    <n v="17294.41"/>
  </r>
  <r>
    <s v="2025"/>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blank)"/>
    <s v="99 - MULTIPROVINCIAL"/>
    <n v="7565426"/>
    <n v="34206617.729999997"/>
    <n v="4226844.63"/>
  </r>
  <r>
    <s v="2025"/>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blank)"/>
    <s v="99 - MULTIPROVINCIAL"/>
    <n v="4246403"/>
    <n v="2166003"/>
    <n v="1400064.45"/>
  </r>
  <r>
    <s v="2025"/>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blank)"/>
    <s v="99 - MULTIPROVINCIAL"/>
    <n v="8303983"/>
    <n v="5003983"/>
    <n v="0"/>
  </r>
  <r>
    <s v="2025"/>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blank)"/>
    <s v="99 - MULTIPROVINCIAL"/>
    <n v="122099429"/>
    <n v="143196326.17000002"/>
    <n v="4107649.93"/>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1 - MOBILIARIO Y EQUIPO"/>
    <s v="N"/>
    <s v="00 - N/A"/>
    <s v="10 - FONDO GENERAL"/>
    <s v="(blank)"/>
    <s v="99 - MULTIPROVINCIAL"/>
    <n v="1900000"/>
    <n v="12602381.300000001"/>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06200"/>
    <n v="1072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3 - EQUIPO E INSTRUMENTAL, CIENTÍFICO Y LABORATORIO"/>
    <s v="N"/>
    <s v="00 - N/A"/>
    <s v="10 - FONDO GENERAL"/>
    <s v="(blank)"/>
    <s v="99 - MULTIPROVINCIAL"/>
    <n v="547509"/>
    <n v="2323295.37"/>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3000000"/>
    <n v="6000000"/>
    <n v="0"/>
  </r>
  <r>
    <s v="2025"/>
    <x v="0"/>
    <x v="0"/>
    <x v="1"/>
    <x v="7"/>
    <s v="2 - Poder Ejecutivo"/>
    <s v="0206 - MINISTERIO DE EDUCACIÓN"/>
    <s v="0010 - INSTITUTO NACIONAL DE BIENESTAR ESTUDIANTIL (INABIE)"/>
    <s v="4 - SERVICIOS SOCIALES"/>
    <s v="4.2 - Salud"/>
    <s v="4.2.03 - Servicios de la salud pública y prevención de la salud"/>
    <s v="2.6 - BIENES MUEBLES, INMUEBLES E INTANGIBLES"/>
    <s v="2.6.5 - MAQUINARIA, OTROS EQUIPOS Y HERRAMIENTAS"/>
    <s v="N"/>
    <s v="00 - N/A"/>
    <s v="10 - FONDO GENERAL"/>
    <s v="(blank)"/>
    <s v="99 - MULTIPROVINCIAL"/>
    <n v="0"/>
    <n v="5106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blank)"/>
    <s v="99 - MULTIPROVINCIAL"/>
    <n v="57123811"/>
    <n v="87001922.780000001"/>
    <n v="8429935.350000001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3518874"/>
    <n v="7874221.2800000003"/>
    <n v="50692.800000000003"/>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blank)"/>
    <s v="99 - MULTIPROVINCIAL"/>
    <n v="11958540"/>
    <n v="18409057.800000001"/>
    <n v="5644752.7100000009"/>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192512482"/>
    <n v="188360962.43000001"/>
    <n v="4732649.7299999995"/>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blank)"/>
    <s v="99 - MULTIPROVINCIAL"/>
    <n v="37666412"/>
    <n v="48875981.739999995"/>
    <n v="5412626.1200000001"/>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blank)"/>
    <s v="99 - MULTIPROVINCIAL"/>
    <n v="3885000"/>
    <n v="13035000"/>
    <n v="0"/>
  </r>
  <r>
    <s v="2025"/>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blank)"/>
    <s v="99 - MULTIPROVINCIAL"/>
    <n v="34562720"/>
    <n v="26597692.399999999"/>
    <n v="0"/>
  </r>
  <r>
    <s v="2025"/>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blank)"/>
    <s v="99 - MULTIPROVINCIAL"/>
    <n v="45000000"/>
    <n v="30800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1 - MOBILIARIO Y EQUIPO"/>
    <s v="N"/>
    <s v="00 - N/A"/>
    <s v="10 - FONDO GENERAL"/>
    <s v="(blank)"/>
    <s v="99 - MULTIPROVINCIAL"/>
    <n v="4800000"/>
    <n v="10366972.09"/>
    <n v="7473089.510000000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0000"/>
    <n v="224600"/>
    <n v="72004"/>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3 - EQUIPO E INSTRUMENTAL, CIENTÍFICO Y LABORATORIO"/>
    <s v="N"/>
    <s v="00 - N/A"/>
    <s v="10 - FONDO GENERAL"/>
    <s v="(blank)"/>
    <s v="99 - MULTIPROVINCIAL"/>
    <n v="0"/>
    <n v="2361548.34"/>
    <n v="863495.35"/>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1050000"/>
    <n v="3505000"/>
    <n v="0"/>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10 - FONDO GENERAL"/>
    <s v="(blank)"/>
    <s v="99 - MULTIPROVINCIAL"/>
    <n v="14150000"/>
    <n v="14556837.65"/>
    <n v="14178012.390000001"/>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5 - MAQUINARIA, OTROS EQUIPOS Y HERRAMIENTAS"/>
    <s v="N"/>
    <s v="00 - N/A"/>
    <s v="70 - DONACION EXTERNA"/>
    <s v="(blank)"/>
    <s v="99 - MULTIPROVINCIAL"/>
    <n v="0"/>
    <n v="1554383.67"/>
    <n v="1482369.47"/>
  </r>
  <r>
    <s v="2025"/>
    <x v="0"/>
    <x v="0"/>
    <x v="1"/>
    <x v="7"/>
    <s v="2 - Poder Ejecutivo"/>
    <s v="0206 - MINISTERIO DE EDUCACIÓN"/>
    <s v="0011 - CENTRO DE ATENCIÓN INTEGRAL PARA LA DISCAPACIDAD (CAID)"/>
    <s v="4 - SERVICIOS SOCIALES"/>
    <s v="4.2 - Salud"/>
    <s v="4.2.99 - Planificación, gestión y supervisión de la salud"/>
    <s v="2.6 - BIENES MUEBLES, INMUEBLES E INTANGIBLES"/>
    <s v="2.6.6 - EQUIPOS DE DEFENSA Y SEGURIDAD"/>
    <s v="N"/>
    <s v="00 - N/A"/>
    <s v="10 - FONDO GENERAL"/>
    <s v="(blank)"/>
    <s v="99 - MULTIPROVINCIAL"/>
    <n v="0"/>
    <n v="110500"/>
    <n v="91686"/>
  </r>
  <r>
    <s v="2025"/>
    <x v="0"/>
    <x v="0"/>
    <x v="1"/>
    <x v="7"/>
    <s v="2 - Poder Ejecutivo"/>
    <s v="0206 - MINISTERIO DE EDUCACIÓN"/>
    <s v="0011 - CENTRO DE ATENCIÓN INTEGRAL PARA LA DISCAPACIDAD (CAID)"/>
    <s v="4 - SERVICIOS SOCIALES"/>
    <s v="4.2 - Salud"/>
    <s v="4.2.99 - Planificación, gestión y supervisión de la salud"/>
    <s v="2.7 - OBRAS"/>
    <s v="2.7.1 - OBRAS EN EDIFICACIONES"/>
    <s v="N"/>
    <s v="00 - N/A"/>
    <s v="10 - FONDO GENERAL"/>
    <s v="(blank)"/>
    <s v="99 - MULTIPROVINCIAL"/>
    <n v="0"/>
    <n v="65458062.789999999"/>
    <n v="39032515.700000003"/>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BERGUE INFANTIL SANTA ROSA DE LIMA, MUNICIPIO PEDRO BRAND, PROVINCIA SANTO DOMINGO."/>
    <s v="10 - FONDO GENERAL"/>
    <n v="15972"/>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ALERIS MAGDALENA MONTERO ARIAS, MUNICIPIO TAMAYO, PROVINCIA BAHORUCO."/>
    <s v="10 - FONDO GENERAL"/>
    <n v="1515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OZUELA, MUNICIPIO PEPILLO SALCEDO, PROVINCIA MONTE CRISTI."/>
    <s v="10 - FONDO GENERAL"/>
    <n v="15270"/>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GUAZUMITA, MUNICIPIO YAMASÁ, PROVINCIA MONTE PLATA."/>
    <s v="10 - FONDO GENERAL"/>
    <n v="15233"/>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HERMANAS MIRABAL, MUNICIPIO SALCEDO, PROVINCIA HERMANAS MIRABAL."/>
    <s v="10 - FONDO GENERAL"/>
    <n v="15194"/>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OSÉ AUDILIO SANTANA, MUNICIPIO HIGÜEY, PROVINCIA LA ALTAGRACIA."/>
    <s v="10 - FONDO GENERAL"/>
    <n v="15203"/>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JUAN ARTURO LOCKWARD STAMERS, MUNICIPIO VILLA MONTELLANO, PROVINCIA PUERTO PLATA."/>
    <s v="10 - FONDO GENERAL"/>
    <n v="1588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MARÍA INOCENCIA BELÉN MININO, MUNICIPIO BANÍ, PROVINCIA PERAVIA."/>
    <s v="10 - FONDO GENERAL"/>
    <n v="151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JUAN EMILIO BOSCH GAVIÑO, MUNICIPIO CONSTANZA, PROVINCIA LA VEGA."/>
    <s v="10 - FONDO GENERAL"/>
    <n v="15184"/>
    <s v="13 - LA VEG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1 - AMPLIACIÓN DEL PLANTEL EDUCATIVO PARA INICIAL PROF. VINICIO VALENZUELA PÉREZ, MUNICIPIO LOS ALCARRIZOS, PROVINCIA SANTO DOMINGO."/>
    <s v="10 - FONDO GENERAL"/>
    <n v="15253"/>
    <s v="32 - SANTO DOMIN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ANTONIO ESPAILLAT, MUNICIPIO SALCEDO, PROVINCIA HERMANAS MIRABAL."/>
    <s v="10 - FONDO GENERAL"/>
    <n v="15195"/>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EL SIFÓN, MUNICIPIO BANÍ, PROVINCIA PERAVIA."/>
    <s v="10 - FONDO GENERAL"/>
    <n v="15175"/>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JUANA SALTITOPA, MUNICIPIO LOS ALCARRIZOS, PROVINCIA SANTO DOMINGO."/>
    <s v="10 - FONDO GENERAL"/>
    <n v="1525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LOS RINCONES DE GUACO, MUNICIPIO LA VEGA, PROVINCIA LA VEGA."/>
    <s v="10 - FONDO GENERAL"/>
    <n v="15185"/>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PROF. MANUEL GÓMEZ POLANCO, MUNICIPIO SOSÚA, PROVINCIA PUERTO PLATA."/>
    <s v="10 - FONDO GENERAL"/>
    <n v="1588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LOMÉ UREÑA DE HENRÍQUEZ, MUNICIPIO TAMAYO, PROVINCIA BAHORUCO."/>
    <s v="10 - FONDO GENERAL"/>
    <n v="15159"/>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2 - AMPLIACIÓN DEL PLANTEL EDUCATIVO PARA INICIAL SAN JOSÉ OBRERO, MUNICIPIO PEDRO BRAND, PROVINCIA SANTO DOMINGO."/>
    <s v="10 - FONDO GENERAL"/>
    <n v="1597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AMÉRICO LUGO HERRERAS, MUNICIPIO TAMAYO, PROVINCIA BAHORUCO."/>
    <s v="10 - FONDO GENERAL"/>
    <n v="15160"/>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DAVID DURÁN , MUNICIPIO CONSTANZA, PROVINCIA LA VEGA."/>
    <s v="10 - FONDO GENERAL"/>
    <n v="1560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ALBERTO CAAMAÑO DEÑÓ, MUNICIPIO BAYAGUANA, PROVINCIA MONTE PLATA."/>
    <s v="10 - FONDO GENERAL"/>
    <n v="15235"/>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FRANCISCO DEL ROSARIO SÁNCHEZ, MUNICIPIO SAN JUAN, PROVINCIA SAN JUAN."/>
    <s v="10 - FONDO GENERAL"/>
    <n v="1515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HERMANOS TREJO, MUNICIPIO HIGÜEY, PROVINCIA LA ALTAGRACIA."/>
    <s v="10 - FONDO GENERAL"/>
    <n v="15205"/>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MANUEL DE JESÚS PERELLÓ, MUNICIPIO BANÍ, PROVINCIA PERAVIA."/>
    <s v="10 - FONDO GENERAL"/>
    <n v="15176"/>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EREMÍAS KERRY GREEN, MUNICIPIO SOSÚA, PROVINCIA PUERTO PLATA."/>
    <s v="10 - FONDO GENERAL"/>
    <n v="15885"/>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PROF. JOSÉ RAMÓN LIRIANO TEJADA, MUNICIPIO SALCEDO, PROVINCIA HERMANAS MIRABAL."/>
    <s v="10 - FONDO GENERAL"/>
    <n v="15196"/>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3 - AMPLIACIÓN DEL PLANTEL EDUCATIVO PARA INICIAL ROSA SMESTER, MUNICIPIO MONTE CRISTI, PROVINCIA MONTE CRISTI."/>
    <s v="10 - FONDO GENERAL"/>
    <n v="15272"/>
    <s v="15 - MONTE CRISTI"/>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GREGORIO LUPERÓN, MUNICIPIO LOS RÍOS, PROVINCIA BAHORUCO."/>
    <s v="10 - FONDO GENERAL"/>
    <n v="15161"/>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ALIRO PAULINO, MUNICIPIO NIZAO, PROVINCIA PERAVIA."/>
    <s v="10 - FONDO GENERAL"/>
    <n v="15177"/>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EVARISTO BRITO REYES, MUNICIPIO LOS ALCARRIZOS, PROVINCIA SANTO DOMINGO."/>
    <s v="10 - FONDO GENERAL"/>
    <n v="1525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JUAN BAUTISTA DE LA CRUZ, MUNICIPIO VILLA TAPIA, PROVINCIA HERMANAS MIRABAL."/>
    <s v="10 - FONDO GENERAL"/>
    <n v="151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MERCEDES CONSUELO MATOS EN LA PROVINCIA SAN JUAN."/>
    <s v="10 - FONDO GENERAL"/>
    <n v="1515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OLIVIA NUÑEZ HIDALGO, MUNICIPIO GASPAR HERNÁNDEZ, PROVINCIA ESPAILLAT."/>
    <s v="10 - FONDO GENERAL"/>
    <n v="15189"/>
    <s v="09 - ESPAILLAT"/>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ADRE FANTINO , MUNICIPIO CONSTANZA, PROVINCIA LA VEGA."/>
    <s v="10 - FONDO GENERAL"/>
    <n v="15608"/>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PROF. JUANA CARABALLO POLANCO, MUNICIPIO PUERTO PLATA, PROVINCIA PUERTO PLATA."/>
    <s v="10 - FONDO GENERAL"/>
    <n v="1588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4 - AMPLIACIÓN DEL PLANTEL EDUCATIVO PARA INICIAL SERAFINA SÁNCHEZ, MUNICIPIO MONTE CRISTI, PROVINCIA MONTE CRISTI."/>
    <s v="10 - FONDO GENERAL"/>
    <n v="15273"/>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CRISTINO PITTA, MUNICIPIO GASPAR HERNÁNDEZ, PROVINCIA ESPAILLAT."/>
    <s v="10 - FONDO GENERAL"/>
    <n v="15190"/>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ERNANDO ARTURO DE MERIÑO, MUNICIPIO MONTE PLATA, PROVINCIA MONTE PLATA."/>
    <s v="10 - FONDO GENERAL"/>
    <n v="15237"/>
    <s v="29 - MONTE PLAT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FUNDACIÓN DE PERAVIA, MUNICIPIO BANÍ, PROVINCIA PERAVIA."/>
    <s v="10 - FONDO GENERAL"/>
    <n v="151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HATO VIEJO , MUNICIPIO JARABACOA, PROVINCIA LA VEGA."/>
    <s v="10 - FONDO GENERAL"/>
    <n v="15609"/>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ESÚS DE NAZARET - BATEY PALMAREJITO, MUNICIPIO LOS ALCARRIZOS, PROVINCIA SANTO DOMINGO."/>
    <s v="10 - FONDO GENERAL"/>
    <n v="152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JOSÉ GABRIEL GARCÍA, MUNICIPIO PEPILLO SALCEDO, PROVINCIA MONTE CRISTI."/>
    <s v="10 - FONDO GENERAL"/>
    <n v="1527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SECTOR SURESTE, MUNICIPIO SAN JUAN, PROVINCIA SAN JUAN."/>
    <s v="10 - FONDO GENERAL"/>
    <n v="1515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5 - AMPLIACIÓN DEL PLANTEL EDUCATIVO PARA INICIAL VIRGINIA ELENA ORTEA, MUNICIPIO PUERTO PLATA, PROVINCIA PUERTO PLATA."/>
    <s v="10 - FONDO GENERAL"/>
    <n v="15887"/>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DRIANA MARÍA GUILLU VIUDA SUAZO, MUNICIPIO SAN JUAN, PROVINCIA SAN JUAN."/>
    <s v="10 - FONDO GENERAL"/>
    <n v="15154"/>
    <s v="22 - SAN JUAN"/>
    <n v="8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ANDRÉS PEÑA CABRAL, MUNICIPIO BANÍ, PROVINCIA PERAVIA."/>
    <s v="10 - FONDO GENERAL"/>
    <n v="1517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CARA LINDA, MUNICIPIO MONTE PLATA, PROVINCIA MONTE PLATA."/>
    <s v="10 - FONDO GENERAL"/>
    <n v="15238"/>
    <s v="29 - MONTE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ESCUELA PARROQUIAL SALESIANA MARÍA AUXILIADORA, MUNICIPIO LA VEGA, PROVINCIA LA VEGA."/>
    <s v="10 - FONDO GENERAL"/>
    <n v="1561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LA PEDRERA, MUNICIPIO GASPAR HERNÁNDEZ, PROVINCIA ESPAILLAT."/>
    <s v="10 - FONDO GENERAL"/>
    <n v="15191"/>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ALEJANDRINA PICHARDO, MUNICIPIO VILLA RIVA, PROVINCIA DUARTE."/>
    <s v="10 - FONDO GENERAL"/>
    <n v="15199"/>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ÍA CONCEPCIÓN BONA, MUNICIPIO HIGÜEY, PROVINCIA LA ALTAGRACIA."/>
    <s v="10 - FONDO GENERAL"/>
    <n v="15208"/>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MARIE POUSSEPIN - FE Y ALEGRÍA, MUNICIPIO VILLA JARAGUA, PROVINCIA BAHORUCO."/>
    <s v="10 - FONDO GENERAL"/>
    <n v="15163"/>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ILOTO, MUNICIPIO GUAYUBÍN, PROVINCIA MONTE CRISTI."/>
    <s v="10 - FONDO GENERAL"/>
    <n v="15275"/>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6 - AMPLIACIÓN DEL PLANTEL EDUCATIVO PARA INICIAL PROF. JUAN EMILIO BOSCH GAVIÑO, MUNICIPIO PUERTO PLATA, PROVINCIA PUERTO PLATA."/>
    <s v="10 - FONDO GENERAL"/>
    <n v="15888"/>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VITALINA GUERRERO PIMENTEL, MUNICIPIO BANÍ, PROVINCIA PERAVIA."/>
    <s v="10 - FONDO GENERAL"/>
    <n v="1518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ALTAGRACIA GRULLÓN, MUNICIPIO SAN FRANCISCO DE MACORÍS, PROVINCIA DUARTE."/>
    <s v="10 - FONDO GENERAL"/>
    <n v="1520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GEORGE ARZENO BRUGAL FE Y ALEGRÍA, MUNICIPIO PUERTO PLATA, PROVINCIA PUERTO PLATA."/>
    <s v="10 - FONDO GENERAL"/>
    <n v="15889"/>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HIGÜERITO, MUNICIPIO SAN JUAN, PROVINCIA SAN JUAN."/>
    <s v="10 - FONDO GENERAL"/>
    <n v="15155"/>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LA DIVISORIA, MUNICIPIO GUAYUBÍN, PROVINCIA MONTE CRISTI."/>
    <s v="10 - FONDO GENERAL"/>
    <n v="15276"/>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MARÍA TRINIDAD SÁNCHEZ, MUNICIPIO HIGÜEY, PROVINCIA LA ALTAGRACIA."/>
    <s v="10 - FONDO GENERAL"/>
    <n v="15209"/>
    <s v="11 - LA ALTAGRA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BERTO LUCIANO MORA BLANCO, MUNICIPIO LA VEGA, PROVINCIA LA VEGA."/>
    <s v="10 - FONDO GENERAL"/>
    <n v="15611"/>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NORGE BOTELLO FERNÁNDEZ, MUNICIPIO LOS ALCARRIZOS, PROVINCIA SANTO DOMINGO."/>
    <s v="10 - FONDO GENERAL"/>
    <n v="1525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7 - AMPLIACIÓN DEL PLANTEL EDUCATIVO PARA INICIAL PROF. NELIS MARINA CARABALLO PEREZ, MUNICIPIO JIMANÍ, PROVINCIA INDEPENDENCIA."/>
    <s v="10 - FONDO GENERAL"/>
    <n v="151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AUGUSTO PINEDA, MUNICIPIO NIZAO, PROVINCIA PERAVIA."/>
    <s v="10 - FONDO GENERAL"/>
    <n v="15181"/>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ARRIO LAS 100, MUNICIPIO JIMANÍ, PROVINCIA INDEPENDENCIA."/>
    <s v="10 - FONDO GENERAL"/>
    <n v="15165"/>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EJUCAL, MUNICIPIO HIGÜEY, PROVINCIA LA ALTAGRACIA."/>
    <s v="10 - FONDO GENERAL"/>
    <n v="15210"/>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BURENDE, MUNICIPIO LA VEGA, PROVINCIA LA VEGA."/>
    <s v="10 - FONDO GENERAL"/>
    <n v="15612"/>
    <s v="13 - LA VEG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JOSÉ GABRIEL GARCÍA, MUNICIPIO CASTAÑUELAS, PROVINCIA MONTE CRISTI."/>
    <s v="10 - FONDO GENERAL"/>
    <n v="15277"/>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EONIDAS DEL CARMEN SÁNCHEZ, MUNICIPIO JUAN DE HERRERA, PROVINCIA SAN JUAN."/>
    <s v="10 - FONDO GENERAL"/>
    <n v="1515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LIC. VILMA PEREIRA (FURENIHSI), MUNICIPIO SAN PEDRO DE MACORÍS, PROVINCIA SAN PEDRO DE MACORÍS."/>
    <s v="10 - FONDO GENERAL"/>
    <n v="1554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PABLITA POLANCO RODRÍGUEZ, MUNICIPIO VILLA RIVA, PROVINCIA DUARTE."/>
    <s v="10 - FONDO GENERAL"/>
    <n v="15202"/>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8 - AMPLIACIÓN DEL PLANTEL EDUCATIVO PARA INICIAL SILVANO REYNOSO, MUNICIPIO VILLA ISABELA, PROVINCIA PUERTO PLATA."/>
    <s v="10 - FONDO GENERAL"/>
    <n v="15890"/>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AMIÁN DAVID ORTÍZ, MUNICIPIO LAS MATAS DE FARFÁN, PROVINCIA SAN JUAN."/>
    <s v="10 - FONDO GENERAL"/>
    <n v="1515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DR. JOSÉ FRANCISCO PEÑA GÓMEZ, MUNICIPIO PUERTO PLATA, PROVINCIA PUERTO PLATA."/>
    <s v="10 - FONDO GENERAL"/>
    <n v="15891"/>
    <s v="18 - PUERTO PLAT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ELISEO GRULLÓN, MUNICIPIO NAGUA, PROVINCIA MARÍA TRINIDAD SÁNCHEZ."/>
    <s v="10 - FONDO GENERAL"/>
    <n v="15283"/>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JOSÉ ERNESTO ROSARIO POLANCO, MUNICIPIO SOSÚA, PROVINCIA PUERTO PLATA."/>
    <s v="10 - FONDO GENERAL"/>
    <n v="1526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ANA JULIA DÍAZ LUNA , MUNICIPIO LA VEGA, PROVINCIA LA VEGA."/>
    <s v="10 - FONDO GENERAL"/>
    <n v="1561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PROF. RAFAEL ANTONIO FIGUEREO, MUNICIPIO NIZAO, PROVINCIA PERAVIA."/>
    <s v="10 - FONDO GENERAL"/>
    <n v="151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RAMÓN BOLÍVAR MEDRANO, MUNICIPIO CRISTÓBAL, PROVINCIA INDEPENDENCIA."/>
    <s v="10 - FONDO GENERAL"/>
    <n v="15166"/>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09 - AMPLIACIÓN DEL PLANTEL EDUCATIVO PARA INICIAL SANTO CURA DE ARS, SECTOR CAPOTILLO, DISTRITO NACIONAL."/>
    <s v="10 - FONDO GENERAL"/>
    <n v="15261"/>
    <s v="01 - DISTRITO NACION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ÁNGEL RIVERA, MUNICIPIO AZUA, PROVINCIA AZUA"/>
    <s v="10 - FONDO GENERAL"/>
    <n v="15168"/>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BEJUCALITO, MUNICIPIO HIGÜEY, PROVINCIA LA ALTAGRACIA."/>
    <s v="10 - FONDO GENERAL"/>
    <n v="15213"/>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DELIA GÓMEZ, MUNICIPIO IMBERT, PROVINCIA PUERTO PLATA."/>
    <s v="10 - FONDO GENERAL"/>
    <n v="15892"/>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JUAN SANTOS DÍAZ, MUNICIPIO LOMA DE CABRERA, PROVINCIA DAJABÓN."/>
    <s v="10 - FONDO GENERAL"/>
    <n v="1527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LUZ VARONA, MUNICIPIO VILLA ISABELA, PROVINCIA PUERTO PLATA."/>
    <s v="10 - FONDO GENERAL"/>
    <n v="15264"/>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MADAME GERMAINE ROCOUR DE PELLERANO, SECTOR EL MILLÓN II, DISTRITO NACIONAL."/>
    <s v="10 - FONDO GENERAL"/>
    <n v="15262"/>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NUESTRA SEÑORA DEL CARMEN, MUNICIPIO DUVERGÉ, PROVINCIA INDEPENDENCIA."/>
    <s v="10 - FONDO GENERAL"/>
    <n v="15167"/>
    <s v="10 - INDEPENDENC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AURELINA VALDEZ, MUNICIPIO LA VEGA, PROVINCIA LA VEGA."/>
    <s v="10 - FONDO GENERAL"/>
    <n v="15614"/>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CRISTÓBAL ALVINO FALCON, MUNICIPIO NIZAO, PROVINCIA PERAVIA."/>
    <s v="10 - FONDO GENERAL"/>
    <n v="15183"/>
    <s v="17 - PERAV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0 - AMPLIACIÓN DEL PLANTEL EDUCATIVO PARA INICIAL PROF. FRANCISCO MARÍA VÁSQUEZ, MUNICIPIO NAGUA, PROVINCIA MARÍA TRINIDAD SÁNCHEZ."/>
    <s v="10 - FONDO GENERAL"/>
    <n v="15284"/>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CAJUIL, MUNICIPIO OVIEDO, PROVINCIA PEDERNALES."/>
    <s v="10 - FONDO GENERAL"/>
    <n v="15240"/>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EL PINO, MUNICIPIO EL PINO, PROVINCIA DAJABÓN."/>
    <s v="10 - FONDO GENERAL"/>
    <n v="15280"/>
    <s v="05 - DAJABO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GUACO LOS FRÍAS, MUNICIPIO LA VEGA, PROVINCIA LA VEGA."/>
    <s v="10 - FONDO GENERAL"/>
    <n v="1561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JULIA MARTÍNEZ, MUNICIPIO NAGUA, PROVINCIA MARÍA TRINIDAD SÁNCHEZ."/>
    <s v="10 - FONDO GENERAL"/>
    <n v="15285"/>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LAS CHARCAS NUEVA, MUNICIPIO LAS CHARCAS, PROVINCIA AZUA."/>
    <s v="10 - FONDO GENERAL"/>
    <n v="15442"/>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ARÍA DEL CARMEN GERARDO, MUNICIPIO LAS YAYAS DE VIAJAMA, PROVINCIA AZUA."/>
    <s v="10 - FONDO GENERAL"/>
    <n v="15170"/>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MÁXIMO GOMEZ - EL VIGÍA, MUNICIPIO BOCA CHICA, PROVINCIA SANTO DOMINGO."/>
    <s v="10 - FONDO GENERAL"/>
    <n v="15296"/>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PEDRO NOLASCO PEÑA, MUNICIPIO LUPERÓN, PROVINCIA PUERTO PLATA."/>
    <s v="10 - FONDO GENERAL"/>
    <n v="15893"/>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1 - AMPLIACIÓN DEL PLANTEL EDUCATIVO PARA INICIAL SAN MARCOS ABAJO, MUNICIPIO PUERTO PLATA, PROVINCIA PUERTO PLATA."/>
    <s v="10 - FONDO GENERAL"/>
    <n v="1526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BENERITO, MUNICIPIO SAN RAFAEL DEL YUMA, PROVINCIA LA ALTAGRACIA."/>
    <s v="10 - FONDO GENERAL"/>
    <n v="15215"/>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HATO VIEJO, MUNICIPIO LA VEGA, PROVINCIA LA VEGA."/>
    <s v="10 - FONDO GENERAL"/>
    <n v="15616"/>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OSÉ ANTONIO SALCEDO, MUNICIPIO RESTAURACIÓN, PROVINCIA DAJABÓN."/>
    <s v="10 - FONDO GENERAL"/>
    <n v="15281"/>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JUAN NEPOMUCENO RAVELO, MUNICIPIO IMBERT, PROVINCIA PUERTO PLATA."/>
    <s v="10 - FONDO GENERAL"/>
    <n v="15266"/>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MANUEL GOYA, MUNICIPIO OVIEDO, PROVINCIA PEDERNALES."/>
    <s v="10 - FONDO GENERAL"/>
    <n v="15241"/>
    <s v="16 - PEDERNALE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NICOLÁS MAÑÓN, MUNICIPIO AZUA, PROVINCIA AZUA."/>
    <s v="10 - FONDO GENERAL"/>
    <n v="1517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EDRO ALEJANDRINO PINA, MUNICIPIO GUANANICO, PROVINCIA PUERTO PLATA."/>
    <s v="10 - FONDO GENERAL"/>
    <n v="15894"/>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2 - AMPLIACIÓN DEL PLANTEL EDUCATIVO PARA INICIAL PROF. ALBALINA ACOSTA DE VÁSQUEZ, MUNICIPIO BOCA CHICA, PROVINCIA SANTO DOMINGO."/>
    <s v="10 - FONDO GENERAL"/>
    <n v="15297"/>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ALTAGRACIA BENÍTEZ, MUNICIPIO AZUA, PROVINCIA AZUA."/>
    <s v="10 - FONDO GENERAL"/>
    <n v="15444"/>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HERNANDO GORJÓN, MUNICIPIO PEDERNALES, PROVINCIA PEDERNALES."/>
    <s v="10 - FONDO GENERAL"/>
    <n v="1524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JUAN BENTZ, MUNICIPIO LUPERÓN, PROVINCIA PUERTO PLATA."/>
    <s v="10 - FONDO GENERAL"/>
    <n v="15895"/>
    <s v="18 - PUERTO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MILAGROSA, MUNICIPIO LOS LLANOS, PROVINCIA SAN PEDRO DE MACORÍS."/>
    <s v="10 - FONDO GENERAL"/>
    <n v="15549"/>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A TINA, MUNICIPIO LA VEGA, PROVINCIA LA VEGA."/>
    <s v="10 - FONDO GENERAL"/>
    <n v="15617"/>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LOS LLANOS DE PÉREZ, MUNICIPIO IMBERT, PROVINCIA PUERTO PLATA."/>
    <s v="10 - FONDO GENERAL"/>
    <n v="15267"/>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AMÓN PERALTA PÉREZ, MUNICIPIO CABRERA, PROVINCIA MARÍA TRINIDAD SÁNCHEZ."/>
    <s v="10 - FONDO GENERAL"/>
    <n v="15287"/>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RÍO LIMPIO, MUNICIPIO PEDRO SANTANA, PROVINCIA ELÍAS PIÑA."/>
    <s v="10 - FONDO GENERAL"/>
    <n v="15282"/>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3 - AMPLIACIÓN DEL PLANTEL EDUCATIVO PARA INICIAL SAN GERMÁN, MUNICIPIO HIGÜEY, PROVINCIA LA ALTAGRACIA."/>
    <s v="10 - FONDO GENERAL"/>
    <n v="15216"/>
    <s v="11 - LA ALTAGRA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ADELA BALBUENA SÁNCHEZ, MUNICIPIO RÍO SAN JUAN, PROVINCIA MARÍA TRINIDAD SÁNCHEZ."/>
    <s v="10 - FONDO GENERAL"/>
    <n v="15288"/>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DORA CORCIA SÁNCHEZ SÁNCHEZ, MUNICIPIO ENRIQUILLO, PROVINCIA BARAHONA."/>
    <s v="10 - FONDO GENERAL"/>
    <n v="15244"/>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OHN FITZGERALD KENNEDY, MUNICIPIO LAS CHARCAS, PROVINCIA AZUA."/>
    <s v="10 - FONDO GENERAL"/>
    <n v="15445"/>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JULIO ENOR COLÓN, MUNICIPIO LUPERÓN, PROVINCIA PUERTO PLATA."/>
    <s v="10 - FONDO GENERAL"/>
    <n v="15896"/>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MARÍA AUXILIADORA, MUNICIPIO MAO, PROVINCIA VALVERDE."/>
    <s v="10 - FONDO GENERAL"/>
    <n v="1576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ERAVIA, MUNICIPIO BANÍ, PROVINCIA PERAVIA."/>
    <s v="10 - FONDO GENERAL"/>
    <n v="15173"/>
    <s v="07 - ELIAS PI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PROF. ISRAEL BRITO BRUNO, MUNICIPIO IMBERT, PROVINCIA PUERTO PLATA."/>
    <s v="10 - FONDO GENERAL"/>
    <n v="15268"/>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4 - AMPLIACIÓN DEL PLANTEL EDUCATIVO PARA INICIAL SALOMÉ UREÑA, MUNICIPIO HIGÜEY, PROVINCIA LA ALTAGRACIA."/>
    <s v="10 - FONDO GENERAL"/>
    <n v="15217"/>
    <s v="11 - LA ALTAGRA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ERNESTO CABRERA  DURAN - RIO GRANDE AL MEDIO, MUNICIPIO ALTAMIRA, PROVINCIA PUERTO PLATA."/>
    <s v="10 - FONDO GENERAL"/>
    <n v="15269"/>
    <s v="18 - PUERTO PLAT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JHON FITZGERALD KENNEDY, MUNICIPIO MAO, PROVINCIA VALVERDE."/>
    <s v="10 - FONDO GENERAL"/>
    <n v="15767"/>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PROF. ALVIDA MARIANA SANTANA ACOSTA, MUNICIPIO BARAHONA, PROVINCIA BARAHONA."/>
    <s v="10 - FONDO GENERAL"/>
    <n v="1524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RAMÓN ANTONIO TEJADA, MUNICIPIO CABRERA, PROVINCIA MARÍA TRINIDAD SÁNCHEZ."/>
    <s v="10 - FONDO GENERAL"/>
    <n v="15289"/>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SANTA TERESA DE JESÚS, MUNICIPIO SABANA YEGUA, PROVINCIA AZUA."/>
    <s v="10 - FONDO GENERAL"/>
    <n v="15446"/>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5 - AMPLIACIÓN DEL PLANTEL EDUCATIVO PARA INICIAL VENANCIO VILLAMÁN, MUNICIPIO LUPERÓN, PROVINCIA PUERTO PLATA."/>
    <s v="10 - FONDO GENERAL"/>
    <n v="15897"/>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MIAMA GÓMEZ, MUNICIPIO TÁBARA ARRIBA, PROVINCIA AZUA."/>
    <s v="10 - FONDO GENERAL"/>
    <n v="1544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AURA ALTAGRACIA BENZANT, MUNICIPIO BOCA CHICA, PROVINCIA SANTO DOMINGO."/>
    <s v="10 - FONDO GENERAL"/>
    <n v="15301"/>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CONCEPCIÓN BONA HERNÁNDEZ, MUNICIPIO MAO, PROVINCIA VALVERDE."/>
    <s v="10 - FONDO GENERAL"/>
    <n v="15768"/>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NERY CUETO BELÉN DE DELMA, MUNICIPIO LA ROMANA, PROVINCIA LA ROMANA."/>
    <s v="10 - FONDO GENERAL"/>
    <n v="15219"/>
    <s v="12 - LA RO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PROF.  JOSÉ FRANCISCO QUEZADA HERNÁNDEZ, MUNICIPIO BARAHONA, PROVINCIA BARAHONA."/>
    <s v="10 - FONDO GENERAL"/>
    <n v="1524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6 - AMPLIACIÓN DEL PLANTEL EDUCATIVO PARA INICIAL RANCHO VIEJO, MUNICIPIO LA VEGA, PROVINCIA LA VEGA."/>
    <s v="10 - FONDO GENERAL"/>
    <n v="15620"/>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JUAN PABLO DUARTE, MUNICIPIO MAO, PROVINCIA VALVERDE."/>
    <s v="10 - FONDO GENERAL"/>
    <n v="15769"/>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AS VERITAS, MUNICIPIO SAMANÁ, PROVINCIA SAMANÁ."/>
    <s v="10 - FONDO GENERAL"/>
    <n v="15291"/>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LUIS FELIPE FELIZ Y FELIZ, MUNICIPIO FUNDACIÓN, PROVINCIA BARAHONA."/>
    <s v="10 - FONDO GENERAL"/>
    <n v="1524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7 - AMPLIACIÓN DEL PLANTEL EDUCATIVO PARA INICIAL PROF. ALTAGRACIA OZEMA GERÓNIMO MATOS, MUNICIPIO ESTEBANÍA, PROVINCIA AZUA."/>
    <s v="10 - FONDO GENERAL"/>
    <n v="1544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AGUSTÍN BERROA HERNÁNDEZ, MUNICIPIO SAN PEDRO DE MACORÍS, PROVINCIA SAN PEDRO DE MACORÍS."/>
    <s v="10 - FONDO GENERAL"/>
    <n v="15554"/>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ELISEO DEMORIZI, MUNICIPIO SAMANÁ, PROVINCIA SAMANÁ."/>
    <s v="10 - FONDO GENERAL"/>
    <n v="15292"/>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HERMANAS MIRABAL, MUNICIPIO ESPERANZA, PROVINCIA VALVERDE."/>
    <s v="10 - FONDO GENERAL"/>
    <n v="15770"/>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LOS PARCELEROS, MUNICIPIO AZUA, PROVINCIA AZUA."/>
    <s v="10 - FONDO GENERAL"/>
    <n v="15449"/>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PROF. INOCENCIA ALTAGRACIA ROJAS FELIZ, MUNICIPIO LAS SALINAS, PROVINCIA BARAHONA."/>
    <s v="10 - FONDO GENERAL"/>
    <n v="15248"/>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8 - AMPLIACIÓN DEL PLANTEL EDUCATIVO PARA INICIAL SALOMÉ UREÑA, MUNICIPIO LA ROMANA, PROVINCIA LA ROMANA."/>
    <s v="10 - FONDO GENERAL"/>
    <n v="15221"/>
    <s v="12 - LA ROMA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BATEY 18, MUNICIPIO GUAYMATE, PROVINCIA LA ROMANA."/>
    <s v="10 - FONDO GENERAL"/>
    <n v="15222"/>
    <s v="12 - LA RO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ARLOS HILARIOS ROSA, MUNICIPIO SÁNCHEZ, PROVINCIA SAMANÁ."/>
    <s v="10 - FONDO GENERAL"/>
    <n v="15293"/>
    <s v="20 - SA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CRISTÓBAL COLÓN, MUNICIPIO ESPERANZA, PROVINCIA VALVERDE."/>
    <s v="10 - FONDO GENERAL"/>
    <n v="15771"/>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JOSÉ NAVARRO, MUNICIPIO VICENTE NOBLE, PROVINCIA BARAHONA."/>
    <s v="10 - FONDO GENERAL"/>
    <n v="15249"/>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NICANOR RAMÍREZ, MUNICIPIO LA VEGA, PROVINCIA LA VEGA."/>
    <s v="10 - FONDO GENERAL"/>
    <n v="15623"/>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PROF. MÉLIDA PÉREZ RODRÍGUEZ, MUNICIPIO MOCA, PROVINCIA ESPAILLAT."/>
    <s v="10 - FONDO GENERAL"/>
    <n v="15634"/>
    <s v="09 - ESPAILLAT"/>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19 - AMPLIACIÓN DEL PLANTEL EDUCATIVO PARA INICIAL VIDAL FIGUEREO BELTRÉ, MUNICIPIO AZUA, PROVINCIA AZUA."/>
    <s v="10 - FONDO GENERAL"/>
    <n v="1545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EMETERIO VARGAS MARTE, MUNICIPIO VICENTE NOBLE, PROVINCIA BARAHONA."/>
    <s v="10 - FONDO GENERAL"/>
    <n v="1525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 CARLOS PEÑA REYES, MUNICIPIO SABANA YEGUA, PROVINCIA AZUA."/>
    <s v="10 - FONDO GENERAL"/>
    <n v="15451"/>
    <s v="02 - AZU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JUANA EVANGELISTA MALOON, MUNICIPIO SÁNCHEZ, PROVINCIA SAMANÁ."/>
    <s v="10 - FONDO GENERAL"/>
    <n v="1529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0 - AMPLIACIÓN DEL PLANTEL EDUCATIVO PARA INICIAL PROF. MARÍA LUISA ABREU GUZMÁN , MUNICIPIO ESPERANZA, PROVINCIA VALVERDE."/>
    <s v="10 - FONDO GENERAL"/>
    <n v="15772"/>
    <s v="27 - VALVERD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COPA BOMBITA, MUNICIPIO VICENTE NOBLE, PROVINCIA BARAHONA."/>
    <s v="10 - FONDO GENERAL"/>
    <n v="1525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EL ROSARIO, MUNICIPIO EL SEIBO, PROVINCIA EL SEIBO."/>
    <s v="10 - FONDO GENERAL"/>
    <n v="15224"/>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JAVIER ANTONIO CASTILLO PÉREZ, MUNICIPIO PUEBLO VIEJO, PROVINCIA AZUA."/>
    <s v="10 - FONDO GENERAL"/>
    <n v="15453"/>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ANARDO VINICIO HERRERA, MUNICIPIO LA VEGA, PROVINCIA LA VEGA."/>
    <s v="10 - FONDO GENERAL"/>
    <n v="15625"/>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1 - AMPLIACIÓN DEL PLANTEL EDUCATIVO PARA INICIAL PROF. ELBA ANTONIA BÁEZ CASTRO, MUNICIPIO ESPERANZA, PROVINCIA VALVERDE."/>
    <s v="10 - FONDO GENERAL"/>
    <n v="15773"/>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ALTAGRACIA HENRÍQUEZ PERDOMO, MUNICIPIO VICENTE NOBLE, PROVINCIA BARAHONA."/>
    <s v="10 - FONDO GENERAL"/>
    <n v="15252"/>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BEJUCAL, MUNICIPIO ESPERANZA, PROVINCIA VALVERDE."/>
    <s v="10 - FONDO GENERAL"/>
    <n v="15774"/>
    <s v="27 - VALVERD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JESÚS MAESTRO, MUNICIPIO SABANA YEGUA, PROVINCIA AZUA."/>
    <s v="10 - FONDO GENERAL"/>
    <n v="15454"/>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2 - AMPLIACIÓN DEL PLANTEL EDUCATIVO PARA INICIAL SALUSTINO MORILLO, MUNICIPIO TENARES, PROVINCIA HERMANAS MIRABAL."/>
    <s v="10 - FONDO GENERAL"/>
    <n v="15653"/>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ANTONIO DUVERGÉ, MUNICIPIO PEDRO SANTANA, PROVINCIA ELÍAS PIÑA."/>
    <s v="10 - FONDO GENERAL"/>
    <n v="15373"/>
    <s v="07 - ELIAS PI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BATEY EL JAGUAL, MUNICIPIO RAMÓN SANTANA, PROVINCIA SAN PEDRO DE MACORÍS."/>
    <s v="10 - FONDO GENERAL"/>
    <n v="15559"/>
    <s v="23 - SAN PEDRO DE MACORI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GASTÓN FERNANDO DELIGNE, MUNICIPIO OVIEDO, PROVINCIA PEDERNALES."/>
    <s v="10 - FONDO GENERAL"/>
    <n v="15352"/>
    <s v="16 - PEDERNALES"/>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LAS CAÑAS, MUNICIPIO LA VEGA, PROVINCIA LA VEGA."/>
    <s v="10 - FONDO GENERAL"/>
    <n v="15627"/>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MANUEL RAMÓN ESCALANTE, MUNICIPIO TÁBARA ARRIBA, PROVINCIA AZUA."/>
    <s v="10 - FONDO GENERAL"/>
    <n v="15455"/>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ARACELIS RAMÍREZ BREA, MUNICIPIO ESPERANZA, PROVINCIA VALVERDE."/>
    <s v="10 - FONDO GENERAL"/>
    <n v="15775"/>
    <s v="27 - VALVERD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3 - AMPLIACIÓN DEL PLANTEL EDUCATIVO PARA INICIAL PROF. YRMA ALTAGRACIA JORGE CABRAL, MUNICIPIO TENARES, PROVINCIA HERMANAS MIRABAL."/>
    <s v="10 - FONDO GENERAL"/>
    <n v="15654"/>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CESAR NICOLÁS PENSON, MUNICIPIO ESPERANZA, PROVINCIA VALVERDE."/>
    <s v="10 - FONDO GENERAL"/>
    <n v="15776"/>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LUIS RAMÍREZ MORA, MUNICIPIO TÁBARA ARRIBA, PROVINCIA AZUA."/>
    <s v="10 - FONDO GENERAL"/>
    <n v="15456"/>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ANA VICTORIA ORTEGA RODRÍGUEZ, MUNICIPIO LA VEGA, PROVINCIA LA VEGA."/>
    <s v="10 - FONDO GENERAL"/>
    <n v="15628"/>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DÍAZ DÍAZ, MUNICIPIO PEDERNALES, PROVINCIA PEDERNALES."/>
    <s v="10 - FONDO GENERAL"/>
    <n v="15353"/>
    <s v="16 - PEDERNALE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LUIS MILCÍADES ESPICHICOQUEZ PÉREZ, MUNICIPIO BÁNICA, PROVINCIA ELÍAS PIÑA."/>
    <s v="10 - FONDO GENERAL"/>
    <n v="15374"/>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4 - AMPLIACIÓN DEL PLANTEL EDUCATIVO PARA INICIAL PROF. TRINIDAD SÁNCHEZ JAVIER, MUNICIPIO TENARES, PROVINCIA HERMANAS MIRABAL."/>
    <s v="10 - FONDO GENERAL"/>
    <n v="15655"/>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JINAMAGAO ARRIBA, MUNICIPIO MAO, PROVINCIA VALVERDE."/>
    <s v="10 - FONDO GENERAL"/>
    <n v="1577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MARÍA JOSEFA GÓMEZ, MUNICIPIO SALCEDO, PROVINCIA HERMANAS MIRABAL."/>
    <s v="10 - FONDO GENERAL"/>
    <n v="15656"/>
    <s v="19 - HERMANAS MIRA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PROF. JOSÉ ASCENSIÓN GARCÍA SÁNCHEZ, MUNICIPIO LAS MATAS DE FARFÁN, PROVINCIA SAN JUAN."/>
    <s v="10 - FONDO GENERAL"/>
    <n v="1537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5 - AMPLIACIÓN DEL PLANTEL EDUCATIVO PARA INICIAL SILVESTRE ANTONIO GUZMÁN FERNÁNDEZ, MUNICIPIO AZUA, PROVINCIA AZUA."/>
    <s v="10 - FONDO GENERAL"/>
    <n v="15457"/>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ANA DELIA FLORENTINO, MUNICIPIO SALCEDO, PROVINCIA HERMANAS MIRABAL."/>
    <s v="10 - FONDO GENERAL"/>
    <n v="1565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CLARENCE CRISTOPHER HAMILTON OXLEY, MUNICIPIO BARAHONA, PROVINCIA BARAHONA."/>
    <s v="10 - FONDO GENERAL"/>
    <n v="15355"/>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PUENTE, MUNICIPIO ESPERANZA, PROVINCIA VALVERDE."/>
    <s v="10 - FONDO GENERAL"/>
    <n v="15778"/>
    <s v="27 - VALVERD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EL ROSARIO, MUNICIPIO SANTO DOMINGO NORTE, PROVINCIA SANTO DOMINGO."/>
    <s v="10 - FONDO GENERAL"/>
    <n v="158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 GINA, MUNICIPIO MICHES, PROVINCIA EL SEIBO."/>
    <s v="10 - FONDO GENERAL"/>
    <n v="15229"/>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LAS MARÍAS, MUNICIPIO GASPAR HERNÁNDEZ, PROVINCIA ESPAILLAT."/>
    <s v="10 - FONDO GENERAL"/>
    <n v="15641"/>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MARTINA DE LOS SANTOS QUEVEDO, MUNICIPIO AZUA, PROVINCIA AZUA."/>
    <s v="10 - FONDO GENERAL"/>
    <n v="15458"/>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6 - AMPLIACIÓN DEL PLANTEL EDUCATIVO PARA INICIAL TOMÁS PERALTA, MUNICIPIO LAS MATAS DE FARFÁN, PROVINCIA SAN JUAN."/>
    <s v="10 - FONDO GENERAL"/>
    <n v="1537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BAITOITA, MUNICIPIO BARAHONA, PROVINCIA BARAHONA."/>
    <s v="10 - FONDO GENERAL"/>
    <n v="15356"/>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CELANDA ALCÁNTARA SÁNCHEZ, MUNICIPIO LAS MATAS DE FARFÁN, PROVINCIA SAN JUAN."/>
    <s v="10 - FONDO GENERAL"/>
    <n v="1537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EL PUERTO, MUNICIPIO AZUA, PROVINCIA AZUA."/>
    <s v="10 - FONDO GENERAL"/>
    <n v="15459"/>
    <s v="02 - AZU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FRANCISCO DEL ROSARIO SÁNCHEZ, MUNICIPIO JIMA ABAJO, PROVINCIA LA VEGA."/>
    <s v="10 - FONDO GENERAL"/>
    <n v="15643"/>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JAYABO ADENTRO, MUNICIPIO SALCEDO, PROVINCIA HERMANAS MIRABAL."/>
    <s v="10 - FONDO GENERAL"/>
    <n v="15658"/>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PROF. FELIPE MONTES GÓMEZ, MUNICIPIO GASPAR HERNÁNDEZ, PROVINCIA ESPAILLAT."/>
    <s v="10 - FONDO GENERAL"/>
    <n v="15642"/>
    <s v="09 - ESPAILLAT"/>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7 - AMPLIACIÓN DEL PLANTEL EDUCATIVO PARA INICIAL SALOMÉ UREÑA , MUNICIPIO ESPERANZA, PROVINCIA VALVERDE."/>
    <s v="10 - FONDO GENERAL"/>
    <n v="1577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COSTA REAL, MUNICIPIO GUAYACANES, PROVINCIA SAN PEDRO DE MACORÍS."/>
    <s v="10 - FONDO GENERAL"/>
    <n v="1556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DOMITILA GRULLÓN, MUNICIPIO JIMA ABAJO, PROVINCIA LA VEGA."/>
    <s v="10 - FONDO GENERAL"/>
    <n v="15644"/>
    <s v="13 - LA VEG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EL OCHO, MUNICIPIO SANTO DOMINGO NORTE, PROVINCIA SANTO DOMINGO."/>
    <s v="10 - FONDO GENERAL"/>
    <n v="15833"/>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FIDEL MEDINA, MUNICIPIO BARAHONA, PROVINCIA BARAHONA."/>
    <s v="10 - FONDO GENERAL"/>
    <n v="15357"/>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LUCAS GUIBBES, MUNICIPIO MICHES, PROVINCIA EL SEIBO."/>
    <s v="10 - FONDO GENERAL"/>
    <n v="15231"/>
    <s v="08 - EL SEIB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MÉLIDA DELGADO VDA. PANTALEÓN, MUNICIPIO SALCEDO, PROVINCIA HERMANAS MIRABAL."/>
    <s v="10 - FONDO GENERAL"/>
    <n v="15659"/>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ARISTÓFANES A. MELLA JIMÉNEZ, MUNICIPIO LAS MATAS DE FARFÁN, PROVINCIA SAN JUAN."/>
    <s v="10 - FONDO GENERAL"/>
    <n v="1537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PROF. NERY DAVID ECHAVARRÍA RODRÍGUEZ, MUNICIPIO SAN IGNACIO DE SABANETA, PROVINCIA SANTIAGO RODRIGUEZ."/>
    <s v="10 - FONDO GENERAL"/>
    <n v="15780"/>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8 - AMPLIACIÓN DEL PLANTEL EDUCATIVO PARA INICIAL REYNALDO DEL CARMEN GARCÍA, MUNICIPIO AZUA, PROVINCIA AZUA."/>
    <s v="10 - FONDO GENERAL"/>
    <n v="15460"/>
    <s v="02 - AZU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AVE MARÍA, MUNICIPIO SANTO DOMINGO NORTE, PROVINCIA SANTO DOMINGO."/>
    <s v="10 - FONDO GENERAL"/>
    <n v="1583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CAÑADA DE PIEDRA, MUNICIPIO AZUA, PROVINCIA AZUA."/>
    <s v="10 - FONDO GENERAL"/>
    <n v="15461"/>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EDUARDO ESTÉVEZ ESTÉVEZ, MUNICIPIO SAN IGNACIO DE SABANETA, PROVINCIA SANTIAGO RODRIGUEZ."/>
    <s v="10 - FONDO GENERAL"/>
    <n v="15781"/>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MARINA SEPÚLVEDA, MUNICIPIO EL PEÑÓN, PROVINCIA BARAHONA."/>
    <s v="10 - FONDO GENERAL"/>
    <n v="15358"/>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29 - AMPLIACIÓN DEL PLANTEL EDUCATIVO PARA INICIAL PROF. PEDRO ANTONIO ACOSTA DEL ORBE, MUNICIPIO PIMENTEL, PROVINCIA DUARTE."/>
    <s v="10 - FONDO GENERAL"/>
    <n v="15660"/>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NAIMA TEJADA CHAPMAN, MUNICIPIO BARAHONA, PROVINCIA BARAHONA."/>
    <s v="10 - FONDO GENERAL"/>
    <n v="15359"/>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ARROYO BLANCO, MUNICIPIO SAN IGNACIO DE SABANETA, PROVINCIA SANTIAGO RODRIGUEZ."/>
    <s v="10 - FONDO GENERAL"/>
    <n v="15782"/>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DELFÍN RODRÍGUEZ TORRES, MUNICIPIO SAN JOSÉ DE LAS MATAS, PROVINCIA SANTIAGO."/>
    <s v="10 - FONDO GENERAL"/>
    <n v="1569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ELISA MARRERO ACOSTA, MUNICIPIO PIMENTEL, PROVINCIA DUARTE."/>
    <s v="10 - FONDO GENERAL"/>
    <n v="1566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LA CEIBA NUEVA, MUNICIPIO LAS YAYAS DE VIAJAMA, PROVINCIA AZUA."/>
    <s v="10 - FONDO GENERAL"/>
    <n v="15462"/>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0 - AMPLIACIÓN DEL PLANTEL EDUCATIVO PARA INICIAL PROF. FRANCISCA PEÑA, MUNICIPIO LAS MATAS DE FARFÁN, PROVINCIA SAN JUAN."/>
    <s v="10 - FONDO GENERAL"/>
    <n v="1538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CELIDA LUISA PÉREZ DE CRESPO , MUNICIPIO AZUA, PROVINCIA AZUA."/>
    <s v="10 - FONDO GENERAL"/>
    <n v="15463"/>
    <s v="02 - AZU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EVARISTO LINARES SANTANA, MUNICIPIO LAS MATAS DE FARFÁN, PROVINCIA SAN JUAN."/>
    <s v="10 - FONDO GENERAL"/>
    <n v="15381"/>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LAS CAOBAS, MUNICIPIO SAN IGNACIO DE SABANETA, PROVINCIA SANTIAGO RODRIGUEZ."/>
    <s v="10 - FONDO GENERAL"/>
    <n v="1578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MARÍA TRINIDAD SÁNCHEZ, MUNICIPIO SAN JOSÉ DE LAS MATAS, PROVINCIA SANTIAGO."/>
    <s v="10 - FONDO GENERAL"/>
    <n v="1570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OLEGARIO TENARES, MUNICIPIO CASTILLO, PROVINCIA DUARTE."/>
    <s v="10 - FONDO GENERAL"/>
    <n v="1566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PROF. IRENE ACOSTA, MUNICIPIO FUNDACIÓN, PROVINCIA BARAHONA."/>
    <s v="10 - FONDO GENERAL"/>
    <n v="15360"/>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1 - AMPLIACIÓN DEL PLANTEL EDUCATIVO PARA INICIAL RINCÓN, MUNICIPIO JIMA ABAJO, PROVINCIA LA VEGA."/>
    <s v="10 - FONDO GENERAL"/>
    <n v="15650"/>
    <s v="13 - LA VEG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CATALINA POU, MUNICIPIO CABRAL, PROVINCIA BARAHONA."/>
    <s v="10 - FONDO GENERAL"/>
    <n v="15361"/>
    <s v="04 - BARAHO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GENEROSA FERREIRA - SABANA IGLESIA , MUNICIPIO SANTIAGO, PROVINCIA SANTIAGO."/>
    <s v="10 - FONDO GENERAL"/>
    <n v="1570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A CIÉNAGA, MUNICIPIO SAN JOSÉ DE OCOA, PROVINCIA SAN JOSÉ DE OCOA."/>
    <s v="10 - FONDO GENERAL"/>
    <n v="15464"/>
    <s v="31 - SAN JOSE DE OCO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LUIS ALBERTO WEBER, MUNICIPIO EUGENIO MARÍA DE HOSTOS, PROVINCIA DUARTE."/>
    <s v="10 - FONDO GENERAL"/>
    <n v="1566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MIGUEL PAULINO BÁEZ, MUNICIPIO SAN IGNACIO DE SABANETA, PROVINCIA SANTIAGO RODRIGUEZ."/>
    <s v="10 - FONDO GENERAL"/>
    <n v="15784"/>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AULINA JIMÉNEZ, MUNICIPIO LA ROMANA, PROVINCIA LA ROMANA."/>
    <s v="10 - FONDO GENERAL"/>
    <n v="15569"/>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ANÍBAL ADAMES LEBRÓN, MUNICIPIO LAS MATAS DE FARFÁN, PROVINCIA SAN JUAN."/>
    <s v="10 - FONDO GENERAL"/>
    <n v="1540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2 - AMPLIACIÓN DEL PLANTEL EDUCATIVO PARA INICIAL PROF. MÉLIDA GARCÍA, MUNICIPIO COTUÍ, PROVINCIA SANCHEZ RAMIREZ."/>
    <s v="10 - FONDO GENERAL"/>
    <n v="1597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CAIMITO, MUNICIPIO SAN IGNACIO DE SABANETA, PROVINCIA SANTIAGO RODRIGUEZ."/>
    <s v="10 - FONDO GENERAL"/>
    <n v="15785"/>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DOÑA SOFÍA GÓMEZ, MUNICIPIO JÁNICO, PROVINCIA SANTIAGO."/>
    <s v="10 - FONDO GENERAL"/>
    <n v="1570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FRANCISCO DEL ROSARIO SÁNCHEZ, MUNICIPIO HATO MAYOR, PROVINCIA HATO MAYOR."/>
    <s v="10 - FONDO GENERAL"/>
    <n v="1557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LAS SALINAS, MUNICIPIO LAS SALINAS, PROVINCIA BARAHONA."/>
    <s v="10 - FONDO GENERAL"/>
    <n v="15362"/>
    <s v="04 - BARAHO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MARÍA FRANCISCO RUSSO BATISTA, MUNICIPIO BONAO, PROVINCIA MONSEÑOR NOUEL."/>
    <s v="10 - FONDO GENERAL"/>
    <n v="1597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NARANJAL ARRIBA, MUNICIPIO SAN JOSÉ DE OCOA, PROVINCIA SAN JOSÉ DE OCOA."/>
    <s v="10 - FONDO GENERAL"/>
    <n v="15465"/>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3 - AMPLIACIÓN DEL PLANTEL EDUCATIVO PARA INICIAL SAN FRANCISCO JAVIER FE Y ALEGRÍA, MUNICIPIO EL CERCADO, PROVINCIA SAN JUAN."/>
    <s v="10 - FONDO GENERAL"/>
    <n v="1541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ISLENNY CANARIO MONTERO, MUNICIPIO EL CERCADO, PROVINCIA SAN JUAN."/>
    <s v="10 - FONDO GENERAL"/>
    <n v="1541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ARROYO BLANCO, MUNICIPIO RANCHO ARRIBA, PROVINCIA SAN JOSÉ DE OCOA."/>
    <s v="10 - FONDO GENERAL"/>
    <n v="15466"/>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CRISTIANO, MUNICIPIO MAIMÓN, PROVINCIA MONSEÑOR NOUEL."/>
    <s v="10 - FONDO GENERAL"/>
    <n v="1597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JOSÉ RAMÓN PIÑEYRO- MONTE ZANJA, MUNICIPIO SANTIAGO, PROVINCIA SANTIAGO."/>
    <s v="10 - FONDO GENERAL"/>
    <n v="1570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LA TRINITARIA, MUNICIPIO MONCIÓN, PROVINCIA SANTIAGO RODRIGUEZ."/>
    <s v="10 - FONDO GENERAL"/>
    <n v="15786"/>
    <s v="26 - SANTIAGO RODRIGUEZ"/>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MARIA OFELIA SERRANO DE MORA (DOÑA FELLA) -CAMPECHE ARRIBA, MUNICIPIO PIMENTEL, PROVINCIA DUARTE."/>
    <s v="10 - FONDO GENERAL"/>
    <n v="1566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4 - AMPLIACIÓN DEL PLANTEL EDUCATIVO PARA INICIAL PROF. RAFAEL ENRÍQUEZ MARRERO MATOS, MUNICIPIO VICENTE NOBLE, PROVINCIA BARAHONA."/>
    <s v="10 - FONDO GENERAL"/>
    <n v="15363"/>
    <s v="04 - BARAHO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AMBROSINA RAMÍREZ DE ABAD, MUNICIPIO PIEDRA BLANCA, PROVINCIA MONSEÑOR NOUEL."/>
    <s v="10 - FONDO GENERAL"/>
    <n v="15977"/>
    <s v="28 - MONSENOR NOUEL"/>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DAMIÁN, MUNICIPIO EL CERCADO, PROVINCIA SAN JUAN."/>
    <s v="10 - FONDO GENERAL"/>
    <n v="15418"/>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ATÍAS RAMÓN MELLA, MUNICIPIO VICENTE NOBLE, PROVINCIA BARAHONA."/>
    <s v="10 - FONDO GENERAL"/>
    <n v="15364"/>
    <s v="04 - BARAHON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MONTE NEGRO, MUNICIPIO RANCHO ARRIBA, PROVINCIA SAN JOSÉ DE OCOA."/>
    <s v="10 - FONDO GENERAL"/>
    <n v="15467"/>
    <s v="31 - SAN JOSE DE OCO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OFELIA MARÍA AMPARO LAVANDIER, MUNICIPIO EUGENIO MARÍA DE HOSTOS, PROVINCIA DUARTE."/>
    <s v="10 - FONDO GENERAL"/>
    <n v="1566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PROF. GRICELIS MARTÍNEZ, MUNICIPIO SANTIAGO, PROVINCIA SANTIAGO."/>
    <s v="10 - FONDO GENERAL"/>
    <n v="15704"/>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5 - AMPLIACIÓN DEL PLANTEL EDUCATIVO PARA INICIAL REVERENDO EDUVIGIS AURELIO DÍAZ NÚÑEZ , MUNICIPIO LAGUNA SALADA, PROVINCIA VALVERDE."/>
    <s v="10 - FONDO GENERAL"/>
    <n v="15787"/>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DELIA SANTELISES, MUNICIPIO SAN JOSÉ DE LAS MATAS, PROVINCIA SANTIAGO."/>
    <s v="10 - FONDO GENERAL"/>
    <n v="1570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PÍRITU SANTO, MUNICIPIO BANÍ, PROVINCIA PERAVIA."/>
    <s v="10 - FONDO GENERAL"/>
    <n v="15468"/>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ESTANILA FLORIÁN, MUNICIPIO NEIBA, PROVINCIA BAORUCO."/>
    <s v="10 - FONDO GENERAL"/>
    <n v="1604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A GINITA, MUNICIPIO VILLA LOS ALMÁCIGOS, PROVINCIA SANTIAGO RODRIGUEZ."/>
    <s v="10 - FONDO GENERAL"/>
    <n v="15788"/>
    <s v="26 - SANTIAGO RODRIGU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LUIS TEODOSIO MOLINA ALBERT, MUNICIPIO VILLA RIVA, PROVINCIA DUARTE."/>
    <s v="10 - FONDO GENERAL"/>
    <n v="15667"/>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GUILLERMO LIZARDO EUSEBIO, MUNICIPIO EL SEIBO, PROVINCIA EL SEIBO."/>
    <s v="10 - FONDO GENERAL"/>
    <n v="15579"/>
    <s v="08 - EL SEIB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PROF. MANUEL DE JESÚS BOCIO, MUNICIPIO EL CERCADO, PROVINCIA SAN JUAN."/>
    <s v="10 - FONDO GENERAL"/>
    <n v="15419"/>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6 - AMPLIACIÓN DEL PLANTEL EDUCATIVO PARA INICIAL TEÓFILO MORENO, MUNICIPIO CEVICOS, PROVINCIA SANCHEZ RAMIREZ."/>
    <s v="10 - FONDO GENERAL"/>
    <n v="1597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ADRIANA HERASME DE MÉNDEZ, MUNICIPIO NEIBA, PROVINCIA BAORUCO."/>
    <s v="10 - FONDO GENERAL"/>
    <n v="16048"/>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EMILIO ANTONIO GARCÍA, MUNICIPIO LA MATA, PROVINCIA SANCHEZ RAMIREZ."/>
    <s v="10 - FONDO GENERAL"/>
    <n v="15979"/>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ARÍA ARACELIS MORONTA DOMÍNGUEZ, MUNICIPIO LAGUNA SALADA, PROVINCIA VALVERDE."/>
    <s v="10 - FONDO GENERAL"/>
    <n v="15789"/>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MÁXIMO GÓMEZ, MUNICIPIO BANÍ, PROVINCIA PERAVIA."/>
    <s v="10 - FONDO GENERAL"/>
    <n v="15469"/>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LINADO FULCAR FULCAR, MUNICIPIO EL CERCADO, PROVINCIA SAN JUAN."/>
    <s v="10 - FONDO GENERAL"/>
    <n v="1542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7 - AMPLIACIÓN DEL PLANTEL EDUCATIVO PARA INICIAL PROF. MAXIMILIANO ANTONIO ESTRELLA GRULLÓN, MUNICIPIO PUÑAL, PROVINCIA SANTIAGO."/>
    <s v="10 - FONDO GENERAL"/>
    <n v="1570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LTAGRACIA LEONOR PEGUERO, MUNICIPIO LA MATA, PROVINCIA SANCHEZ RAMIREZ."/>
    <s v="10 - FONDO GENERAL"/>
    <n v="15980"/>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AQUILES CABRAL BILLINI, MUNICIPIO BANÍ, PROVINCIA PERAVIA."/>
    <s v="10 - FONDO GENERAL"/>
    <n v="15470"/>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CANDELARIO FLORIÁN, MUNICIPIO NEIBA, PROVINCIA BAORUCO."/>
    <s v="10 - FONDO GENERAL"/>
    <n v="16049"/>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GUARINA GARCÍA AMPARO, MUNICIPIO VILLA RIVA, PROVINCIA DUARTE."/>
    <s v="10 - FONDO GENERAL"/>
    <n v="1566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MARÍA TRINIDAD SÁNCHEZ, MUNICIPIO LAGUNA SALADA, PROVINCIA VALVERDE."/>
    <s v="10 - FONDO GENERAL"/>
    <n v="15790"/>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LUZ MARÍA BATISTA GERMÁN, MUNICIPIO SANTO DOMINGO NORTE, PROVINCIA SANTO DOMINGO."/>
    <s v="10 - FONDO GENERAL"/>
    <n v="1584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MARÍA NATIVIDAD BATISTA, MUNICIPIO PUÑAL, PROVINCIA SANTIAGO."/>
    <s v="10 - FONDO GENERAL"/>
    <n v="1570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PROF. TOMASA CIPRIÁN, MUNICIPIO VILLA HERMOSA, PROVINCIA LA ROMANA."/>
    <s v="10 - FONDO GENERAL"/>
    <n v="15604"/>
    <s v="12 - LA ROMAN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8 - AMPLIACIÓN DEL PLANTEL EDUCATIVO PARA INICIAL SAN ANDRÉS, MUNICIPIO VALLEJUELO, PROVINCIA SAN JUAN."/>
    <s v="10 - FONDO GENERAL"/>
    <n v="15421"/>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ANA DOLORES TORRES, MUNICIPIO SAN JOSÉ DE LAS MATAS, PROVINCIA SANTIAGO."/>
    <s v="10 - FONDO GENERAL"/>
    <n v="1570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EL HATO, MUNICIPIO SAN JUAN, PROVINCIA SAN JUAN."/>
    <s v="10 - FONDO GENERAL"/>
    <n v="15422"/>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ACINTO DE LA CONCHA, MUNICIPIO LAGUNA SALADA, PROVINCIA VALVERDE."/>
    <s v="10 - FONDO GENERAL"/>
    <n v="15791"/>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JUAN RICARDO HERNÁNDEZ POLANCO, MUNICIPIO COTUÍ, PROVINCIA SANCHEZ RAMIREZ."/>
    <s v="10 - FONDO GENERAL"/>
    <n v="15981"/>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MONTE COCA, MUNICIPIO HATO MAYOR, PROVINCIA HATO MAYOR."/>
    <s v="10 - FONDO GENERAL"/>
    <n v="15584"/>
    <s v="30 - HATO MAYOR"/>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ASUNCIÓN NATALIA ACOSTA, MUNICIPIO VILLA RIVA, PROVINCIA DUARTE."/>
    <s v="10 - FONDO GENERAL"/>
    <n v="1567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PROF. MARÍANA MIRIAN SUAZO, MUNICIPIO BANÍ, PROVINCIA PERAVIA."/>
    <s v="10 - FONDO GENERAL"/>
    <n v="1547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SANTO TOMÁS DE AQUINO, MUNICIPIO SANTO DOMINGO ESTE, PROVINCIA SANTO DOMINGO."/>
    <s v="10 - FONDO GENERAL"/>
    <n v="15844"/>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39 - AMPLIACIÓN DEL PLANTEL EDUCATIVO PARA INICIAL ZULEMA LUCIANO, MUNICIPIO GALVÁN, PROVINCIA BAORUCO."/>
    <s v="10 - FONDO GENERAL"/>
    <n v="16050"/>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CONCEPCIÓN BONA, MUNICIPIO TAMAYO, PROVINCIA BAORUCO."/>
    <s v="10 - FONDO GENERAL"/>
    <n v="16051"/>
    <s v="03 - BAHORUC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GENARO PÉREZ, MUNICIPIO SANTIAGO, PROVINCIA SANTIAGO."/>
    <s v="10 - FONDO GENERAL"/>
    <n v="1570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JOSÉ ALTAGRACIA ANTIGUA FRÍAS, MUNICIPIO ARENOSO, PROVINCIA DUARTE."/>
    <s v="10 - FONDO GENERAL"/>
    <n v="15671"/>
    <s v="06 - DUARTE"/>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GUILLERMO RAFAEL PERALTA SANDY, MUNICIPIO LAGUNA SALADA, PROVINCIA VALVERDE."/>
    <s v="10 - FONDO GENERAL"/>
    <n v="15792"/>
    <s v="27 - VALVERD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PROF. PEDRO MARÍA PAULINO VÁSQUEZ, MUNICIPIO COTUÍ, PROVINCIA SANCHEZ RAMIREZ."/>
    <s v="10 - FONDO GENERAL"/>
    <n v="1598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SABANA ALTA, MUNICIPIO SAN JUAN, PROVINCIA SAN JUAN."/>
    <s v="10 - FONDO GENERAL"/>
    <n v="15423"/>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0 - AMPLIACIÓN DEL PLANTEL EDUCATIVO PARA INICIAL VILLA DAVID, MUNICIPIO BANÍ, PROVINCIA PERAVIA."/>
    <s v="10 - FONDO GENERAL"/>
    <n v="1547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ANA JOSEFA JIMÉNEZ, MUNICIPIO SANTIAGO, PROVINCIA SANTIAGO."/>
    <s v="10 - FONDO GENERAL"/>
    <n v="15710"/>
    <s v="25 - SANTIAG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BUENA VISTA DEL YAQUE, MUNICIPIO BOHECHÍO, PROVINCIA SAN JUAN."/>
    <s v="10 - FONDO GENERAL"/>
    <n v="1542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ARLOS GONZÁLEZ NÚÑEZ, MUNICIPIO VILLA LOS ALMÁCIGOS, PROVINCIA SANTIAGO RODRIGUEZ."/>
    <s v="10 - FONDO GENERAL"/>
    <n v="15793"/>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CRESCENCIO RODRÍGUEZ, MUNICIPIO TAMAYO, PROVINCIA BAORUCO."/>
    <s v="10 - FONDO GENERAL"/>
    <n v="16052"/>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DR. JOAQUÍN AMPARO BALAGUER RICARDO, MUNICIPIO VILLA RIVA, PROVINCIA DUARTE."/>
    <s v="10 - FONDO GENERAL"/>
    <n v="1567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JUAN FRANCISCO ADAMES (LICO), MUNICIPIO COTUÍ, PROVINCIA SANCHEZ RAMIREZ."/>
    <s v="10 - FONDO GENERAL"/>
    <n v="15983"/>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1 - AMPLIACIÓN DEL PLANTEL EDUCATIVO PARA INICIAL MILTON LAJARA DÍAZ, MUNICIPIO BANÍ, PROVINCIA PERAVIA."/>
    <s v="10 - FONDO GENERAL"/>
    <n v="15473"/>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APOLINAR PERDOMO, MUNICIPIO TAMAYO, PROVINCIA BAORUCO."/>
    <s v="10 - FONDO GENERAL"/>
    <n v="16053"/>
    <s v="03 - BAHORUC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CARLOS JULIO TEJEDA ORTIZ, MUNICIPIO BANÍ, PROVINCIA PERAVIA."/>
    <s v="10 - FONDO GENERAL"/>
    <n v="15474"/>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GUANITO, MUNICIPIO SAN JUAN, PROVINCIA SAN JUAN."/>
    <s v="10 - FONDO GENERAL"/>
    <n v="1542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HEROÍNA DÍAZ, MUNICIPIO FANTINO, PROVINCIA SANCHEZ RAMIREZ."/>
    <s v="10 - FONDO GENERAL"/>
    <n v="15984"/>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MANUEL ORTIZ PEÑA, MUNICIPIO SAN JOSÉ DE LAS MATAS, PROVINCIA SANTIAGO."/>
    <s v="10 - FONDO GENERAL"/>
    <n v="1571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2 - AMPLIACIÓN DEL PLANTEL EDUCATIVO PARA INICIAL PROF. JUAN EMILIO BOSCH GAVIÑO, MUNICIPIO MONCIÓN, PROVINCIA SANTIAGO RODRIGUEZ."/>
    <s v="10 - FONDO GENERAL"/>
    <n v="15794"/>
    <s v="26 - SANTIAGO RODRIGU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MOGOLLÓN - AURA CADENA, MUNICIPIO SAN JUAN, PROVINCIA SAN JUAN."/>
    <s v="10 - FONDO GENERAL"/>
    <n v="15426"/>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FRANCISCA BIENVENIDA LOZANO, MUNICIPIO PEPILLO SALCEDO, PROVINCIA MONTE CRISTI."/>
    <s v="10 - FONDO GENERAL"/>
    <n v="1589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HEROÍNA PERALTA TAVERAS, MUNICIPIO VILLA RIVA, PROVINCIA DUARTE."/>
    <s v="10 - FONDO GENERAL"/>
    <n v="15674"/>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LUIS EMILIO PEÑA, MUNICIPIO BANÍ, PROVINCIA PERAVIA."/>
    <s v="10 - FONDO GENERAL"/>
    <n v="15475"/>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PROF. MARÍA MIRANDA, MUNICIPIO PUÑAL, PROVINCIA SANTIAGO."/>
    <s v="10 - FONDO GENERAL"/>
    <n v="1571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OMÉ UREÑA DE HENRÍQUEZ, MUNICIPIO TAMAYO, PROVINCIA BAORUCO."/>
    <s v="10 - FONDO GENERAL"/>
    <n v="16054"/>
    <s v="03 - BAHORUC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3 - AMPLIACIÓN DEL PLANTEL EDUCATIVO PARA INICIAL SALUSTIANA HERNÁNDEZ JOSÉ, MUNICIPIO COTUÍ, PROVINCIA SANCHEZ RAMIREZ."/>
    <s v="10 - FONDO GENERAL"/>
    <n v="15985"/>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DIVINA PROVIDENCIA, MUNICIPIO CONSUELO, PROVINCIA SAN PEDRO DE MACORÍS."/>
    <s v="10 - FONDO GENERAL"/>
    <n v="15589"/>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L DURO, MUNICIPIO MONTE CRISTI, PROVINCIA MONTE CRISTI."/>
    <s v="10 - FONDO GENERAL"/>
    <n v="15899"/>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ENRIQUILLO, MUNICIPIO TAMAYO, PROVINCIA BAORUCO."/>
    <s v="10 - FONDO GENERAL"/>
    <n v="16055"/>
    <s v="03 - BAHORUC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A SAONA, MUNICIPIO BANÍ, PROVINCIA PERAVIA."/>
    <s v="10 - FONDO GENERAL"/>
    <n v="15476"/>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LOS CHARCOS, MUNICIPIO SAN JUAN, PROVINCIA SAN JUAN."/>
    <s v="10 - FONDO GENERAL"/>
    <n v="15427"/>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ELADIO DE JESÚS MIRAMBEAUX JEREZ, MUNICIPIO COTUÍ, PROVINCIA SANCHEZ RAMIREZ."/>
    <s v="10 - FONDO GENERAL"/>
    <n v="15986"/>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ENECIA CEPEDA, MUNICIPIO SANTIAGO, PROVINCIA SANTIAGO."/>
    <s v="10 - FONDO GENERAL"/>
    <n v="15713"/>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4 - AMPLIACIÓN DEL PLANTEL EDUCATIVO PARA INICIAL PROF. VICTORIANA SANCIÓN BECO, MUNICIPIO SANTO DOMINGO ESTE, PROVINCIA SANTO DOMINGO."/>
    <s v="10 - FONDO GENERAL"/>
    <n v="15849"/>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CLODOMIRO CHECO, MUNICIPIO SAN JOSÉ DE LAS MATAS, PROVINCIA SANTIAGO."/>
    <s v="10 - FONDO GENERAL"/>
    <n v="1571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LA RECTA DE SANITA, MUNICIPIO MONTE CRISTI, PROVINCIA MONTE CRISTI."/>
    <s v="10 - FONDO GENERAL"/>
    <n v="1590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MACOTILLO, MUNICIPIO SAN JUAN, PROVINCIA SAN JUAN."/>
    <s v="10 - FONDO GENERAL"/>
    <n v="1542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EDRO JOSÉ A. BLANDINO SOTO, MUNICIPIO BANÍ, PROVINCIA PERAVIA."/>
    <s v="10 - FONDO GENERAL"/>
    <n v="15477"/>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ERCILIA PEPÍN ESTRELLA, MUNICIPIO VILLA RIVA, PROVINCIA DUARTE."/>
    <s v="10 - FONDO GENERAL"/>
    <n v="15676"/>
    <s v="06 - DUARTE"/>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PROF. MANUEL M. MORILLO SÁNCHEZ, MUNICIPIO COTUÍ, PROVINCIA SANCHEZ RAMIREZ."/>
    <s v="10 - FONDO GENERAL"/>
    <n v="1598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5 - AMPLIACIÓN DEL PLANTEL EDUCATIVO PARA INICIAL REPÚBLICA DE NICARAGUA, MUNICIPIO SANTO DOMINGO ESTE, PROVINCIA SANTO DOMINGO."/>
    <s v="10 - FONDO GENERAL"/>
    <n v="1585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ANACAONA, MUNICIPIO VILLA JARAGUA, PROVINCIA BAORUCO."/>
    <s v="10 - FONDO GENERAL"/>
    <n v="16057"/>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ATIVO, MUNICIPIO SAN JUAN, PROVINCIA SAN JUAN."/>
    <s v="10 - FONDO GENERAL"/>
    <n v="1542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CENTRO POBLADO, MUNICIPIO LAS MATAS DE SANTA CRUZ, PROVINCIA MONTE CRISTI."/>
    <s v="10 - FONDO GENERAL"/>
    <n v="15901"/>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GALEÓN, MUNICIPIO BANÍ, PROVINCIA PERAVIA."/>
    <s v="10 - FONDO GENERAL"/>
    <n v="15478"/>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JOSÉ DE JESÚS GERMOSO VÁSQUEZ, MUNICIPIO SANTIAGO, PROVINCIA SANTIAGO."/>
    <s v="10 - FONDO GENERAL"/>
    <n v="1571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6 - AMPLIACIÓN DEL PLANTEL EDUCATIVO PARA INICIAL PROF. BEATRIZ AMARANTE ROBLE, MUNICIPIO COTUÍ, PROVINCIA SANCHEZ RAMIREZ."/>
    <s v="10 - FONDO GENERAL"/>
    <n v="15988"/>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BATEY WALTERIO , MUNICIPIO MONTE CRISTI, PROVINCIA MONTE CRISTI."/>
    <s v="10 - FONDO GENERAL"/>
    <n v="15902"/>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A MESETA, MUNICIPIO SAN JUAN, PROVINCIA SAN JUAN."/>
    <s v="10 - FONDO GENERAL"/>
    <n v="15430"/>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IC. HOMERO TRINIDAD VÓLQUEZ, MUNICIPIO JIMANÍ, PROVINCIA INDEPENDENCIA."/>
    <s v="10 - FONDO GENERAL"/>
    <n v="16058"/>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LUCIANO DÍAZ, MUNICIPIO SANTIAGO, PROVINCIA SANTIAGO."/>
    <s v="10 - FONDO GENERAL"/>
    <n v="1571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NARCISO ALBERTI, MUNICIPIO CEVICOS, PROVINCIA SANCHEZ RAMIREZ."/>
    <s v="10 - FONDO GENERAL"/>
    <n v="15989"/>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BANA CHIQUITA, MUNICIPIO BANÍ, PROVINCIA PERAVIA."/>
    <s v="10 - FONDO GENERAL"/>
    <n v="15479"/>
    <s v="17 - PERAV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7 - AMPLIACIÓN DEL PLANTEL EDUCATIVO PARA INICIAL SANTA MARGARITA DE YOUVILLE, MUNICIPIO CONSUELO, PROVINCIA SAN PEDRO DE MACORÍS."/>
    <s v="10 - FONDO GENERAL"/>
    <n v="15592"/>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DON JUAN, MUNICIPIO SAN JOSÉ DE LAS MATAS, PROVINCIA SANTIAGO."/>
    <s v="10 - FONDO GENERAL"/>
    <n v="1571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ISMAEL ZAPATA NIVAR, MUNICIPIO BANÍ, PROVINCIA PERAVIA."/>
    <s v="10 - FONDO GENERAL"/>
    <n v="15480"/>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JUAN SÁNCHEZ RAMÍREZ, MUNICIPIO COTUÍ, PROVINCIA SANCHEZ RAMIREZ."/>
    <s v="10 - FONDO GENERAL"/>
    <n v="15990"/>
    <s v="24 - SANCHEZ RAMIR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ADRE LUIS D` YANGUELA, MUNICIPIO SAN FRANCISCO DE MACORÍS, PROVINCIA DUARTE."/>
    <s v="10 - FONDO GENERAL"/>
    <n v="15679"/>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JULIÁN FERRERAS FLORIÁN, MUNICIPIO LA DESCUBIERTA, PROVINCIA INDEPENDENCIA."/>
    <s v="10 - FONDO GENERAL"/>
    <n v="16059"/>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PROF. ROSA MARÍA MORA TAVERAS, MUNICIPIO SAN JUAN, PROVINCIA SAN JUAN."/>
    <s v="10 - FONDO GENERAL"/>
    <n v="15431"/>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8 - AMPLIACIÓN DEL PLANTEL EDUCATIVO PARA INICIAL ROSA EMILIA RODRÍGUEZ CRUZ, MUNICIPIO GUAYUBÍN, PROVINCIA MONTE CRISTI."/>
    <s v="10 - FONDO GENERAL"/>
    <n v="15903"/>
    <s v="15 - MONTE CRISTI"/>
    <n v="145335"/>
    <n v="1141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AURORA TAVAREZ BELLIARD, MUNICIPIO GUAYUBÍN, PROVINCIA MONTE CRISTI."/>
    <s v="10 - FONDO GENERAL"/>
    <n v="1590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BATEY EUKARDUNA, MUNICIPIO CONSUELO, PROVINCIA SAN PEDRO DE MACORÍS."/>
    <s v="10 - FONDO GENERAL"/>
    <n v="15594"/>
    <s v="23 - SAN PEDRO DE MACORIS"/>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CARLOS MARÍA DOMÍNGUEZ, MUNICIPIO SANTIAGO, PROVINCIA SANTIAGO."/>
    <s v="10 - FONDO GENERAL"/>
    <n v="1571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HILARIO PUELLO BATISTA, MUNICIPIO SAN JUAN, PROVINCIA SAN JUAN."/>
    <s v="10 - FONDO GENERAL"/>
    <n v="15432"/>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JOSEFA MEDINA, MUNICIPIO POSTRER RÍO, PROVINCIA INDEPENDENCIA."/>
    <s v="10 - FONDO GENERAL"/>
    <n v="16060"/>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LOS YAGUARIZOS, MUNICIPIO BANÍ, PROVINCIA PERAVIA."/>
    <s v="10 - FONDO GENERAL"/>
    <n v="15481"/>
    <s v="17 - PERAV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MANOLO VÁSQUEZ, MUNICIPIO CEVICOS, PROVINCIA SANCHEZ RAMIREZ."/>
    <s v="10 - FONDO GENERAL"/>
    <n v="15991"/>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49 - AMPLIACIÓN DEL PLANTEL EDUCATIVO PARA INICIAL SALOMÉ UREÑA, MUNICIPIO SAN FRANCISCO DE MACORÍS, PROVINCIA DUARTE."/>
    <s v="10 - FONDO GENERAL"/>
    <n v="1568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AURA HERRERA MARTÍNEZ - LAS TRES CRUCES, MUNICIPIO SANTIAGO, PROVINCIA SANTIAGO."/>
    <s v="10 - FONDO GENERAL"/>
    <n v="1571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CONCEPCIÓN BONA, MUNICIPIO BANÍ, PROVINCIA PERAVIA."/>
    <s v="10 - FONDO GENERAL"/>
    <n v="15482"/>
    <s v="17 - PERAVI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DIONISIO VILLAR ESTÉVEZ, MUNICIPIO CEVICOS, PROVINCIA SANCHEZ RAMIREZ."/>
    <s v="10 - FONDO GENERAL"/>
    <n v="15992"/>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FIDELINA MEDRANO, MUNICIPIO JIMANÍ, PROVINCIA INDEPENDENCIA."/>
    <s v="10 - FONDO GENERAL"/>
    <n v="16061"/>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LA GUAJACA, MUNICIPIO GUAYUBÍN, PROVINCIA MONTE CRISTI."/>
    <s v="10 - FONDO GENERAL"/>
    <n v="15905"/>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PROF. JUANA MARÍA VARGAS, MUNICIPIO SAN JUAN, PROVINCIA SAN JUAN."/>
    <s v="10 - FONDO GENERAL"/>
    <n v="15433"/>
    <s v="22 - SAN JUAN"/>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0 - AMPLIACIÓN DEL PLANTEL EDUCATIVO PARA INICIAL RAFAEL EDUARDO VALERIO REYES, MUNICIPIO SAN FRANCISCO DE MACORÍS, PROVINCIA DUARTE."/>
    <s v="10 - FONDO GENERAL"/>
    <n v="15681"/>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CORNELIA FLORIÁN SANTANA, MUNICIPIO JIMANÍ, PROVINCIA INDEPENDENCIA."/>
    <s v="10 - FONDO GENERAL"/>
    <n v="16062"/>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DEMETRIO RODRÍGUEZ, MUNICIPIO GUAYUBÍN, PROVINCIA MONTE CRISTI."/>
    <s v="10 - FONDO GENERAL"/>
    <n v="1590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ANUEL AURELIO TAVAREZ JUSTO (MANOLO), MUNICIPIO SAN FRANCISCO DE MACORÍS, PROVINCIA DUARTE."/>
    <s v="10 - FONDO GENERAL"/>
    <n v="15682"/>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MILAGROS RODRÍGUEZ SÁNCHEZ, MUNICIPIO JUAN DE HERRERA, PROVINCIA SAN JUAN."/>
    <s v="10 - FONDO GENERAL"/>
    <n v="15434"/>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ANTONIO BOBEA, MUNICIPIO BONAO, PROVINCIA MONSEÑOR NOUEL."/>
    <s v="10 - FONDO GENERAL"/>
    <n v="1599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DOMÍNGUEZ GARABITOS, MUNICIPIO CAMBITA GARABITOS, PROVINCIA SAN CRISTÓBAL."/>
    <s v="10 - FONDO GENERAL"/>
    <n v="1550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1 - AMPLIACIÓN DEL PLANTEL EDUCATIVO PARA INICIAL PEDRO MAHAMU, MUNICIPIO SANTIAGO, PROVINCIA SANTIAGO."/>
    <s v="10 - FONDO GENERAL"/>
    <n v="1572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EL PROYECTO AGRARIO, MUNICIPIO GUAYUBÍN, PROVINCIA MONTE CRISTI."/>
    <s v="10 - FONDO GENERAL"/>
    <n v="15907"/>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JUAN SÁNCHEZ RAMÍREZ - RINCÓN DE LOS GENAO, MUNICIPIO LAS GUÁRANAS, PROVINCIA DUARTE."/>
    <s v="10 - FONDO GENERAL"/>
    <n v="15683"/>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LA SOLEDAD, MUNICIPIO LA MATA, PROVINCIA SANCHEZ RAMIREZ."/>
    <s v="10 - FONDO GENERAL"/>
    <n v="15994"/>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MARÍA TRINIDAD SÁNCHEZ, MUNICIPIO CAMBITA GARABITOS, PROVINCIA SAN CRISTÓBAL."/>
    <s v="10 - FONDO GENERAL"/>
    <n v="15505"/>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ROF. JOSÉ DEL CARMEN MEDINA RIVAS, MUNICIPIO POSTRER RÍO, PROVINCIA INDEPENDENCIA."/>
    <s v="10 - FONDO GENERAL"/>
    <n v="16063"/>
    <s v="10 - INDEPENDENCIA"/>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PUNTA CAÑA, MUNICIPIO SAN JUAN, PROVINCIA SAN JUAN."/>
    <s v="10 - FONDO GENERAL"/>
    <n v="15435"/>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2 - AMPLIACIÓN DEL PLANTEL EDUCATIVO PARA INICIAL ROSA LEOCADIA PICHARDO - BEJUCAL, MUNICIPIO JÁNICO, PROVINCIA SANTIAGO."/>
    <s v="10 - FONDO GENERAL"/>
    <n v="15721"/>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ARROYO TORO ARRIBA, MUNICIPIO BONAO, PROVINCIA MONSEÑOR NOUEL."/>
    <s v="10 - FONDO GENERAL"/>
    <n v="15995"/>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CARMELA BELLIARD, MUNICIPIO GUAYUBÍN, PROVINCIA MONTE CRISTI."/>
    <s v="10 - FONDO GENERAL"/>
    <n v="15908"/>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HERMANAS MIRABAL, MUNICIPIO CAMBITA GARABITOS, PROVINCIA SAN CRISTÓBAL."/>
    <s v="10 - FONDO GENERAL"/>
    <n v="1550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EUGENIA HERNÁNDEZ, MUNICIPIO SANTIAGO, PROVINCIA SANTIAGO."/>
    <s v="10 - FONDO GENERAL"/>
    <n v="1572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MARÍA NICOLÁSA BILLINI, MUNICIPIO LOS LLANOS, PROVINCIA SAN PEDRO DE MACORÍS."/>
    <s v="10 - FONDO GENERAL"/>
    <n v="15598"/>
    <s v="23 - SAN PEDRO DE MACORIS"/>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DOMINICANA ALTAGRACIA MOQUETE SUAREZ, MUNICIPIO MELLA, PROVINCIA INDEPENDENCIA."/>
    <s v="10 - FONDO GENERAL"/>
    <n v="16064"/>
    <s v="10 - INDEPENDENCI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3 - AMPLIACIÓN DEL PLANTEL EDUCATIVO PARA INICIAL PROF. HÉCTOR BIENVENIDO GARCÍA LÓPEZ, MUNICIPIO SAN JUAN, PROVINCIA SAN JUAN."/>
    <s v="10 - FONDO GENERAL"/>
    <n v="15436"/>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AGUSTÍN CHALJUB BUARY, MUNICIPIO LAS GUÁRANAS, PROVINCIA DUARTE."/>
    <s v="10 - FONDO GENERAL"/>
    <n v="1568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EDALIO BÁEZ MERÁN, MUNICIPIO SAN JUAN, PROVINCIA SAN JUAN."/>
    <s v="10 - FONDO GENERAL"/>
    <n v="15437"/>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ANOLO PERDOMO, MUNICIPIO DUVERGÉ, PROVINCIA INDEPENDENCIA."/>
    <s v="10 - FONDO GENERAL"/>
    <n v="16065"/>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MIGUEL RODOLFO RODRÍGUEZ, MUNICIPIO SAN JOSÉ DE LAS MATAS, PROVINCIA SANTIAGO."/>
    <s v="10 - FONDO GENERAL"/>
    <n v="1572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4 - AMPLIACIÓN DEL PLANTEL EDUCATIVO PARA INICIAL SANTA CRUZ, MUNICIPIO LAS MATAS DE SANTA CRUZ, PROVINCIA MONTE CRISTI."/>
    <s v="10 - FONDO GENERAL"/>
    <n v="15909"/>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AGUA DE LUIS, MUNICIPIO GUAYUBÍN, PROVINCIA MONTE CRISTI."/>
    <s v="10 - FONDO GENERAL"/>
    <n v="15910"/>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CLUB ROTARIO MAGUANA, MUNICIPIO SAN JUAN, PROVINCIA SAN JUAN."/>
    <s v="10 - FONDO GENERAL"/>
    <n v="15438"/>
    <s v="22 - SAN JUA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DURGES MARÍA VARGAS VARGAS, MUNICIPIO SAN FRANCISCO DE MACORÍS, PROVINCIA DUARTE."/>
    <s v="10 - FONDO GENERAL"/>
    <n v="1568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ILOMENA PÉREZ Y PÉREZ, MUNICIPIO MELLA, PROVINCIA INDEPENDENCIA."/>
    <s v="10 - FONDO GENERAL"/>
    <n v="16066"/>
    <s v="10 - INDEPENDENCI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5 - AMPLIACIÓN DEL PLANTEL EDUCATIVO PARA INICIAL FRANCISCO PRUDENCIO PARRA, MUNICIPIO SANTIAGO, PROVINCIA SANTIAGO."/>
    <s v="10 - FONDO GENERAL"/>
    <n v="1572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EUGENIO MARÍA DE HOSTOS, MUNICIPIO QUISQUEYA, PROVINCIA SAN PEDRO DE MACORÍS."/>
    <s v="10 - FONDO GENERAL"/>
    <n v="15601"/>
    <s v="23 - SAN PEDRO DE MACORIS"/>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HATICO DEL GUANAL, MUNICIPIO SAN JUAN, PROVINCIA SAN JUAN."/>
    <s v="10 - FONDO GENERAL"/>
    <n v="15439"/>
    <s v="22 - SAN JUA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LAS MERCEDES, MUNICIPIO DUVERGÉ, PROVINCIA INDEPENDENCIA."/>
    <s v="10 - FONDO GENERAL"/>
    <n v="16067"/>
    <s v="10 - INDEPENDENCIA"/>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MARÍA TRINIDAD SÁNCHEZ, MUNICIPIO GUAYUBIN, PROVINCIA MONTE CRISTI."/>
    <s v="10 - FONDO GENERAL"/>
    <n v="15911"/>
    <s v="15 - MONTE CRISTI"/>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6 - AMPLIACIÓN DEL PLANTEL EDUCATIVO PARA INICIAL REVERENDO DIÓGENES HERNÁNDEZ, MUNICIPIO SANTIAGO, PROVINCIA SANTIAGO."/>
    <s v="10 - FONDO GENERAL"/>
    <n v="15725"/>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ELVIRA RAMÍREZ CIPRIÁN, MUNICIPIO SAN CRISTÓBAL, PROVINCIA SAN CRISTÓBAL."/>
    <s v="10 - FONDO GENERAL"/>
    <n v="1551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OSÉ CASTILLO REYES, MUNICIPIO SAN FRANCISCO DE MACORÍS, PROVINCIA DUARTE."/>
    <s v="10 - FONDO GENERAL"/>
    <n v="15688"/>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JUAN BAUTISTA RODRÍGUEZ, MUNICIPIO MAIMÓN, PROVINCIA MONSEÑOR NOUEL."/>
    <s v="10 - FONDO GENERAL"/>
    <n v="15999"/>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MAURICIO BÁEZ, MUNICIPIO TAMAYO, PROVINCIA BAORUCO."/>
    <s v="10 - FONDO GENERAL"/>
    <n v="16068"/>
    <s v="03 - BAHORUCO"/>
    <n v="86133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PROF. MERCEDES GUARINA GÓMEZ GRULLÓN, MUNICIPIO SANTIAGO, PROVINCIA SANTIAGO."/>
    <s v="10 - FONDO GENERAL"/>
    <n v="1572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7 - AMPLIACIÓN DEL PLANTEL EDUCATIVO PARA INICIAL RAMONA MUÑOZ DE PASCAL, MUNICIPIO CASTAÑUELAS, PROVINCIA MONTE CRISTI."/>
    <s v="10 - FONDO GENERAL"/>
    <n v="15912"/>
    <s v="15 - MONTE CRISTI"/>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ÉLIX MARÍA MORILLO MONTERO, MUNICIPIO HONDO VALLE, PROVINCIA ELÍAS PIÑA."/>
    <s v="10 - FONDO GENERAL"/>
    <n v="15441"/>
    <s v="07 - ELIAS PI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FRANCISCO DEL ROSARIO SÁNCHEZ, MUNICIPIO SANTO DOMINGO ESTE, PROVINCIA SANTO DOMINGO."/>
    <s v="10 - FONDO GENERAL"/>
    <n v="158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JUAN PABLO DUARTE, MUNICIPIO SAN FRANCISCO DE MACORÍS, PROVINCIA DUARTE."/>
    <s v="10 - FONDO GENERAL"/>
    <n v="15689"/>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AGUSTINA PICHARDO CUEVAS, MUNICIPIO SANTIAGO, PROVINCIA SANTIAGO."/>
    <s v="10 - FONDO GENERAL"/>
    <n v="1572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8 - AMPLIACIÓN DEL PLANTEL EDUCATIVO PARA INICIAL PROF. GILBERTO ANTONIO DÍAZ CAMILO, MUNICIPIO MAIMÓN, PROVINCIA MONSEÑOR NOUEL."/>
    <s v="10 - FONDO GENERAL"/>
    <n v="16000"/>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ANA LUCÍA LÓPEZ DE TAVERAS, MUNICIPIO VILLA VÁZQUEZ, PROVINCIA MONTE CRISTI."/>
    <s v="10 - FONDO GENERAL"/>
    <n v="15914"/>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EUGENIO CRUZ ALMÁNZAR, MUNICIPIO SAN FRANCISCO DE MACORÍS, PROVINCIA DUARTE."/>
    <s v="10 - FONDO GENERAL"/>
    <n v="15690"/>
    <s v="06 - DUARTE"/>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FRAY PEDRO DE CÓRDOVA, MUNICIPIO YAMASÁ, PROVINCIA MONTE PLATA."/>
    <s v="10 - FONDO GENERAL"/>
    <n v="1600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JUAN OVIDIO PAULINO, MUNICIPIO SANTIAGO, PROVINCIA SANTIAGO."/>
    <s v="10 - FONDO GENERAL"/>
    <n v="1572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LOS BERROA, MUNICIPIO SAN ANTONIO DE GUERRA, PROVINCIA SANTO DOMINGO."/>
    <s v="10 - FONDO GENERAL"/>
    <n v="15864"/>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59 - AMPLIACIÓN DEL PLANTEL EDUCATIVO PARA INICIAL PROF. ANICASIA SORIANO SÁNCHEZ, MUNICIPIO SAN CRISTÓBAL, PROVINCIA SAN CRISTÓBAL."/>
    <s v="10 - FONDO GENERAL"/>
    <n v="15512"/>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BARRIO NUEVO VILLA GARCÍA, MUNICIPIO VILLA VÁZQUEZ, PROVINCIA MONTE CRISTI."/>
    <s v="10 - FONDO GENERAL"/>
    <n v="15915"/>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MARÍA TRINIDAD SÁNCHEZ, MUNICIPIO SAN CRISTÓBAL, PROVINCIA SAN CRISTÓBAL."/>
    <s v="10 - FONDO GENERAL"/>
    <n v="15513"/>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ARROQUIAL MATECA (MADRE TERESA DE CALCUTA), MUNICIPIO SAN ANTONIO DE GUERRA, PROVINCIA SANTO DOMINGO."/>
    <s v="10 - FONDO GENERAL"/>
    <n v="158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JUAN EMILIO BOSCH GAVIÑO - EMI, MUNICIPIO MAIMÓN, PROVINCIA MONSEÑOR NOUEL."/>
    <s v="10 - FONDO GENERAL"/>
    <n v="16001"/>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PROF. LORENZO BURGOS ABREU, MUNICIPIO SAN FRANCISCO DE MACORÍS, PROVINCIA DUARTE."/>
    <s v="10 - FONDO GENERAL"/>
    <n v="15691"/>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0 - AMPLIACIÓN DEL PLANTEL EDUCATIVO PARA INICIAL SALUSTINA BANS BATISTA, MUNICIPIO SANTIAGO, PROVINCIA SANTIAGO."/>
    <s v="10 - FONDO GENERAL"/>
    <n v="1572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OSEFA ANTONIA PERDOMO, MUNICIPIO SAN FRANCISCO DE MACORÍS, PROVINCIA DUARTE."/>
    <s v="10 - FONDO GENERAL"/>
    <n v="15692"/>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JUAN DE JESÚS PIMENTEL, MUNICIPIO VILLA VÁZQUEZ, PROVINCIA MONTE CRISTI."/>
    <s v="10 - FONDO GENERAL"/>
    <n v="15916"/>
    <s v="15 - MONTE CRISTI"/>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MARÍA DEL ORBE, MUNICIPIO MAIMÓN, PROVINCIA MONSEÑOR NOUEL."/>
    <s v="10 - FONDO GENERAL"/>
    <n v="16002"/>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JUAN EMILIO BOSCH GAVIÑO, MUNICIPIO SABANA GRANDE DE BOYA, PROVINCIA MONTE PLATA"/>
    <s v="10 - FONDO GENERAL"/>
    <n v="16011"/>
    <s v="29 - MONTE PLATA"/>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PROF. REGINA ALTAGRACIA TAVARES, MUNICIPIO SANTIAGO, PROVINCIA SANTIAGO."/>
    <s v="10 - FONDO GENERAL"/>
    <n v="15730"/>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SAN RAFAEL, MUNICIPIO SAN CRISTÓBAL, PROVINCIA SAN CRISTÓBAL."/>
    <s v="10 - FONDO GENERAL"/>
    <n v="15514"/>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1 - AMPLIACIÓN DEL PLANTEL EDUCATIVO PARA INICIAL TOMAS HERNÁNDEZ FRANCO, MUNICIPIO SAN ANTONIO DE GUERRA, PROVINCIA SANTO DOMINGO."/>
    <s v="10 - FONDO GENERAL"/>
    <n v="15866"/>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A PAULINA ROJAS, MUNICIPIO SANTIAGO, PROVINCIA SANTIAGO."/>
    <s v="10 - FONDO GENERAL"/>
    <n v="1573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ANTONIO MENA PANTALEÓN, MUNICIPIO SAN FRANCISCO DE MACORÍS, PROVINCIA DUARTE."/>
    <s v="10 - FONDO GENERAL"/>
    <n v="15693"/>
    <s v="06 - DUARTE"/>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CENTRO DE FORMACIÓN INTEGRAL CIGAR FAMILY (CFICF), MUNICIPIO BONAO, PROVINCIA MONSEÑOR NOUEL."/>
    <s v="10 - FONDO GENERAL"/>
    <n v="16003"/>
    <s v="28 - MONSENOR NOUE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FUERTE RESOLÍ, MUNICIPIO SAN CRISTÓBAL, PROVINCIA SAN CRISTÓBAL."/>
    <s v="10 - FONDO GENERAL"/>
    <n v="1551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2 - AMPLIACIÓN DEL PLANTEL EDUCATIVO PARA INICIAL SABANA SANTIAGO, MUNICIPIO DAJABÓN, PROVINCIA DAJABON."/>
    <s v="10 - FONDO GENERAL"/>
    <n v="15917"/>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CANASTICA, MUNICIPIO SAN CRISTÓBAL, PROVINCIA SAN CRISTÓBAL."/>
    <s v="10 - FONDO GENERAL"/>
    <n v="15516"/>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NTRADA DON MIGUEL, MUNICIPIO DAJABÓN, PROVINCIA DAJABON."/>
    <s v="10 - FONDO GENERAL"/>
    <n v="15918"/>
    <s v="05 - DAJABON"/>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ERCILIO GARCÍA BENCOSME, MUNICIPIO SAN FRANCISCO DE MACORÍS, PROVINCIA DUARTE."/>
    <s v="10 - FONDO GENERAL"/>
    <n v="15694"/>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FRANCISCO ALBERTO CAAMAÑO DEÑÓ, MUNICIPIO SANTIAGO, PROVINCIA SANTIAGO."/>
    <s v="10 - FONDO GENERAL"/>
    <n v="1573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3 - AMPLIACIÓN DEL PLANTEL EDUCATIVO PARA INICIAL SIMÓN RODRÍGUEZ, MUNICIPIO BONAO, PROVINCIA MONSEÑOR NOUEL."/>
    <s v="10 - FONDO GENERAL"/>
    <n v="16004"/>
    <s v="28 - MONSENOR NOUE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MINILLA, MUNICIPIO PARTIDO, PROVINCIA DAJABON."/>
    <s v="10 - FONDO GENERAL"/>
    <n v="15919"/>
    <s v="05 - DAJABON"/>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ARMANDO ANTONIO GARCÍA JIMÉNEZ, MUNICIPIO SAN FRANCISCO DE MACORÍS, PROVINCIA DUARTE."/>
    <s v="10 - FONDO GENERAL"/>
    <n v="15695"/>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BATEY EL CAÑO, MUNICIPIO YAMASÁ, PROVINCIA MONTE PLATA."/>
    <s v="10 - FONDO GENERAL"/>
    <n v="1601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4 - AMPLIACIÓN DEL PLANTEL EDUCATIVO PARA INICIAL PROF. FELIPE JIMÉNEZ PEÑA, MUNICIPIO BONAO, PROVINCIA MONSEÑOR NOUEL."/>
    <s v="10 - FONDO GENERAL"/>
    <n v="16005"/>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ACIBA, MUNICIPIO SANTIAGO, PROVINCIA SANTIAGO."/>
    <s v="10 - FONDO GENERAL"/>
    <n v="15734"/>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FÉLIX ANTONIO MARTÍNEZ ENCARNACIÓN, MUNICIPIO BONAO, PROVINCIA MONSEÑOR NOUEL."/>
    <s v="10 - FONDO GENERAL"/>
    <n v="16006"/>
    <s v="28 - MONSENOR NOUE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5 - AMPLIACIÓN DEL PLANTEL EDUCATIVO PARA INICIAL MARÍA DEL CONSUELO GARRIDO, MUNICIPIO SAN FRANCISCO DE MACORÍS, PROVINCIA DUARTE."/>
    <s v="10 - FONDO GENERAL"/>
    <n v="15696"/>
    <s v="06 - DUARTE"/>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ESTILIANO SUSANA, MUNICIPIO VILLA ALTAGRACIA, PROVINCIA SAN CRISTÓBAL."/>
    <s v="10 - FONDO GENERAL"/>
    <n v="1551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APÓN (HATO DEL YAQUE), MUNICIPIO SANTIAGO, PROVINCIA SANTIAGO."/>
    <s v="10 - FONDO GENERAL"/>
    <n v="1573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JUAN VENTURA, MUNICIPIO VILLA TAPIA, PROVINCIA HERMANAS MIRABAL."/>
    <s v="10 - FONDO GENERAL"/>
    <n v="15697"/>
    <s v="19 - HERMANAS MIRA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6 - AMPLIACIÓN DEL PLANTEL EDUCATIVO PARA INICIAL PROF. EUGENIO GENAO REYES, MUNICIPIO LA MATA, PROVINCIA SANCHEZ RAMIREZ."/>
    <s v="10 - FONDO GENERAL"/>
    <n v="16007"/>
    <s v="24 - SANCHEZ RAMIR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NTONIO VILLAR, MUNICIPIO VILLA TAPIA, PROVINCIA HERMANAS MIRABAL."/>
    <s v="10 - FONDO GENERAL"/>
    <n v="15698"/>
    <s v="19 - HERMANAS MIRA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AURA ESTELA NÚÑEZ, MUNICIPIO VILLA ALTAGRACIA, PROVINCIA SAN CRISTÓBAL."/>
    <s v="10 - FONDO GENERAL"/>
    <n v="1552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NORMA LUCRECIA MEDRANO, MUNICIPIO SANTIAGO, PROVINCIA SANTIAGO."/>
    <s v="10 - FONDO GENERAL"/>
    <n v="1573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7 - AMPLIACIÓN DEL PLANTEL EDUCATIVO PARA INICIAL PROYECTO AGRARIO, MUNICIPIO LA MATA, PROVINCIA SANCHEZ RAMIREZ."/>
    <s v="10 - FONDO GENERAL"/>
    <n v="16008"/>
    <s v="24 - SANCHEZ RAMIR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LIDIA ANTONIA LUCIANO LIZ, MUNICIPIO SANTIAGO, PROVINCIA SANTIAGO."/>
    <s v="10 - FONDO GENERAL"/>
    <n v="1573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EDRO MARÍA BURGOS, MUNICIPIO NAGUA, PROVINCIA MARIA TRINIDAD SANCHEZ."/>
    <s v="10 - FONDO GENERAL"/>
    <n v="15920"/>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8 - AMPLIACIÓN DEL PLANTEL EDUCATIVO PARA INICIAL PROF. LORENZO PÉREZ POCHE, MUNICIPIO VILLA ALTAGRACIA, PROVINCIA SAN CRISTÓBAL."/>
    <s v="10 - FONDO GENERAL"/>
    <n v="1552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JAVIER ANGULO GURIDI, MUNICIPIO VILLA ALTAGRACIA, PROVINCIA SAN CRISTÓBAL."/>
    <s v="10 - FONDO GENERAL"/>
    <n v="1552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OS JOVILLOS, MUNICIPIO YAMASÁ, PROVINCIA MONTE PLATA."/>
    <s v="10 - FONDO GENERAL"/>
    <n v="16019"/>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LUIS ENRIQUE AUGUSTO YANGUELA GÓMEZ , MUNICIPIO NAGUA, PROVINCIA MARIA TRINIDAD SANCHEZ."/>
    <s v="10 - FONDO GENERAL"/>
    <n v="15921"/>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69 - AMPLIACIÓN DEL PLANTEL EDUCATIVO PARA INICIAL MANUEL DE JESÚS LUCIANO MÉNDEZ, MUNICIPIO SANTIAGO, PROVINCIA SANTIAGO."/>
    <s v="10 - FONDO GENERAL"/>
    <n v="15738"/>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AGUSTÍN CAMILO HENRÍQUEZ, MUNICIPIO CABRERA, PROVINCIA MARIA TRINIDAD SANCHEZ."/>
    <s v="10 - FONDO GENERAL"/>
    <n v="15922"/>
    <s v="14 - MARIA TRINIDAD SANCHEZ"/>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BAO, MUNICIPIO JÁNICO, PROVINCIA SANTIAGO."/>
    <s v="10 - FONDO GENERAL"/>
    <n v="15739"/>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0 - AMPLIACIÓN DEL PLANTEL EDUCATIVO PARA INICIAL LA CUCHILLA, MUNICIPIO VILLA ALTAGRACIA, PROVINCIA SAN CRISTÓBAL."/>
    <s v="10 - FONDO GENERAL"/>
    <n v="1552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LA CABIRMA, MUNICIPIO CABRERA, PROVINCIA MARIA TRINIDAD SANCHEZ."/>
    <s v="10 - FONDO GENERAL"/>
    <n v="15923"/>
    <s v="14 - MARIA TRINIDAD SANCHEZ"/>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1 - AMPLIACIÓN DEL PLANTEL EDUCATIVO PARA INICIAL MARÍA DEL ROSARIO ALMÁNZAR, MUNICIPIO VILLA ALTAGRACIA, PROVINCIA SAN CRISTÓBAL."/>
    <s v="10 - FONDO GENERAL"/>
    <n v="15524"/>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LUIS MOREL, MUNICIPIO SANTA BÁRBARA DE SAMANÁ, PROVINCIA SAMANÁ."/>
    <s v="10 - FONDO GENERAL"/>
    <n v="15924"/>
    <s v="20 - SAMAN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MIGUEL ÁNGEL JIMÉNEZ, MUNICIPIO SANTIAGO, PROVINCIA SANTIAGO."/>
    <s v="10 - FONDO GENERAL"/>
    <n v="1574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2 - AMPLIACIÓN DEL PLANTEL EDUCATIVO PARA INICIAL PROF. FLORA MATILDE JIMÉNEZ, MUNICIPIO VILLA ALTAGRACIA, PROVINCIA SAN CRISTÓBAL."/>
    <s v="10 - FONDO GENERAL"/>
    <n v="15525"/>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GREGORIO LUPERÓN , MUNICIPIO SANTIAGO, PROVINCIA SANTIAGO."/>
    <s v="10 - FONDO GENERAL"/>
    <n v="1574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MARTIN LUTHER KING, MUNICIPIO VILLA ALTAGRACIA, PROVINCIA SAN CRISTÓBAL."/>
    <s v="10 - FONDO GENERAL"/>
    <n v="15526"/>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3 - AMPLIACIÓN DEL PLANTEL EDUCATIVO PARA INICIAL PROF. ONEYDA SEALY, MUNICIPIO SÁNCHEZ, PROVINCIA SAMANA."/>
    <s v="10 - FONDO GENERAL"/>
    <n v="15925"/>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EL BOSQUE, MUNICIPIO MONTE PLATA, PROVINCIA MONTE PLATA."/>
    <s v="10 - FONDO GENERAL"/>
    <n v="16024"/>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JESÚS MARÍA GONZÁLEZ - YAQUE ABAJO, MUNICIPIO JÁNICO, PROVINCIA SANTIAGO."/>
    <s v="10 - FONDO GENERAL"/>
    <n v="1574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NAJAYO EN MEDIO, MUNICIPIO YAGUATE, PROVINCIA SAN CRISTÓBAL."/>
    <s v="10 - FONDO GENERAL"/>
    <n v="1552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4 - AMPLIACIÓN DEL PLANTEL EDUCATIVO PARA INICIAL ROSA CALCAÑO LINO, MUNICIPIO SÁNCHEZ, PROVINCIA SAMANA."/>
    <s v="10 - FONDO GENERAL"/>
    <n v="15926"/>
    <s v="20 - SAMANA"/>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EL POZO, MUNICIPIO EL FACTOR, PROVINCIA MARIA TRINIDAD SANCHEZ."/>
    <s v="10 - FONDO GENERAL"/>
    <n v="15927"/>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LOS GUZMÁN, MUNICIPIO YAGUATE, PROVINCIA SAN CRISTÓBAL."/>
    <s v="10 - FONDO GENERAL"/>
    <n v="1552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5 - AMPLIACIÓN DEL PLANTEL EDUCATIVO PARA INICIAL MADRE TERESA DE CALCUTA - FE Y ALEGRÍA, MUNICIPIO SANTIAGO, PROVINCIA SANTIAGO."/>
    <s v="10 - FONDO GENERAL"/>
    <n v="1574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ARTURO JIMENES, MUNICIPIO SANTIAGO, PROVINCIA SANTIAGO."/>
    <s v="10 - FONDO GENERAL"/>
    <n v="1574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CONSUELO PAREDES, MUNICIPIO EL FACTOR, PROVINCIA MARIA TRINIDAD SANCHEZ."/>
    <s v="10 - FONDO GENERAL"/>
    <n v="15928"/>
    <s v="14 - MARIA TRINIDAD SANCHEZ"/>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6 - AMPLIACIÓN DEL PLANTEL EDUCATIVO PARA INICIAL FRAY BARTOLOMÉ DE LAS CASAS, MUNICIPIO YAGUATE, PROVINCIA SAN CRISTÓBAL."/>
    <s v="10 - FONDO GENERAL"/>
    <n v="1552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ELISA GENAO (BOCA DE BAO), MUNICIPIO SANTIAGO, PROVINCIA SANTIAGO."/>
    <s v="10 - FONDO GENERAL"/>
    <n v="15746"/>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7 - AMPLIACIÓN DEL PLANTEL EDUCATIVO PARA INICIAL PROF. MARÍA DE JESÚS CABRERA GUZMÁN, MUNICIPIO YAGUATE, PROVINCIA SAN CRISTÓBAL."/>
    <s v="10 - FONDO GENERAL"/>
    <n v="15530"/>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LOS PANCHOS, MUNICIPIO YAGUATE, PROVINCIA SAN CRISTÓBAL."/>
    <s v="10 - FONDO GENERAL"/>
    <n v="1553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8 - AMPLIACIÓN DEL PLANTEL EDUCATIVO PARA INICIAL SANTIAGO GUZMÁN ESPAILLAT, MUNICIPIO SANTIAGO, PROVINCIA SANTIAGO."/>
    <s v="10 - FONDO GENERAL"/>
    <n v="15747"/>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ANCISCO DEL ROSARIO SÁNCHEZ, MUNICIPIO BAJOS DE HAINA, PROVINCIA SAN CRISTÓBAL."/>
    <s v="10 - FONDO GENERAL"/>
    <n v="1553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FREDESVINDA HALLS, MUNICIPIO TAMBORIL, PROVINCIA SANTIAGO."/>
    <s v="10 - FONDO GENERAL"/>
    <n v="15748"/>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79 - AMPLIACIÓN DEL PLANTEL EDUCATIVO PARA INICIAL JAPÓN, MUNICIPIO SANTO DOMINGO ESTE, PROVINCIA SANTO DOMINGO."/>
    <s v="10 - FONDO GENERAL"/>
    <n v="1593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CRUCE DE PAYABO, MUNICIPIO MONTE PLATA, PROVINCIA MONTE PLATA."/>
    <s v="10 - FONDO GENERAL"/>
    <n v="16030"/>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AX HENRÍQUEZ UREÑA, MUNICIPIO BAJOS DE HAINA, PROVINCIA SAN CRISTÓBAL."/>
    <s v="10 - FONDO GENERAL"/>
    <n v="15533"/>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MEJÍA, MUNICIPIO BISONÓ, PROVINCIA SANTIAGO."/>
    <s v="10 - FONDO GENERAL"/>
    <n v="15749"/>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0 - AMPLIACIÓN DEL PLANTEL EDUCATIVO PARA INICIAL RAFAELA ANTONIA JOSÉFINA UREÑA BÁEZ (DOÑA SOCORRO), DISTRITO NACIONAL."/>
    <s v="10 - FONDO GENERAL"/>
    <n v="15952"/>
    <s v="01 - DISTRITO NACION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ANUEL AURELIO TAVAREZ JUSTO (MANOLO), MUNICIPIO BISONÓ, PROVINCIA SANTIAGO."/>
    <s v="10 - FONDO GENERAL"/>
    <n v="15750"/>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MONTE LARGO, MUNICIPIO BAJOS DE HAINA, PROVINCIA SAN CRISTÓBAL."/>
    <s v="10 - FONDO GENERAL"/>
    <n v="15534"/>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1 - AMPLIACIÓN DEL PLANTEL EDUCATIVO PARA INICIAL REPÚBLICA DE COSTA RICA, MUNICIPIO SANTO DOMINGO DE GUZMÁN, DISTRITO NACIONAL."/>
    <s v="10 - FONDO GENERAL"/>
    <n v="15953"/>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CLARIDILIA CEPIN, MUNICIPIO BISONÓ, PROVINCIA SANTIAGO."/>
    <s v="10 - FONDO GENERAL"/>
    <n v="15751"/>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FRANCISCO ULISES DOMÍNGUEZ, MUNICIPIO SANTO DOMINGO DE GUZMÁN, DISTRITO NACIONAL."/>
    <s v="10 - FONDO GENERAL"/>
    <n v="15954"/>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2 - AMPLIACIÓN DEL PLANTEL EDUCATIVO PARA INICIAL IVELISSE SERRANO DEL ROSARIO, MUNICIPIO SAN GREGORIO DE NIGUA, PROVINCIA SAN CRISTÓBAL."/>
    <s v="10 - FONDO GENERAL"/>
    <n v="15535"/>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ARROYO HIGÜERO, MUNICIPIO SAN GREGORIO DE NIGUA, PROVINCIA SAN CRISTÓBAL."/>
    <s v="10 - FONDO GENERAL"/>
    <n v="15536"/>
    <s v="21 - SAN CRISTOBAL"/>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CRUCE DE BARRERO, MUNICIPIO BISONÓ, PROVINCIA SANTIAGO."/>
    <s v="10 - FONDO GENERAL"/>
    <n v="15752"/>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3 - AMPLIACIÓN DEL PLANTEL EDUCATIVO PARA INICIAL MI SEGUNDO HOGAR, MUNICIPIO SANTO DOMINGO DE GUZMÁN, DISTRITO NACIONAL."/>
    <s v="10 - FONDO GENERAL"/>
    <n v="15955"/>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LA ZANJA, MUNICIPIO SANTIAGO, PROVINCIA SANTIAGO."/>
    <s v="10 - FONDO GENERAL"/>
    <n v="15753"/>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MAURICIO BÁEZ, MUNICIPIO SABANA GRANDE DE PALENQUE, PROVINCIA SAN CRISTÓBAL."/>
    <s v="10 - FONDO GENERAL"/>
    <n v="15537"/>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4 - AMPLIACIÓN DEL PLANTEL EDUCATIVO PARA INICIAL PROF. SALOMÉ UREÑA DE HENRÍQUEZ, MUNICIPIO SANTO DOMINGO DE GUZMÁN, DISTRITO NACIONAL."/>
    <s v="10 - FONDO GENERAL"/>
    <n v="15956"/>
    <s v="01 - DISTRITO NACION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27 DE FEBRERO, MUNICIPIO BISONÓ, PROVINCIA SANTIAGO."/>
    <s v="10 - FONDO GENERAL"/>
    <n v="15754"/>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EMMA BALAGUER, MUNICIPIO SANTO DOMINGO OESTE, PROVINCIA SANTO DOMINGO."/>
    <s v="10 - FONDO GENERAL"/>
    <n v="15957"/>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5 - AMPLIACIÓN DEL PLANTEL EDUCATIVO PARA INICIAL PADRE BORBÓN, MUNICIPIO SABANA GRANDE DE PALENQUE, PROVINCIA SAN CRISTÓBAL."/>
    <s v="10 - FONDO GENERAL"/>
    <n v="1553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6 - AMPLIACIÓN DEL PLANTEL EDUCATIVO PARA INICIAL MERCEDES LUISA PÉREZ, MUNICIPIO SABANA GRANDE DE PALENQUE, PROVINCIA SAN CRISTÓBAL."/>
    <s v="10 - FONDO GENERAL"/>
    <n v="15539"/>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JULIÁN JIMÉNEZ, MUNICIPIO SAN GREGORIO DE NIGUA, PROVINCIA SAN CRISTÓBAL."/>
    <s v="10 - FONDO GENERAL"/>
    <n v="15540"/>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7 - AMPLIACIÓN DEL PLANTEL EDUCATIVO PARA INICIAL LUIS NAPOLEÓN NÚÑEZ MOLINA - ANEXA, MUNICIPIO LICEY AL MEDIO, PROVINCIA SANTIAGO."/>
    <s v="10 - FONDO GENERAL"/>
    <n v="15756"/>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LA PLAYA, MUNICIPIO SAN GREGORIO DE NIGUA, PROVINCIA SAN CRISTÓBAL."/>
    <s v="10 - FONDO GENERAL"/>
    <n v="15541"/>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8 - AMPLIACIÓN DEL PLANTEL EDUCATIVO PARA INICIAL PROF. FRANCISCA HERNÁNDEZ, MUNICIPIO LICEY AL MEDIO, PROVINCIA SANTIAGO."/>
    <s v="10 - FONDO GENERAL"/>
    <n v="15757"/>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CANTALICIA ENCARNACIÓN MATEO, MUNICIPIO SABANA GRANDE DE PALENQUE, PROVINCIA SAN CRISTÓBAL."/>
    <s v="10 - FONDO GENERAL"/>
    <n v="15542"/>
    <s v="21 - SAN CRISTOBAL"/>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DOÑA INOCENCIA MERCEDES CABRERA, MUNICIPIO TAMBORIL, PROVINCIA SANTIAGO."/>
    <s v="10 - FONDO GENERAL"/>
    <n v="15758"/>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89 - AMPLIACIÓN DEL PLANTEL EDUCATIVO PARA INICIAL PROF. MARÍA AMADA RAMÍREZ DÍAZ, MUNICIPIO SANTO DOMINGO OESTE, PROVINCIA SANTO DOMINGO."/>
    <s v="10 - FONDO GENERAL"/>
    <n v="15961"/>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BÁSICA LAS MALVINAS, MUNICIPIO SANTO DOMINGO OESTE, PROVINCIA SANTO DOMINGO."/>
    <s v="10 - FONDO GENERAL"/>
    <n v="15962"/>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JUAN ANTONIO ACOSTA (AMACEYES ABAJO) , MUNICIPIO TAMBORIL, PROVINCIA SANTIAGO."/>
    <s v="10 - FONDO GENERAL"/>
    <n v="15759"/>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0 - AMPLIACIÓN DEL PLANTEL EDUCATIVO PARA INICIAL PROF. ZENEYDA BELTRÉ, MUNICIPIO SAN GREGORIO DE NIGUA, PROVINCIA SAN CRISTÓBAL."/>
    <s v="10 - FONDO GENERAL"/>
    <n v="15543"/>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ANA CONSUELO GUZMÁN, MUNICIPIO VILLA GONZÁLEZ, PROVINCIA SANTIAGO."/>
    <s v="10 - FONDO GENERAL"/>
    <n v="15760"/>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PROF. PETRONILA TRINIDAD SUÁREZ, MUNICIPIO SANTO DOMINGO OESTE, PROVINCIA SANTO DOMINGO."/>
    <s v="10 - FONDO GENERAL"/>
    <n v="15963"/>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1 - AMPLIACIÓN DEL PLANTEL EDUCATIVO PARA INICIAL ROSA ANGÉLICA MONTERO, MUNICIPIO SAN GREGORIO DE NIGUA, PROVINCIA SAN CRISTÓBAL."/>
    <s v="10 - FONDO GENERAL"/>
    <n v="15648"/>
    <s v="21 - SAN CRISTOBAL"/>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DON BOSCO, MUNICIPIO SANTO DOMINGO OESTE, PROVINCIA SANTO DOMINGO."/>
    <s v="10 - FONDO GENERAL"/>
    <n v="15964"/>
    <s v="32 - SANTO DOMINGO"/>
    <n v="1292008"/>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MARTÍN FERRER DE LOS SANTOS, MUNICIPIO PERALVILLO, PROVINCIA MONTE PLATA."/>
    <s v="10 - FONDO GENERAL"/>
    <n v="16042"/>
    <s v="29 - MONTE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2 - AMPLIACIÓN DEL PLANTEL EDUCATIVO PARA INICIAL PEDRO ANTONIO ESTRELLA, MUNICIPIO VILLA GONZÁLEZ, PROVINCIA SANTIAGO."/>
    <s v="10 - FONDO GENERAL"/>
    <n v="15761"/>
    <s v="25 - SANTIA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LOS RANCHOS DE BABOSICO ARRIBA, MUNICIPIO SANTIAGO, PROVINCIA SANTIAGO."/>
    <s v="10 - FONDO GENERAL"/>
    <n v="15762"/>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3 - AMPLIACIÓN DEL PLANTEL EDUCATIVO PARA INICIAL PROF. ALBA LUZ CASILLA DÍAZ, MUNICIPIO PEDRO BRAND, PROVINCIA SANTO DOMINGO."/>
    <s v="10 - FONDO GENERAL"/>
    <n v="15965"/>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GREGORIO LUPERÓN - MACORÍS DEL LIMÓN, MUNICIPIO VILLA GONZÁLEZ, PROVINCIA SANTIAGO."/>
    <s v="10 - FONDO GENERAL"/>
    <n v="15763"/>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4 - AMPLIACIÓN DEL PLANTEL EDUCATIVO PARA INICIAL MARINO MORENO GONZÁLEZ, MUNICIPIO PEDRO BRAND, PROVINCIA SANTO DOMINGO."/>
    <s v="10 - FONDO GENERAL"/>
    <n v="15966"/>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CELESTINA PATRIA GRULLÓN FRANCO - BANEGAS, MUNICIPIO VILLA GONZÁLEZ, PROVINCIA SANTIAGO."/>
    <s v="10 - FONDO GENERAL"/>
    <n v="15764"/>
    <s v="25 - SANTIAGO"/>
    <n v="344536"/>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5 - AMPLIACIÓN DEL PLANTEL EDUCATIVO PARA INICIAL JUANA DE ARCO, MUNICIPIO PEDRO BRAND, PROVINCIA SANTO DOMINGO."/>
    <s v="10 - FONDO GENERAL"/>
    <n v="15967"/>
    <s v="32 - SANTO DOMIN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ADRIANO VALDEZ - QUINIGUA, MUNICIPIO VILLA GONZÁLEZ, PROVINCIA SANTIAGO."/>
    <s v="10 - FONDO GENERAL"/>
    <n v="15765"/>
    <s v="25 - SANTIAGO"/>
    <n v="215335"/>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6 - AMPLIACIÓN DEL PLANTEL EDUCATIVO PARA INICIAL GREGORIO SANTOS, MUNICIPIO PEDRO BRAND, PROVINCIA SANTO DOMINGO."/>
    <s v="10 - FONDO GENERAL"/>
    <n v="15968"/>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CONCEPCIÓN BONA, MUNICIPIO SANTO DOMINGO OESTE, PROVINCIA SANTO DOMINGO."/>
    <s v="10 - FONDO GENERAL"/>
    <n v="15969"/>
    <s v="32 - SANTO DOMINGO"/>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7 - AMPLIACIÓN DEL PLANTEL EDUCATIVO PARA INICIAL TRINA MOYA DE VÁSQUEZ, MUNICIPIO SAN JOSÉ DE LAS MATAS, PROVINCIA SANTIAGO."/>
    <s v="10 - FONDO GENERAL"/>
    <n v="15795"/>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MELIDA GIRALT, MUNICIPIO SANTIAGO, PROVINCIA SANTIAGO."/>
    <s v="10 - FONDO GENERAL"/>
    <n v="15796"/>
    <s v="25 - SANTIA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8 - AMPLIACIÓN DEL PLANTEL EDUCATIVO PARA INICIAL PROF. FRANCIA MARGARITA AYALA SÁNCHEZ, MUNICIPIO PEDRO BRAND, PROVINCIA SANTO DOMINGO."/>
    <s v="10 - FONDO GENERAL"/>
    <n v="15970"/>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ENRIQUETA OMLER, MUNICIPIO SOSÚA, PROVINCIA PUERTO PLATA."/>
    <s v="10 - FONDO GENERAL"/>
    <n v="15882"/>
    <s v="18 - PUERTO PLATA"/>
    <n v="430669"/>
    <n v="0"/>
    <n v="0"/>
  </r>
  <r>
    <s v="2025"/>
    <x v="0"/>
    <x v="0"/>
    <x v="1"/>
    <x v="7"/>
    <s v="2 - Poder Ejecutivo"/>
    <s v="0206 - MINISTERIO DE EDUCACIÓN"/>
    <s v="0012 - DIRECCION DE INFRAESTRUCTURA ESCOLAR"/>
    <s v="4 - SERVICIOS SOCIALES"/>
    <s v="4.4 - Educación"/>
    <s v="4.4.01 - Educación inicial"/>
    <s v="2.6 - BIENES MUEBLES, INMUEBLES E INTANGIBLES"/>
    <s v="2.6.1 - MOBILIARIO Y EQUIPO"/>
    <s v="S"/>
    <s v="99 - AMPLIACIÓN DEL PLANTEL EDUCATIVO PARA INICIAL FÉLIX LOPE DE VEGA, MUNICIPIO PEDRO BRAND, PROVINCIA SANTO DOMINGO."/>
    <s v="10 - FONDO GENERAL"/>
    <n v="15971"/>
    <s v="32 - SANTO DOMINGO"/>
    <n v="646004"/>
    <n v="0"/>
    <n v="0"/>
  </r>
  <r>
    <s v="2025"/>
    <x v="0"/>
    <x v="0"/>
    <x v="1"/>
    <x v="7"/>
    <s v="2 - Poder Ejecutivo"/>
    <s v="0206 - MINISTERIO DE EDUCACIÓN"/>
    <s v="0012 - DIRECCION DE INFRAESTRUCTURA ESCOLAR"/>
    <s v="4 - SERVICIOS SOCIALES"/>
    <s v="4.4 - Educación"/>
    <s v="4.4.01 - Educación inicial"/>
    <s v="2.6 - BIENES MUEBLES, INMUEBLES E INTANGIBLES"/>
    <s v="2.6.2 - MOBILIARIO Y EQUIPO DE AUDIO, AUDIOVISUAL, RECREATIVO Y EDUCACIONAL"/>
    <s v="S"/>
    <s v="83 - AMPLIACIÓN DEL PLANTEL EDUCATIVO PARA INICIAL PEDRO MIR, MUNICIPIO SAN FRANCISCO DE MACORÍS, PROVINCIA DUARTE."/>
    <s v="10 - FONDO GENERAL"/>
    <n v="16530"/>
    <s v="06 - DUARTE"/>
    <n v="861339"/>
    <n v="197016"/>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775321"/>
    <n v="4775321"/>
    <n v="23876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GUAZUMITA, MUNICIPIO YAMASÁ, PROVINCIA MONTE PLATA."/>
    <s v="10 - FONDO GENERAL"/>
    <n v="15233"/>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379409"/>
    <n v="11035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384466"/>
    <n v="1384466"/>
    <n v="110720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2351636"/>
    <n v="112878.79999999999"/>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7078902"/>
    <n v="7078902"/>
    <n v="0"/>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510521"/>
    <n v="1510521"/>
    <n v="0"/>
  </r>
  <r>
    <s v="2025"/>
    <x v="0"/>
    <x v="0"/>
    <x v="1"/>
    <x v="7"/>
    <s v="2 - Poder Ejecutivo"/>
    <s v="0206 - MINISTERIO DE EDUCACIÓN"/>
    <s v="0012 - DIRECCION DE INFRAESTRUCTURA ESCOLAR"/>
    <s v="4 - SERVICIOS SOCIALES"/>
    <s v="4.4 - Educación"/>
    <s v="4.4.01 - Educación inicial"/>
    <s v="2.7 - OBRAS"/>
    <s v="2.7.1 - OBRAS EN EDIFICACIONES"/>
    <s v="S"/>
    <s v="01 - CONSTRUCCIÓN DE 1 ESTANCIA INFANTIL EN LA PROVINCIA DE DAJABON"/>
    <s v="10 - FONDO GENERAL"/>
    <n v="13043"/>
    <s v="05 - DAJABON"/>
    <n v="5000000"/>
    <n v="2569051"/>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2471645"/>
    <n v="1977316.0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EL SIFÓN, MUNICIPIO BANÍ, PROVINCIA PERAVIA."/>
    <s v="10 - FONDO GENERAL"/>
    <n v="15175"/>
    <s v="17 - PERAVIA"/>
    <n v="1539182"/>
    <n v="1539182"/>
    <n v="1477614.72"/>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354126"/>
    <n v="1354126"/>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1065095"/>
    <n v="2000000"/>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82323"/>
    <n v="3632323"/>
    <n v="2901639.05"/>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149609"/>
    <n v="414960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DAVID DURÁN , MUNICIPIO CONSTANZA, PROVINCIA LA VEGA."/>
    <s v="10 - FONDO GENERAL"/>
    <n v="15607"/>
    <s v="13 - LA VEGA"/>
    <n v="693765"/>
    <n v="693765"/>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3696398"/>
    <n v="3696398"/>
    <n v="3438883.62"/>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3957068"/>
    <n v="106840.71999999974"/>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1085669"/>
    <n v="1085669"/>
    <n v="0"/>
  </r>
  <r>
    <s v="2025"/>
    <x v="0"/>
    <x v="0"/>
    <x v="1"/>
    <x v="7"/>
    <s v="2 - Poder Ejecutivo"/>
    <s v="0206 - MINISTERIO DE EDUCACIÓN"/>
    <s v="0012 - DIRECCION DE INFRAESTRUCTURA ESCOLAR"/>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550466"/>
    <n v="1550466"/>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825776"/>
    <n v="7220000"/>
    <n v="2664927.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ALIRO PAULINO, MUNICIPIO NIZAO, PROVINCIA PERAVIA."/>
    <s v="10 - FONDO GENERAL"/>
    <n v="15177"/>
    <s v="17 - PERAVIA"/>
    <n v="819765"/>
    <n v="8197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819765"/>
    <n v="39863"/>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MERCEDES CONSUELO MATOS EN LA PROVINCIA SAN JUAN."/>
    <s v="10 - FONDO GENERAL"/>
    <n v="15152"/>
    <s v="22 - SAN JUAN"/>
    <n v="3971574"/>
    <n v="3971574"/>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3957068"/>
    <n v="3957068"/>
    <n v="965975.31"/>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ADRE FANTINO , MUNICIPIO CONSTANZA, PROVINCIA LA VEGA."/>
    <s v="10 - FONDO GENERAL"/>
    <n v="15608"/>
    <s v="13 - LA VEGA"/>
    <n v="1949665"/>
    <n v="194966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767325"/>
    <n v="1767325"/>
    <n v="0"/>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574400"/>
    <n v="574400"/>
    <n v="45952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527898"/>
    <n v="1527898"/>
    <n v="1221599.99"/>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379409"/>
    <n v="19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HATO VIEJO , MUNICIPIO JARABACOA, PROVINCIA LA VEGA."/>
    <s v="10 - FONDO GENERAL"/>
    <n v="15609"/>
    <s v="13 - LA VEGA"/>
    <n v="490039"/>
    <n v="1000000"/>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5"/>
    <n v="115608.64999999991"/>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SECTOR SURESTE, MUNICIPIO SAN JUAN, PROVINCIA SAN JUAN."/>
    <s v="10 - FONDO GENERAL"/>
    <n v="15153"/>
    <s v="22 - SAN JUAN"/>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5900641"/>
    <n v="30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ANDRÉS PEÑA CABRAL, MUNICIPIO BANÍ, PROVINCIA PERAVIA."/>
    <s v="10 - FONDO GENERAL"/>
    <n v="15179"/>
    <s v="17 - PERAVIA"/>
    <n v="1379409"/>
    <n v="5000000"/>
    <n v="2290267.0700000003"/>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570189"/>
    <n v="57018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4208098"/>
    <n v="4208098"/>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198"/>
    <n v="110284.78000000026"/>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822770"/>
    <n v="1600000"/>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4447774"/>
    <n v="444777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ILOTO, MUNICIPIO GUAYUBÍN, PROVINCIA MONTE CRISTI."/>
    <s v="10 - FONDO GENERAL"/>
    <n v="15275"/>
    <s v="15 - MONTE CRISTI"/>
    <n v="1072940"/>
    <n v="107294"/>
    <n v="0"/>
  </r>
  <r>
    <s v="2025"/>
    <x v="0"/>
    <x v="0"/>
    <x v="1"/>
    <x v="7"/>
    <s v="2 - Poder Ejecutivo"/>
    <s v="0206 - MINISTERIO DE EDUCACIÓN"/>
    <s v="0012 - DIRECCION DE INFRAESTRUCTURA ESCOLAR"/>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2965974"/>
    <n v="2965974"/>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HIGÜERITO, MUNICIPIO SAN JUAN, PROVINCIA SAN JUAN."/>
    <s v="10 - FONDO GENERAL"/>
    <n v="15155"/>
    <s v="22 - SAN JUAN"/>
    <n v="822770"/>
    <n v="82277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578611"/>
    <n v="578611"/>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384466"/>
    <n v="1384466"/>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3322183"/>
    <n v="3322183"/>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2368877"/>
    <n v="729173"/>
    <n v="183338.07"/>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AUGUSTO PINEDA, MUNICIPIO NIZAO, PROVINCIA PERAVIA."/>
    <s v="10 - FONDO GENERAL"/>
    <n v="15181"/>
    <s v="17 - PERAVIA"/>
    <n v="4415403"/>
    <n v="4415403"/>
    <n v="3575831.38"/>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825776"/>
    <n v="825776"/>
    <n v="66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EJUCAL, MUNICIPIO HIGÜEY, PROVINCIA LA ALTAGRACIA."/>
    <s v="10 - FONDO GENERAL"/>
    <n v="15210"/>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BURENDE, MUNICIPIO LA VEGA, PROVINCIA LA VEGA."/>
    <s v="10 - FONDO GENERAL"/>
    <n v="15612"/>
    <s v="13 - LA VEGA"/>
    <n v="11598222"/>
    <n v="11598222"/>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80561"/>
    <n v="680561"/>
    <n v="680000"/>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7506185"/>
    <n v="2314592.36"/>
    <n v="2201236.2400000002"/>
  </r>
  <r>
    <s v="2025"/>
    <x v="0"/>
    <x v="0"/>
    <x v="1"/>
    <x v="7"/>
    <s v="2 - Poder Ejecutivo"/>
    <s v="0206 - MINISTERIO DE EDUCACIÓN"/>
    <s v="0012 - DIRECCION DE INFRAESTRUCTURA ESCOLAR"/>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2360256"/>
    <n v="113291.7299999999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3534574"/>
    <n v="3534574"/>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4"/>
    <n v="3303102.15"/>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825776"/>
    <n v="825776"/>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64644"/>
    <n v="4000000"/>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379409"/>
    <n v="1379409"/>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2368877"/>
    <n v="113706.65999999997"/>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ÁNGEL RIVERA, MUNICIPIO AZUA, PROVINCIA AZUA"/>
    <s v="10 - FONDO GENERAL"/>
    <n v="15168"/>
    <s v="02 - AZUA"/>
    <n v="819765"/>
    <n v="819765"/>
    <n v="819764.8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266001"/>
    <n v="266001"/>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825776"/>
    <n v="15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578611"/>
    <n v="5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7769083"/>
    <n v="7769083"/>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2349973"/>
    <n v="300000"/>
    <n v="0"/>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434334"/>
    <n v="1434334"/>
    <n v="1147465"/>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7"/>
    <n v="111093.13999999966"/>
    <n v="0"/>
  </r>
  <r>
    <s v="2025"/>
    <x v="0"/>
    <x v="0"/>
    <x v="1"/>
    <x v="7"/>
    <s v="2 - Poder Ejecutivo"/>
    <s v="0206 - MINISTERIO DE EDUCACIÓN"/>
    <s v="0012 - DIRECCION DE INFRAESTRUCTURA ESCOLAR"/>
    <s v="4 - SERVICIOS SOCIALES"/>
    <s v="4.4 - Educación"/>
    <s v="4.4.01 - Educación inicial"/>
    <s v="2.7 - OBRAS"/>
    <s v="2.7.1 - OBRAS EN EDIFICACIONES"/>
    <s v="S"/>
    <s v="10 - CONSTRUCCIÓN 4 ESTANCIAS INFANTILES EN LA PROVINCIA DE LA ROMANA"/>
    <s v="10 - FONDO GENERAL"/>
    <n v="13052"/>
    <s v="12 - LA ROMANA"/>
    <n v="15000000"/>
    <n v="18862099"/>
    <n v="8324978.54"/>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CAJUIL, MUNICIPIO OVIEDO, PROVINCIA PEDERNALES."/>
    <s v="10 - FONDO GENERAL"/>
    <n v="15240"/>
    <s v="16 - PEDERNALES"/>
    <n v="4149609"/>
    <n v="112039.4599999999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EL PINO, MUNICIPIO EL PINO, PROVINCIA DAJABÓN."/>
    <s v="10 - FONDO GENERAL"/>
    <n v="15280"/>
    <s v="05 - DAJABON"/>
    <n v="1389523"/>
    <n v="350000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GUACO LOS FRÍAS, MUNICIPIO LA VEGA, PROVINCIA LA VEGA."/>
    <s v="10 - FONDO GENERAL"/>
    <n v="15615"/>
    <s v="13 - LA VEGA"/>
    <n v="2349973"/>
    <n v="2349973"/>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LAS CHARCAS NUEVA, MUNICIPIO LAS CHARCAS, PROVINCIA AZUA."/>
    <s v="10 - FONDO GENERAL"/>
    <n v="15442"/>
    <s v="02 - AZUA"/>
    <n v="9043326"/>
    <n v="904332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574400"/>
    <n v="574400"/>
    <n v="5744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804740"/>
    <n v="804740"/>
    <n v="64320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389523"/>
    <n v="1389523"/>
    <n v="1111618.3999999999"/>
  </r>
  <r>
    <s v="2025"/>
    <x v="0"/>
    <x v="0"/>
    <x v="1"/>
    <x v="7"/>
    <s v="2 - Poder Ejecutivo"/>
    <s v="0206 - MINISTERIO DE EDUCACIÓN"/>
    <s v="0012 - DIRECCION DE INFRAESTRUCTURA ESCOLAR"/>
    <s v="4 - SERVICIOS SOCIALES"/>
    <s v="4.4 - Educación"/>
    <s v="4.4.01 - Educación inicial"/>
    <s v="2.7 - OBRAS"/>
    <s v="2.7.1 - OBRAS EN EDIFICACIONES"/>
    <s v="S"/>
    <s v="11 - CONSTRUCCIÓN DE 4 ESTANCIAS INFANTILES EN LA PROVINCIA DE LA ALTAGRACIA"/>
    <s v="10 - FONDO GENERAL"/>
    <n v="13074"/>
    <s v="11 - LA ALTAGRACIA"/>
    <n v="10909446"/>
    <n v="1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1873272"/>
    <n v="1873272"/>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HATO VIEJO, MUNICIPIO LA VEGA, PROVINCIA LA VEGA."/>
    <s v="10 - FONDO GENERAL"/>
    <n v="15616"/>
    <s v="13 - LA VEGA"/>
    <n v="3334708"/>
    <n v="333470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1184438"/>
    <n v="118443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232300"/>
    <n v="23230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MANUEL GOYA, MUNICIPIO OVIEDO, PROVINCIA PEDERNALES."/>
    <s v="10 - FONDO GENERAL"/>
    <n v="15241"/>
    <s v="16 - PEDERNALES"/>
    <n v="1659844"/>
    <n v="116190"/>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NICOLÁS MAÑÓN, MUNICIPIO AZUA, PROVINCIA AZUA."/>
    <s v="10 - FONDO GENERAL"/>
    <n v="15171"/>
    <s v="02 - AZUA"/>
    <n v="1639531"/>
    <n v="1639531"/>
    <n v="984655.82"/>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804740"/>
    <n v="804740"/>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ALTAGRACIA BENÍTEZ, MUNICIPIO AZUA, PROVINCIA AZUA."/>
    <s v="10 - FONDO GENERAL"/>
    <n v="15444"/>
    <s v="02 - AZUA"/>
    <n v="11481917"/>
    <n v="114819.11999999918"/>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5922192"/>
    <n v="103638.1000000000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2008068"/>
    <n v="7123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85868"/>
    <n v="100503.99000000022"/>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A TINA, MUNICIPIO LA VEGA, PROVINCIA LA VEGA."/>
    <s v="10 - FONDO GENERAL"/>
    <n v="15617"/>
    <s v="13 - LA VEGA"/>
    <n v="832149"/>
    <n v="832149"/>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2080164"/>
    <n v="208016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7"/>
    <n v="6194832"/>
    <n v="2223199.7400000002"/>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4"/>
    <n v="294694"/>
    <n v="0"/>
  </r>
  <r>
    <s v="2025"/>
    <x v="0"/>
    <x v="0"/>
    <x v="1"/>
    <x v="7"/>
    <s v="2 - Poder Ejecutivo"/>
    <s v="0206 - MINISTERIO DE EDUCACIÓN"/>
    <s v="0012 - DIRECCION DE INFRAESTRUCTURA ESCOLAR"/>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576506"/>
    <n v="57650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7"/>
    <n v="1597604"/>
    <n v="1038082.83"/>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825776"/>
    <n v="107351"/>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9043326"/>
    <n v="108520.5599999986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MARÍA AUXILIADORA, MUNICIPIO MAO, PROVINCIA VALVERDE."/>
    <s v="10 - FONDO GENERAL"/>
    <n v="15766"/>
    <s v="27 - VALVERDE"/>
    <n v="1788106"/>
    <n v="447026"/>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ERAVIA, MUNICIPIO BANÍ, PROVINCIA PERAVIA."/>
    <s v="10 - FONDO GENERAL"/>
    <n v="15173"/>
    <s v="07 - ELIAS PINA"/>
    <n v="1539182"/>
    <n v="1539182"/>
    <n v="1231345.21"/>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2322770"/>
    <n v="2322770"/>
    <n v="0"/>
  </r>
  <r>
    <s v="2025"/>
    <x v="0"/>
    <x v="0"/>
    <x v="1"/>
    <x v="7"/>
    <s v="2 - Poder Ejecutivo"/>
    <s v="0206 - MINISTERIO DE EDUCACIÓN"/>
    <s v="0012 - DIRECCION DE INFRAESTRUCTURA ESCOLAR"/>
    <s v="4 - SERVICIOS SOCIALES"/>
    <s v="4.4 - Educación"/>
    <s v="4.4.01 - Educación inicial"/>
    <s v="2.7 - OBRAS"/>
    <s v="2.7.1 - OBRAS EN EDIFICACIONES"/>
    <s v="S"/>
    <s v="14 - CONSTRUCCIÓN DE 3 ESTANCIAS INFANTIESL EN LA PROVINCIA DE LA VEGA"/>
    <s v="10 - FONDO GENERAL"/>
    <n v="13055"/>
    <s v="13 - LA VEGA"/>
    <n v="31184647"/>
    <n v="10000000"/>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1103791"/>
    <n v="11037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9965197"/>
    <n v="119581.54000000004"/>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4"/>
    <n v="1861543"/>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5431103"/>
    <n v="114053.89999999991"/>
    <n v="0"/>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MIAMA GÓMEZ, MUNICIPIO TÁBARA ARRIBA, PROVINCIA AZUA."/>
    <s v="10 - FONDO GENERAL"/>
    <n v="15447"/>
    <s v="02 - AZUA"/>
    <n v="6899839"/>
    <n v="3449919.36"/>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563872"/>
    <n v="563872"/>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788106"/>
    <n v="457828"/>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568083"/>
    <n v="568083"/>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9965197"/>
    <n v="119581.53999999911"/>
    <n v="0"/>
  </r>
  <r>
    <s v="2025"/>
    <x v="0"/>
    <x v="0"/>
    <x v="1"/>
    <x v="7"/>
    <s v="2 - Poder Ejecutivo"/>
    <s v="0206 - MINISTERIO DE EDUCACIÓN"/>
    <s v="0012 - DIRECCION DE INFRAESTRUCTURA ESCOLAR"/>
    <s v="4 - SERVICIOS SOCIALES"/>
    <s v="4.4 - Educación"/>
    <s v="4.4.01 - Educación inicial"/>
    <s v="2.7 - OBRAS"/>
    <s v="2.7.1 - OBRAS EN EDIFICACIONES"/>
    <s v="S"/>
    <s v="16 - AMPLIACIÓN DEL PLANTEL EDUCATIVO PARA INICIAL RANCHO VIEJO, MUNICIPIO LA VEGA, PROVINCIA LA VEGA."/>
    <s v="10 - FONDO GENERAL"/>
    <n v="15620"/>
    <s v="13 - LA VEGA"/>
    <n v="3262620"/>
    <n v="3262620"/>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JUAN PABLO DUARTE, MUNICIPIO MAO, PROVINCIA VALVERDE."/>
    <s v="10 - FONDO GENERAL"/>
    <n v="15769"/>
    <s v="27 - VALVERDE"/>
    <n v="1103791"/>
    <n v="11037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AS VERITAS, MUNICIPIO SAMANÁ, PROVINCIA SAMANÁ."/>
    <s v="10 - FONDO GENERAL"/>
    <n v="15291"/>
    <s v="20 - SAMANA"/>
    <n v="4628887"/>
    <n v="111093.1399999999"/>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8"/>
    <n v="111161.90000000037"/>
    <n v="0"/>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9043326"/>
    <n v="3617330.65000000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826216"/>
    <n v="102393.0700000003"/>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111162.03999999911"/>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2009704"/>
    <n v="2009704"/>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LOS PARCELEROS, MUNICIPIO AZUA, PROVINCIA AZUA."/>
    <s v="10 - FONDO GENERAL"/>
    <n v="15449"/>
    <s v="02 - AZUA"/>
    <n v="9043326"/>
    <n v="108520.63999999966"/>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550466"/>
    <n v="1550466"/>
    <n v="1550400.06"/>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5865025"/>
    <n v="102638.62999999989"/>
    <n v="0"/>
  </r>
  <r>
    <s v="2025"/>
    <x v="0"/>
    <x v="0"/>
    <x v="1"/>
    <x v="7"/>
    <s v="2 - Poder Ejecutivo"/>
    <s v="0206 - MINISTERIO DE EDUCACIÓN"/>
    <s v="0012 - DIRECCION DE INFRAESTRUCTURA ESCOLAR"/>
    <s v="4 - SERVICIOS SOCIALES"/>
    <s v="4.4 - Educación"/>
    <s v="4.4.01 - Educación inicial"/>
    <s v="2.7 - OBRAS"/>
    <s v="2.7.1 - OBRAS EN EDIFICACIONES"/>
    <s v="S"/>
    <s v="18 - CONSTRUCCIÓN DE 1 ESTANCIA INFANTIL EN LA PROVINCIA DE MONTE CRISTI"/>
    <s v="10 - FONDO GENERAL"/>
    <n v="13059"/>
    <s v="15 - MONTE CRISTI"/>
    <n v="5000000"/>
    <n v="12000000"/>
    <n v="11887708.25"/>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BATEY 18, MUNICIPIO GUAYMATE, PROVINCIA LA ROMANA."/>
    <s v="10 - FONDO GENERAL"/>
    <n v="15222"/>
    <s v="12 - LA ROMANA"/>
    <n v="352748"/>
    <n v="35274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5979118"/>
    <n v="104633.76999999955"/>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3526772"/>
    <n v="3526772"/>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149609"/>
    <n v="500000"/>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NICANOR RAMÍREZ, MUNICIPIO LA VEGA, PROVINCIA LA VEGA."/>
    <s v="10 - FONDO GENERAL"/>
    <n v="15623"/>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2308434"/>
    <n v="2308434"/>
    <n v="0"/>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VIDAL FIGUEREO BELTRÉ, MUNICIPIO AZUA, PROVINCIA AZUA."/>
    <s v="10 - FONDO GENERAL"/>
    <n v="15450"/>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19 - CONSTRUCCIÓN DE 1 ESTANCIA INFANTIL EN LA PROVINCIA DE MONTE PLATA"/>
    <s v="10 - FONDO GENERAL"/>
    <n v="13060"/>
    <s v="29 - MONTE PLATA"/>
    <n v="1350000"/>
    <n v="3000"/>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149609"/>
    <n v="2360561"/>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9862676"/>
    <n v="9862676"/>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2368877"/>
    <n v="2368877"/>
    <n v="0"/>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018755"/>
    <n v="101875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389523"/>
    <n v="1389523"/>
    <n v="1111200.3600000001"/>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EL ROSARIO, MUNICIPIO EL SEIBO, PROVINCIA EL SEIBO."/>
    <s v="10 - FONDO GENERAL"/>
    <n v="15224"/>
    <s v="08 - EL SEIBO"/>
    <n v="6660884"/>
    <n v="2916811"/>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9154045"/>
    <n v="9154045"/>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2308728"/>
    <n v="2308728"/>
    <n v="0"/>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3442402"/>
    <n v="15600000"/>
    <n v="8011297.5800000001"/>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BEJUCAL, MUNICIPIO ESPERANZA, PROVINCIA VALVERDE."/>
    <s v="10 - FONDO GENERAL"/>
    <n v="15774"/>
    <s v="27 - VALVERDE"/>
    <n v="508275"/>
    <n v="50827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JESÚS MAESTRO, MUNICIPIO SABANA YEGUA, PROVINCIA AZUA."/>
    <s v="10 - FONDO GENERAL"/>
    <n v="15454"/>
    <s v="02 - AZUA"/>
    <n v="5421567"/>
    <n v="5421567"/>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554403"/>
    <n v="108808"/>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831681"/>
    <n v="683168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1694859"/>
    <n v="101691"/>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LAS CAÑAS, MUNICIPIO LA VEGA, PROVINCIA LA VEGA."/>
    <s v="10 - FONDO GENERAL"/>
    <n v="15627"/>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5431102"/>
    <n v="3330724"/>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450611"/>
    <n v="103641"/>
    <n v="0"/>
  </r>
  <r>
    <s v="2025"/>
    <x v="0"/>
    <x v="0"/>
    <x v="1"/>
    <x v="7"/>
    <s v="2 - Poder Ejecutivo"/>
    <s v="0206 - MINISTERIO DE EDUCACIÓN"/>
    <s v="0012 - DIRECCION DE INFRAESTRUCTURA ESCOLAR"/>
    <s v="4 - SERVICIOS SOCIALES"/>
    <s v="4.4 - Educación"/>
    <s v="4.4.01 - Educación inicial"/>
    <s v="2.7 - OBRAS"/>
    <s v="2.7.1 - OBRAS EN EDIFICACIONES"/>
    <s v="S"/>
    <s v="23 - CONSTRUCCIÓN DE 4 ESTANCIAS INFANTILES EN LA PROVINCIA DE SAN PEDRO DE MACORIS"/>
    <s v="10 - FONDO GENERAL"/>
    <n v="13064"/>
    <s v="23 - SAN PEDRO DE MACORIS"/>
    <n v="3000000"/>
    <n v="258364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LUIS RAMÍREZ MORA, MUNICIPIO TÁBARA ARRIBA, PROVINCIA AZUA."/>
    <s v="10 - FONDO GENERAL"/>
    <n v="15456"/>
    <s v="02 - AZUA"/>
    <n v="9043326"/>
    <n v="2500000"/>
    <n v="2172416.33"/>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2852539"/>
    <n v="114102.25"/>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0262457"/>
    <n v="102624.0700000003"/>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531270"/>
    <n v="10718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JINAMAGAO ARRIBA, MUNICIPIO MAO, PROVINCIA VALVERDE."/>
    <s v="10 - FONDO GENERAL"/>
    <n v="15777"/>
    <s v="27 - VALVERDE"/>
    <n v="1537014"/>
    <n v="107591"/>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531270"/>
    <n v="1531270"/>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5431102"/>
    <n v="5431102"/>
    <n v="2172416.33"/>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852396"/>
    <n v="153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8900248"/>
    <n v="8900248"/>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PUENTE, MUNICIPIO ESPERANZA, PROVINCIA VALVERDE."/>
    <s v="10 - FONDO GENERAL"/>
    <n v="15778"/>
    <s v="27 - VALVERDE"/>
    <n v="451525"/>
    <n v="451525"/>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996083"/>
    <n v="1596866.34"/>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 GINA, MUNICIPIO MICHES, PROVINCIA EL SEIBO."/>
    <s v="10 - FONDO GENERAL"/>
    <n v="15229"/>
    <s v="08 - EL SEIBO"/>
    <n v="1384466"/>
    <n v="3319466"/>
    <n v="2653210.75"/>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513882"/>
    <n v="6513882"/>
    <n v="0"/>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9043326"/>
    <n v="6053981"/>
    <n v="2411552.779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933470"/>
    <n v="104002.08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BAITOITA, MUNICIPIO BARAHONA, PROVINCIA BARAHONA."/>
    <s v="10 - FONDO GENERAL"/>
    <n v="15356"/>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5417827"/>
    <n v="113774.24000000022"/>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EL PUERTO, MUNICIPIO AZUA, PROVINCIA AZUA."/>
    <s v="10 - FONDO GENERAL"/>
    <n v="15459"/>
    <s v="02 - AZUA"/>
    <n v="1192156"/>
    <n v="3167156"/>
    <n v="3167155.1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4689995"/>
    <n v="4689995"/>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852396"/>
    <n v="106298"/>
    <n v="42638.400000000001"/>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513882"/>
    <n v="2751508"/>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537014"/>
    <n v="1537014"/>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74180"/>
    <n v="2344160"/>
    <n v="431088.88"/>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3910394"/>
    <n v="105580.4899999999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FIDEL MEDINA, MUNICIPIO BARAHONA, PROVINCIA BARAHONA."/>
    <s v="10 - FONDO GENERAL"/>
    <n v="15357"/>
    <s v="04 - BARAHONA"/>
    <n v="11571658"/>
    <n v="11571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LUCAS GUIBBES, MUNICIPIO MICHES, PROVINCIA EL SEIBO."/>
    <s v="10 - FONDO GENERAL"/>
    <n v="15231"/>
    <s v="08 - EL SEIBO"/>
    <n v="1384466"/>
    <n v="11075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640647"/>
    <n v="292146"/>
    <n v="229716.84"/>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3909792"/>
    <n v="117293.10000000009"/>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3534372"/>
    <n v="106031.08000000007"/>
    <n v="0"/>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REYNALDO DEL CARMEN GARCÍA, MUNICIPIO AZUA, PROVINCIA AZUA."/>
    <s v="10 - FONDO GENERAL"/>
    <n v="15460"/>
    <s v="02 - AZUA"/>
    <n v="2802175"/>
    <n v="9102175"/>
    <n v="7267808.099999999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CAÑADA DE PIEDRA, MUNICIPIO AZUA, PROVINCIA AZUA."/>
    <s v="10 - FONDO GENERAL"/>
    <n v="15461"/>
    <s v="02 - AZUA"/>
    <n v="1682888"/>
    <n v="5127888"/>
    <n v="4101207.25"/>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802634"/>
    <n v="1802634"/>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493827"/>
    <n v="6643827"/>
    <n v="5214524.8600000003"/>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9108396"/>
    <n v="109300.33000000007"/>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595816"/>
    <n v="595816"/>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ELISA MARRERO ACOSTA, MUNICIPIO PIMENTEL, PROVINCIA DUARTE."/>
    <s v="10 - FONDO GENERAL"/>
    <n v="15661"/>
    <s v="06 - DUARTE"/>
    <n v="7665325"/>
    <n v="7665325"/>
    <n v="774500.8"/>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1682888"/>
    <n v="1682888"/>
    <n v="0"/>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1196343"/>
    <n v="1196343"/>
    <n v="0"/>
  </r>
  <r>
    <s v="2025"/>
    <x v="0"/>
    <x v="0"/>
    <x v="1"/>
    <x v="7"/>
    <s v="2 - Poder Ejecutivo"/>
    <s v="0206 - MINISTERIO DE EDUCACIÓN"/>
    <s v="0012 - DIRECCION DE INFRAESTRUCTURA ESCOLAR"/>
    <s v="4 - SERVICIOS SOCIALES"/>
    <s v="4.4 - Educación"/>
    <s v="4.4.01 - Educación inicial"/>
    <s v="2.7 - OBRAS"/>
    <s v="2.7.1 - OBRAS EN EDIFICACIONES"/>
    <s v="S"/>
    <s v="30 - CONSTRUCCIÓN DE 2 ESTANCIAS INFANTILES EN LA PROVINCIA DE VALVERDE"/>
    <s v="10 - FONDO GENERAL"/>
    <n v="13071"/>
    <s v="27 - VALVERDE"/>
    <n v="3000000"/>
    <n v="200000"/>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1682888"/>
    <n v="5012888"/>
    <n v="4008347.22"/>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779750"/>
    <n v="106785"/>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596016"/>
    <n v="596016"/>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OLEGARIO TENARES, MUNICIPIO CASTILLO, PROVINCIA DUARTE."/>
    <s v="10 - FONDO GENERAL"/>
    <n v="15662"/>
    <s v="06 - DUARTE"/>
    <n v="3578744"/>
    <n v="3578744"/>
    <n v="1365610.61"/>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3898842"/>
    <n v="3898842"/>
    <n v="0"/>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RINCÓN, MUNICIPIO JIMA ABAJO, PROVINCIA LA VEGA."/>
    <s v="10 - FONDO GENERAL"/>
    <n v="15650"/>
    <s v="13 - LA VEGA"/>
    <n v="4887741"/>
    <n v="102642.7999999998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CATALINA POU, MUNICIPIO CABRAL, PROVINCIA BARAHONA."/>
    <s v="10 - FONDO GENERAL"/>
    <n v="15361"/>
    <s v="04 - BARAHONA"/>
    <n v="8972922"/>
    <n v="630164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401018"/>
    <n v="1401018"/>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434334"/>
    <n v="1434334"/>
    <n v="1147467.2"/>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7665365"/>
    <n v="2649538"/>
    <n v="281112.08"/>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420011"/>
    <n v="11420011"/>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1685797"/>
    <n v="1685797"/>
    <n v="0"/>
  </r>
  <r>
    <s v="2025"/>
    <x v="0"/>
    <x v="0"/>
    <x v="1"/>
    <x v="7"/>
    <s v="2 - Poder Ejecutivo"/>
    <s v="0206 - MINISTERIO DE EDUCACIÓN"/>
    <s v="0012 - DIRECCION DE INFRAESTRUCTURA ESCOLAR"/>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1125511"/>
    <n v="101296"/>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572521"/>
    <n v="114504"/>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830109"/>
    <n v="1668670"/>
    <n v="1330936.29"/>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LAS SALINAS, MUNICIPIO LAS SALINAS, PROVINCIA BARAHONA."/>
    <s v="10 - FONDO GENERAL"/>
    <n v="15362"/>
    <s v="04 - BARAHONA"/>
    <n v="3898842"/>
    <n v="500000"/>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1572505"/>
    <n v="1572505"/>
    <n v="0"/>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2158390"/>
    <n v="2158390"/>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2933177"/>
    <n v="2933177"/>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3353535"/>
    <n v="100606.1599999999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1147467"/>
    <n v="103272"/>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775277"/>
    <n v="2775277"/>
    <n v="2543976.99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2811152"/>
    <n v="112445.60000000009"/>
    <n v="0"/>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5538850"/>
    <n v="150000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5818099"/>
    <n v="101816.6200000001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DAMIÁN, MUNICIPIO EL CERCADO, PROVINCIA SAN JUAN."/>
    <s v="10 - FONDO GENERAL"/>
    <n v="15418"/>
    <s v="22 - SAN JUAN"/>
    <n v="1544360"/>
    <n v="1544360"/>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2868669"/>
    <n v="2868669"/>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3319109"/>
    <n v="3319109"/>
    <n v="1089210.17"/>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2811152"/>
    <n v="112445.59999999998"/>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532897"/>
    <n v="107303"/>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358888"/>
    <n v="1358888"/>
    <n v="0"/>
  </r>
  <r>
    <s v="2025"/>
    <x v="0"/>
    <x v="0"/>
    <x v="1"/>
    <x v="7"/>
    <s v="2 - Poder Ejecutivo"/>
    <s v="0206 - MINISTERIO DE EDUCACIÓN"/>
    <s v="0012 - DIRECCION DE INFRAESTRUCTURA ESCOLAR"/>
    <s v="4 - SERVICIOS SOCIALES"/>
    <s v="4.4 - Educación"/>
    <s v="4.4.01 - Educación inicial"/>
    <s v="2.7 - OBRAS"/>
    <s v="2.7.1 - OBRAS EN EDIFICACIONES"/>
    <s v="S"/>
    <s v="35 - CONSTRUCCIÓN  DE 8 ESTANCIAS INFANTILES EN LA PROVINCIA SANTIAGO (FASE 2)"/>
    <s v="10 - FONDO GENERAL"/>
    <n v="13425"/>
    <s v="25 - SANTIAGO"/>
    <n v="20000000"/>
    <n v="10000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1160601"/>
    <n v="104454"/>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PÍRITU SANTO, MUNICIPIO BANÍ, PROVINCIA PERAVIA."/>
    <s v="10 - FONDO GENERAL"/>
    <n v="15468"/>
    <s v="17 - PERAVIA"/>
    <n v="3871627"/>
    <n v="3871627"/>
    <n v="1660471.6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ESTANILA FLORIÁN, MUNICIPIO NEIBA, PROVINCIA BAORUCO."/>
    <s v="10 - FONDO GENERAL"/>
    <n v="16047"/>
    <s v="03 - BAHORUCO"/>
    <n v="10121000"/>
    <n v="1012100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461650"/>
    <n v="461650"/>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2802175"/>
    <n v="112086.99000000022"/>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1179596"/>
    <n v="1179596"/>
    <n v="755063.19"/>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5450419"/>
    <n v="5450419"/>
    <n v="0"/>
  </r>
  <r>
    <s v="2025"/>
    <x v="0"/>
    <x v="0"/>
    <x v="1"/>
    <x v="7"/>
    <s v="2 - Poder Ejecutivo"/>
    <s v="0206 - MINISTERIO DE EDUCACIÓN"/>
    <s v="0012 - DIRECCION DE INFRAESTRUCTURA ESCOLAR"/>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2326885"/>
    <n v="111689.9199999999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3825170"/>
    <n v="3825170"/>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2308434"/>
    <n v="110805.28000000003"/>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MÁXIMO GÓMEZ, MUNICIPIO BANÍ, PROVINCIA PERAVIA."/>
    <s v="10 - FONDO GENERAL"/>
    <n v="15469"/>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2012540"/>
    <n v="2012540"/>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2440246"/>
    <n v="111962.02999999933"/>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CANDELARIO FLORIÁN, MUNICIPIO NEIBA, PROVINCIA BAORUCO."/>
    <s v="10 - FONDO GENERAL"/>
    <n v="16049"/>
    <s v="03 - BAHORUCO"/>
    <n v="17800994"/>
    <n v="17800994"/>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3758659"/>
    <n v="13758659"/>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2012540"/>
    <n v="138258.07000000007"/>
    <n v="0"/>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277191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SAN ANDRÉS, MUNICIPIO VALLEJUELO, PROVINCIA SAN JUAN."/>
    <s v="10 - FONDO GENERAL"/>
    <n v="15421"/>
    <s v="22 - SAN JUAN"/>
    <n v="3860899"/>
    <n v="386089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72685"/>
    <n v="100226.0600000005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EL HATO, MUNICIPIO SAN JUAN, PROVINCIA SAN JUAN."/>
    <s v="10 - FONDO GENERAL"/>
    <n v="15422"/>
    <s v="22 - SAN JUAN"/>
    <n v="1434334"/>
    <n v="1434334"/>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533639"/>
    <n v="153363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MONTE COCA, MUNICIPIO HATO MAYOR, PROVINCIA HATO MAYOR."/>
    <s v="10 - FONDO GENERAL"/>
    <n v="15584"/>
    <s v="30 - HATO MAYOR"/>
    <n v="1179596"/>
    <n v="1179596"/>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5448369"/>
    <n v="54483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5632017"/>
    <n v="2816008.69"/>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ZULEMA LUCIANO, MUNICIPIO GALVÁN, PROVINCIA BAORUCO."/>
    <s v="10 - FONDO GENERAL"/>
    <n v="16050"/>
    <s v="03 - BAHORUCO"/>
    <n v="5476136"/>
    <n v="114998.41999999993"/>
    <n v="0"/>
  </r>
  <r>
    <s v="2025"/>
    <x v="0"/>
    <x v="0"/>
    <x v="1"/>
    <x v="7"/>
    <s v="2 - Poder Ejecutivo"/>
    <s v="0206 - MINISTERIO DE EDUCACIÓN"/>
    <s v="0012 - DIRECCION DE INFRAESTRUCTURA ESCOLAR"/>
    <s v="4 - SERVICIOS SOCIALES"/>
    <s v="4.4 - Educación"/>
    <s v="4.4.01 - Educación inicial"/>
    <s v="2.7 - OBRAS"/>
    <s v="2.7.1 - OBRAS EN EDIFICACIONES"/>
    <s v="S"/>
    <s v="39 - CONSTRUCCIÓN  DE 3 ESTANCIAS INFANTILES EN LA PROVINCIA DE SAN PEDRO DE MACORIS (FASE 2)"/>
    <s v="10 - FONDO GENERAL"/>
    <n v="13430"/>
    <s v="23 - SAN PEDRO DE MACORIS"/>
    <n v="19404819"/>
    <n v="16197240.4"/>
    <n v="10397964.8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CONCEPCIÓN BONA, MUNICIPIO TAMAYO, PROVINCIA BAORUCO."/>
    <s v="10 - FONDO GENERAL"/>
    <n v="16051"/>
    <s v="03 - BAHORUCO"/>
    <n v="1200530"/>
    <n v="1080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GENARO PÉREZ, MUNICIPIO SANTIAGO, PROVINCIA SANTIAGO."/>
    <s v="10 - FONDO GENERAL"/>
    <n v="15709"/>
    <s v="25 - SANTIAGO"/>
    <n v="720848"/>
    <n v="72084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7860742"/>
    <n v="7860742"/>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BANA ALTA, MUNICIPIO SAN JUAN, PROVINCIA SAN JUAN."/>
    <s v="10 - FONDO GENERAL"/>
    <n v="15423"/>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VILLA DAVID, MUNICIPIO BANÍ, PROVINCIA PERAVIA."/>
    <s v="10 - FONDO GENERAL"/>
    <n v="15472"/>
    <s v="17 - PERAVIA"/>
    <n v="9092349"/>
    <n v="109108.65000000037"/>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312174"/>
    <n v="312174"/>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1553966"/>
    <n v="1553966"/>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2822352"/>
    <n v="112893.51000000001"/>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2802175"/>
    <n v="2802175"/>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1 - AMPLIACIÓN DEL PLANTEL EDUCATIVO PARA INICIAL MILTON LAJARA DÍAZ, MUNICIPIO BANÍ, PROVINCIA PERAVIA."/>
    <s v="10 - FONDO GENERAL"/>
    <n v="15473"/>
    <s v="17 - PERAVIA"/>
    <n v="4890202"/>
    <n v="2034776"/>
    <n v="1491332.65"/>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APOLINAR PERDOMO, MUNICIPIO TAMAYO, PROVINCIA BAORUCO."/>
    <s v="10 - FONDO GENERAL"/>
    <n v="16053"/>
    <s v="03 - BAHORUCO"/>
    <n v="17711148"/>
    <n v="3229890"/>
    <n v="229889.71"/>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901307"/>
    <n v="311877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GUANITO, MUNICIPIO SAN JUAN, PROVINCIA SAN JUAN."/>
    <s v="10 - FONDO GENERAL"/>
    <n v="15425"/>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2308432"/>
    <n v="110804.68999999994"/>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119216"/>
    <n v="119216"/>
    <n v="0"/>
  </r>
  <r>
    <s v="2025"/>
    <x v="0"/>
    <x v="0"/>
    <x v="1"/>
    <x v="7"/>
    <s v="2 - Poder Ejecutivo"/>
    <s v="0206 - MINISTERIO DE EDUCACIÓN"/>
    <s v="0012 - DIRECCION DE INFRAESTRUCTURA ESCOLAR"/>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406026"/>
    <n v="1406026"/>
    <n v="112480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564588"/>
    <n v="564588"/>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1171021"/>
    <n v="11710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4119935"/>
    <n v="111238.07000000007"/>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3442402"/>
    <n v="3442402"/>
    <n v="3304704"/>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280221"/>
    <n v="280221"/>
    <n v="0"/>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9084984"/>
    <n v="9084984"/>
    <n v="3028328"/>
  </r>
  <r>
    <s v="2025"/>
    <x v="0"/>
    <x v="0"/>
    <x v="1"/>
    <x v="7"/>
    <s v="2 - Poder Ejecutivo"/>
    <s v="0206 - MINISTERIO DE EDUCACIÓN"/>
    <s v="0012 - DIRECCION DE INFRAESTRUCTURA ESCOLAR"/>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308796"/>
    <n v="108079"/>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925724"/>
    <n v="1925724"/>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ENRIQUILLO, MUNICIPIO TAMAYO, PROVINCIA BAORUCO."/>
    <s v="10 - FONDO GENERAL"/>
    <n v="16055"/>
    <s v="03 - BAHORUCO"/>
    <n v="5492121"/>
    <n v="4527333"/>
    <n v="1545189.47"/>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A SAONA, MUNICIPIO BANÍ, PROVINCIA PERAVIA."/>
    <s v="10 - FONDO GENERAL"/>
    <n v="15476"/>
    <s v="17 - PERAVIA"/>
    <n v="1721201"/>
    <n v="1721201"/>
    <n v="1652352"/>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LOS CHARCOS, MUNICIPIO SAN JUAN, PROVINCIA SAN JUAN."/>
    <s v="10 - FONDO GENERAL"/>
    <n v="15427"/>
    <s v="22 - SAN JUAN"/>
    <n v="3641048"/>
    <n v="109232"/>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869101"/>
    <n v="103036.68000000017"/>
    <n v="0"/>
  </r>
  <r>
    <s v="2025"/>
    <x v="0"/>
    <x v="0"/>
    <x v="1"/>
    <x v="7"/>
    <s v="2 - Poder Ejecutivo"/>
    <s v="0206 - MINISTERIO DE EDUCACIÓN"/>
    <s v="0012 - DIRECCION DE INFRAESTRUCTURA ESCOLAR"/>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4 - CONSTRUCCIÓN  2 ESTANCIAS INFANTILES EN LA PROVINCIA DE BARAHONA (FASE 2)"/>
    <s v="10 - FONDO GENERAL"/>
    <n v="13444"/>
    <s v="04 - BARAHONA"/>
    <n v="14527129"/>
    <n v="806527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832486"/>
    <n v="101482.54000000004"/>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MACOTILLO, MUNICIPIO SAN JUAN, PROVINCIA SAN JUAN."/>
    <s v="10 - FONDO GENERAL"/>
    <n v="15428"/>
    <s v="22 - SAN JUAN"/>
    <n v="5069143"/>
    <n v="106451.62000000011"/>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3442402"/>
    <n v="3442402"/>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11847309"/>
    <n v="106625.73000000045"/>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ANACAONA, MUNICIPIO VILLA JARAGUA, PROVINCIA BAORUCO."/>
    <s v="10 - FONDO GENERAL"/>
    <n v="16057"/>
    <s v="03 - BAHORUCO"/>
    <n v="1572024"/>
    <n v="157202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ATIVO, MUNICIPIO SAN JUAN, PROVINCIA SAN JUAN."/>
    <s v="10 - FONDO GENERAL"/>
    <n v="15429"/>
    <s v="22 - SAN JUAN"/>
    <n v="3635067"/>
    <n v="109052.29999999981"/>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1227543"/>
    <n v="1227543"/>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GALEÓN, MUNICIPIO BANÍ, PROVINCIA PERAVIA."/>
    <s v="10 - FONDO GENERAL"/>
    <n v="15478"/>
    <s v="17 - PERAVIA"/>
    <n v="11539414"/>
    <n v="115393.63000000082"/>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777794"/>
    <n v="497784"/>
    <n v="0"/>
  </r>
  <r>
    <s v="2025"/>
    <x v="0"/>
    <x v="0"/>
    <x v="1"/>
    <x v="7"/>
    <s v="2 - Poder Ejecutivo"/>
    <s v="0206 - MINISTERIO DE EDUCACIÓN"/>
    <s v="0012 - DIRECCION DE INFRAESTRUCTURA ESCOLAR"/>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1192156"/>
    <n v="107294"/>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1171021"/>
    <n v="1171021"/>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A MESETA, MUNICIPIO SAN JUAN, PROVINCIA SAN JUAN."/>
    <s v="10 - FONDO GENERAL"/>
    <n v="15430"/>
    <s v="22 - SAN JUAN"/>
    <n v="4568058"/>
    <n v="109633.9100000001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4058903"/>
    <n v="405890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LUCIANO DÍAZ, MUNICIPIO SANTIAGO, PROVINCIA SANTIAGO."/>
    <s v="10 - FONDO GENERAL"/>
    <n v="15716"/>
    <s v="25 - SANTIAGO"/>
    <n v="11531964"/>
    <n v="115319.9199999999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1682888"/>
    <n v="100973"/>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BANA CHIQUITA, MUNICIPIO BANÍ, PROVINCIA PERAVIA."/>
    <s v="10 - FONDO GENERAL"/>
    <n v="15479"/>
    <s v="17 - PERAVIA"/>
    <n v="4097628"/>
    <n v="110635.75"/>
    <n v="0"/>
  </r>
  <r>
    <s v="2025"/>
    <x v="0"/>
    <x v="0"/>
    <x v="1"/>
    <x v="7"/>
    <s v="2 - Poder Ejecutivo"/>
    <s v="0206 - MINISTERIO DE EDUCACIÓN"/>
    <s v="0012 - DIRECCION DE INFRAESTRUCTURA ESCOLAR"/>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15302583"/>
    <n v="107117.5600000005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1092453"/>
    <n v="10924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902720"/>
    <n v="103541.08000000007"/>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887842"/>
    <n v="4887842"/>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855414"/>
    <n v="3427707.08"/>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16992525"/>
    <n v="16992525"/>
    <n v="0"/>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945411"/>
    <n v="103996"/>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827405"/>
    <n v="828512"/>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773649"/>
    <n v="10641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5450418"/>
    <n v="114458.64000000013"/>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5675669"/>
    <n v="3847835"/>
    <n v="2198268.2200000002"/>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LOS YAGUARIZOS, MUNICIPIO BANÍ, PROVINCIA PERAVIA."/>
    <s v="10 - FONDO GENERAL"/>
    <n v="15481"/>
    <s v="17 - PERAVIA"/>
    <n v="6865747"/>
    <n v="102986.58000000007"/>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5590402"/>
    <n v="5590402"/>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CONCEPCIÓN BONA, MUNICIPIO BANÍ, PROVINCIA PERAVIA."/>
    <s v="10 - FONDO GENERAL"/>
    <n v="15482"/>
    <s v="17 - PERAVIA"/>
    <n v="11539414"/>
    <n v="1153941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3179083"/>
    <n v="111268.20000000019"/>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933989"/>
    <n v="4849866"/>
    <n v="2773595.2"/>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762292"/>
    <n v="105738"/>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9075884"/>
    <n v="9075884"/>
    <n v="0"/>
  </r>
  <r>
    <s v="2025"/>
    <x v="0"/>
    <x v="0"/>
    <x v="1"/>
    <x v="7"/>
    <s v="2 - Poder Ejecutivo"/>
    <s v="0206 - MINISTERIO DE EDUCACIÓN"/>
    <s v="0012 - DIRECCION DE INFRAESTRUCTURA ESCOLAR"/>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887840"/>
    <n v="102643.8200000003"/>
    <n v="0"/>
  </r>
  <r>
    <s v="2025"/>
    <x v="0"/>
    <x v="0"/>
    <x v="1"/>
    <x v="7"/>
    <s v="2 - Poder Ejecutivo"/>
    <s v="0206 - MINISTERIO DE EDUCACIÓN"/>
    <s v="0012 - DIRECCION DE INFRAESTRUCTURA ESCOLAR"/>
    <s v="4 - SERVICIOS SOCIALES"/>
    <s v="4.4 - Educación"/>
    <s v="4.4.01 - Educación inicial"/>
    <s v="2.7 - OBRAS"/>
    <s v="2.7.1 - OBRAS EN EDIFICACIONES"/>
    <s v="S"/>
    <s v="50 - CONSTRUCCIÓN  DE 2 ESTANCIAS INFATILES EN LA PROVINCIA DE PERAVIA (FASE 2)"/>
    <s v="10 - FONDO GENERAL"/>
    <n v="13450"/>
    <s v="17 - PERAVIA"/>
    <n v="7240210"/>
    <n v="10000000"/>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914257"/>
    <n v="2887606"/>
    <n v="1510084.54"/>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1121795"/>
    <n v="10096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899839"/>
    <n v="103497.58000000007"/>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5425988"/>
    <n v="113945.87999999989"/>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3591282"/>
    <n v="107738.27000000002"/>
    <n v="0"/>
  </r>
  <r>
    <s v="2025"/>
    <x v="0"/>
    <x v="0"/>
    <x v="1"/>
    <x v="7"/>
    <s v="2 - Poder Ejecutivo"/>
    <s v="0206 - MINISTERIO DE EDUCACIÓN"/>
    <s v="0012 - DIRECCION DE INFRAESTRUCTURA ESCOLAR"/>
    <s v="4 - SERVICIOS SOCIALES"/>
    <s v="4.4 - Educación"/>
    <s v="4.4.01 - Educación inicial"/>
    <s v="2.7 - OBRAS"/>
    <s v="2.7.1 - OBRAS EN EDIFICACIONES"/>
    <s v="S"/>
    <s v="51 - AMPLIACIÓN DEL PLANTEL EDUCATIVO PARA INICIAL PEDRO MAHAMU, MUNICIPIO SANTIAGO, PROVINCIA SANTIAGO."/>
    <s v="10 - FONDO GENERAL"/>
    <n v="15720"/>
    <s v="25 - SANTIAGO"/>
    <n v="1092449"/>
    <n v="10924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899839"/>
    <n v="3449919.5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167092"/>
    <n v="6115092"/>
    <n v="4890697.08"/>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891385"/>
    <n v="12891385"/>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PUNTA CAÑA, MUNICIPIO SAN JUAN, PROVINCIA SAN JUAN."/>
    <s v="10 - FONDO GENERAL"/>
    <n v="15435"/>
    <s v="22 - SAN JUAN"/>
    <n v="3860899"/>
    <n v="115827.43999999994"/>
    <n v="0"/>
  </r>
  <r>
    <s v="2025"/>
    <x v="0"/>
    <x v="0"/>
    <x v="1"/>
    <x v="7"/>
    <s v="2 - Poder Ejecutivo"/>
    <s v="0206 - MINISTERIO DE EDUCACIÓN"/>
    <s v="0012 - DIRECCION DE INFRAESTRUCTURA ESCOLAR"/>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12390"/>
    <n v="135796"/>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1076734"/>
    <n v="107673"/>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2156987"/>
    <n v="215698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5377408"/>
    <n v="3226444.75"/>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948931"/>
    <n v="5896227"/>
    <n v="0"/>
  </r>
  <r>
    <s v="2025"/>
    <x v="0"/>
    <x v="0"/>
    <x v="1"/>
    <x v="7"/>
    <s v="2 - Poder Ejecutivo"/>
    <s v="0206 - MINISTERIO DE EDUCACIÓN"/>
    <s v="0012 - DIRECCION DE INFRAESTRUCTURA ESCOLAR"/>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5450419"/>
    <n v="114459.5600000000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5533305"/>
    <n v="110666.39999999991"/>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2452160"/>
    <n v="22452160"/>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1278330"/>
    <n v="102266"/>
    <n v="0"/>
  </r>
  <r>
    <s v="2025"/>
    <x v="0"/>
    <x v="0"/>
    <x v="1"/>
    <x v="7"/>
    <s v="2 - Poder Ejecutivo"/>
    <s v="0206 - MINISTERIO DE EDUCACIÓN"/>
    <s v="0012 - DIRECCION DE INFRAESTRUCTURA ESCOLAR"/>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1093946"/>
    <n v="109394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5533305"/>
    <n v="110665.390000000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922173"/>
    <n v="103365.70999999996"/>
    <n v="0"/>
  </r>
  <r>
    <s v="2025"/>
    <x v="0"/>
    <x v="0"/>
    <x v="1"/>
    <x v="7"/>
    <s v="2 - Poder Ejecutivo"/>
    <s v="0206 - MINISTERIO DE EDUCACIÓN"/>
    <s v="0012 - DIRECCION DE INFRAESTRUCTURA ESCOLAR"/>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2085348"/>
    <n v="100097.46999999997"/>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650241"/>
    <n v="8564105"/>
    <n v="4050300.38"/>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3857936"/>
    <n v="115737.5700000003"/>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14482470"/>
    <n v="101377.3100000005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1074882"/>
    <n v="1074882"/>
    <n v="0"/>
  </r>
  <r>
    <s v="2025"/>
    <x v="0"/>
    <x v="0"/>
    <x v="1"/>
    <x v="7"/>
    <s v="2 - Poder Ejecutivo"/>
    <s v="0206 - MINISTERIO DE EDUCACIÓN"/>
    <s v="0012 - DIRECCION DE INFRAESTRUCTURA ESCOLAR"/>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6 - CONSTRUCCIÓN DE 1 ESTANCIA INFANTIL EN LA PROVINCIA DE DAJABON (FASE 2)"/>
    <s v="10 - FONDO GENERAL"/>
    <n v="13459"/>
    <s v="05 - DAJABON"/>
    <n v="5000000"/>
    <n v="11291442"/>
    <n v="7049722.9799999995"/>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243720"/>
    <n v="24372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953730"/>
    <n v="104910"/>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521216"/>
    <n v="108508.45999999996"/>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MAURICIO BÁEZ, MUNICIPIO TAMAYO, PROVINCIA BAORUCO."/>
    <s v="10 - FONDO GENERAL"/>
    <n v="16068"/>
    <s v="03 - BAHORUCO"/>
    <n v="1572122"/>
    <n v="110049"/>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821688"/>
    <n v="1821688"/>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901266"/>
    <n v="103519.08999999985"/>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2751732"/>
    <n v="110069.57999999996"/>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546360"/>
    <n v="109272"/>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234808"/>
    <n v="111133"/>
    <n v="0"/>
  </r>
  <r>
    <s v="2025"/>
    <x v="0"/>
    <x v="0"/>
    <x v="1"/>
    <x v="7"/>
    <s v="2 - Poder Ejecutivo"/>
    <s v="0206 - MINISTERIO DE EDUCACIÓN"/>
    <s v="0012 - DIRECCION DE INFRAESTRUCTURA ESCOLAR"/>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498484"/>
    <n v="11498484"/>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802439"/>
    <n v="102036.58000000007"/>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887278"/>
    <n v="103308.87000000011"/>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1652960"/>
    <n v="115708"/>
    <n v="0"/>
  </r>
  <r>
    <s v="2025"/>
    <x v="0"/>
    <x v="0"/>
    <x v="1"/>
    <x v="7"/>
    <s v="2 - Poder Ejecutivo"/>
    <s v="0206 - MINISTERIO DE EDUCACIÓN"/>
    <s v="0012 - DIRECCION DE INFRAESTRUCTURA ESCOLAR"/>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836343"/>
    <n v="101562.67999999993"/>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8945646"/>
    <n v="3578258.38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2751732"/>
    <n v="110069.5800000000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448884"/>
    <n v="1448884"/>
    <n v="1159107.19"/>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774040"/>
    <n v="106443"/>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98899"/>
    <n v="698899"/>
    <n v="559119.07999999996"/>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372529"/>
    <n v="3436067"/>
    <n v="1548853.9"/>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1162841"/>
    <n v="104655"/>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8945646"/>
    <n v="107347.3900000006"/>
    <n v="0"/>
  </r>
  <r>
    <s v="2025"/>
    <x v="0"/>
    <x v="0"/>
    <x v="1"/>
    <x v="7"/>
    <s v="2 - Poder Ejecutivo"/>
    <s v="0206 - MINISTERIO DE EDUCACIÓN"/>
    <s v="0012 - DIRECCION DE INFRAESTRUCTURA ESCOLAR"/>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1171223"/>
    <n v="10541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1210828"/>
    <n v="1210828"/>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521383"/>
    <n v="115213.4299999997"/>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6486495"/>
    <n v="6486495"/>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3403262"/>
    <n v="102098.26000000001"/>
    <n v="0"/>
  </r>
  <r>
    <s v="2025"/>
    <x v="0"/>
    <x v="0"/>
    <x v="1"/>
    <x v="7"/>
    <s v="2 - Poder Ejecutivo"/>
    <s v="0206 - MINISTERIO DE EDUCACIÓN"/>
    <s v="0012 - DIRECCION DE INFRAESTRUCTURA ESCOLAR"/>
    <s v="4 - SERVICIOS SOCIALES"/>
    <s v="4.4 - Educación"/>
    <s v="4.4.01 - Educación inicial"/>
    <s v="2.7 - OBRAS"/>
    <s v="2.7.1 - OBRAS EN EDIFICACIONES"/>
    <s v="S"/>
    <s v="62 - AMPLIACIÓN DEL PLANTEL EDUCATIVO PARA INICIAL SABANA SANTIAGO, MUNICIPIO DAJABÓN, PROVINCIA DAJABON."/>
    <s v="10 - FONDO GENERAL"/>
    <n v="15917"/>
    <s v="05 - DAJABON"/>
    <n v="652779"/>
    <n v="652779"/>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5373146"/>
    <n v="112835.47999999998"/>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NTRADA DON MIGUEL, MUNICIPIO DAJABÓN, PROVINCIA DAJABON."/>
    <s v="10 - FONDO GENERAL"/>
    <n v="15918"/>
    <s v="05 - DAJABON"/>
    <n v="548534"/>
    <n v="54853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345632"/>
    <n v="1345632"/>
    <n v="1345600"/>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2770118"/>
    <n v="110804.43000000005"/>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MINILLA, MUNICIPIO PARTIDO, PROVINCIA DAJABON."/>
    <s v="10 - FONDO GENERAL"/>
    <n v="15919"/>
    <s v="05 - DAJABON"/>
    <n v="1121867"/>
    <n v="112186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883304"/>
    <n v="102549.21999999997"/>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850757"/>
    <n v="2500000"/>
    <n v="0"/>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991636"/>
    <n v="5650636"/>
    <n v="5303240.1900000004"/>
  </r>
  <r>
    <s v="2025"/>
    <x v="0"/>
    <x v="0"/>
    <x v="1"/>
    <x v="7"/>
    <s v="2 - Poder Ejecutivo"/>
    <s v="0206 - MINISTERIO DE EDUCACIÓN"/>
    <s v="0012 - DIRECCION DE INFRAESTRUCTURA ESCOLAR"/>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ACIBA, MUNICIPIO SANTIAGO, PROVINCIA SANTIAGO."/>
    <s v="10 - FONDO GENERAL"/>
    <n v="15734"/>
    <s v="25 - SANTIAGO"/>
    <n v="251647"/>
    <n v="2533647"/>
    <n v="2307973.27"/>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3258659"/>
    <n v="114053.22999999998"/>
    <n v="0"/>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345632"/>
    <n v="6100632"/>
    <n v="5303238.76"/>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917980"/>
    <n v="103770.08000000007"/>
    <n v="0"/>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3258659"/>
    <n v="3258659"/>
    <n v="2466913.7799999998"/>
  </r>
  <r>
    <s v="2025"/>
    <x v="0"/>
    <x v="0"/>
    <x v="1"/>
    <x v="7"/>
    <s v="2 - Poder Ejecutivo"/>
    <s v="0206 - MINISTERIO DE EDUCACIÓN"/>
    <s v="0012 - DIRECCION DE INFRAESTRUCTURA ESCOLAR"/>
    <s v="4 - SERVICIOS SOCIALES"/>
    <s v="4.4 - Educación"/>
    <s v="4.4.01 - Educación inicial"/>
    <s v="2.7 - OBRAS"/>
    <s v="2.7.1 - OBRAS EN EDIFICACIONES"/>
    <s v="S"/>
    <s v="66 - CONSTRUCCIÓN DE 7 ESTANCIAS INFANTILES EN LA PROVINCIA DE SANTIAGO (FASE 3)"/>
    <s v="10 - FONDO GENERAL"/>
    <n v="13614"/>
    <s v="25 - SANTIAGO"/>
    <n v="35000000"/>
    <n v="30000000"/>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883304"/>
    <n v="102549.21999999974"/>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751233"/>
    <n v="4383685"/>
    <n v="0"/>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1015206"/>
    <n v="1015206"/>
    <n v="974597.76"/>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5425988"/>
    <n v="5425988"/>
    <n v="5139448.74"/>
  </r>
  <r>
    <s v="2025"/>
    <x v="0"/>
    <x v="0"/>
    <x v="1"/>
    <x v="7"/>
    <s v="2 - Poder Ejecutivo"/>
    <s v="0206 - MINISTERIO DE EDUCACIÓN"/>
    <s v="0012 - DIRECCION DE INFRAESTRUCTURA ESCOLAR"/>
    <s v="4 - SERVICIOS SOCIALES"/>
    <s v="4.4 - Educación"/>
    <s v="4.4.01 - Educación inicial"/>
    <s v="2.7 - OBRAS"/>
    <s v="2.7.1 - OBRAS EN EDIFICACIONES"/>
    <s v="S"/>
    <s v="67 - CONSTRUCCIÓN DE 13 ESTANCIAS INFANTILES EN LA PROVINCIA SANTO DOMINGO (FASE 3)"/>
    <s v="10 - FONDO GENERAL"/>
    <n v="13611"/>
    <s v="32 - SANTO DOMINGO"/>
    <n v="26302201"/>
    <n v="34053022"/>
    <n v="20136924.43"/>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2008068"/>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922173"/>
    <n v="103365.66000000015"/>
    <n v="0"/>
  </r>
  <r>
    <s v="2025"/>
    <x v="0"/>
    <x v="0"/>
    <x v="1"/>
    <x v="7"/>
    <s v="2 - Poder Ejecutivo"/>
    <s v="0206 - MINISTERIO DE EDUCACIÓN"/>
    <s v="0012 - DIRECCION DE INFRAESTRUCTURA ESCOLAR"/>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751233"/>
    <n v="112685"/>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847843"/>
    <n v="6847843"/>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3938204"/>
    <n v="106331.34000000008"/>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2008068"/>
    <n v="2008068"/>
    <n v="1927745.28"/>
  </r>
  <r>
    <s v="2025"/>
    <x v="0"/>
    <x v="0"/>
    <x v="1"/>
    <x v="7"/>
    <s v="2 - Poder Ejecutivo"/>
    <s v="0206 - MINISTERIO DE EDUCACIÓN"/>
    <s v="0012 - DIRECCION DE INFRAESTRUCTURA ESCOLAR"/>
    <s v="4 - SERVICIOS SOCIALES"/>
    <s v="4.4 - Educación"/>
    <s v="4.4.01 - Educación inicial"/>
    <s v="2.7 - OBRAS"/>
    <s v="2.7.1 - OBRAS EN EDIFICACIONES"/>
    <s v="S"/>
    <s v="69 - CONSTRUCCIÓN DE 1 ESTANCIAS INFANTILES EN LA PROVINCIA DE PUERTO PLATA (FASE 3)"/>
    <s v="10 - FONDO GENERAL"/>
    <n v="13620"/>
    <s v="18 - PUERTO PLATA"/>
    <n v="10000000"/>
    <n v="4110323"/>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6558076"/>
    <n v="114766.0499999998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BAO, MUNICIPIO JÁNICO, PROVINCIA SANTIAGO."/>
    <s v="10 - FONDO GENERAL"/>
    <n v="15739"/>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2149259"/>
    <n v="103165.29999999999"/>
    <n v="0"/>
  </r>
  <r>
    <s v="2025"/>
    <x v="0"/>
    <x v="0"/>
    <x v="1"/>
    <x v="7"/>
    <s v="2 - Poder Ejecutivo"/>
    <s v="0206 - MINISTERIO DE EDUCACIÓN"/>
    <s v="0012 - DIRECCION DE INFRAESTRUCTURA ESCOLAR"/>
    <s v="4 - SERVICIOS SOCIALES"/>
    <s v="4.4 - Educación"/>
    <s v="4.4.01 - Educación inicial"/>
    <s v="2.7 - OBRAS"/>
    <s v="2.7.1 - OBRAS EN EDIFICACIONES"/>
    <s v="S"/>
    <s v="70 - CONSTRUCCIÓN DE 2 ESTANCIAS INFANTILES EN LA PROVINCIA DE ESPAILLAT (FASE 3)"/>
    <s v="10 - FONDO GENERAL"/>
    <n v="13609"/>
    <s v="09 - ESPAILLAT"/>
    <n v="8081935"/>
    <n v="6461060"/>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2789577"/>
    <n v="111583.60999999987"/>
    <n v="0"/>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1289555"/>
    <n v="103164"/>
    <n v="0"/>
  </r>
  <r>
    <s v="2025"/>
    <x v="0"/>
    <x v="0"/>
    <x v="1"/>
    <x v="7"/>
    <s v="2 - Poder Ejecutivo"/>
    <s v="0206 - MINISTERIO DE EDUCACIÓN"/>
    <s v="0012 - DIRECCION DE INFRAESTRUCTURA ESCOLAR"/>
    <s v="4 - SERVICIOS SOCIALES"/>
    <s v="4.4 - Educación"/>
    <s v="4.4.01 - Educación inicial"/>
    <s v="2.7 - OBRAS"/>
    <s v="2.7.1 - OBRAS EN EDIFICACIONES"/>
    <s v="S"/>
    <s v="71 - CONSTRUCCIÓN DE 2 ESTANCIAS INFANTILES EN LA PROVINCIA DE PERAVIA (FASE 3)"/>
    <s v="10 - FONDO GENERAL"/>
    <n v="13603"/>
    <s v="17 - PERAVIA"/>
    <n v="12982145"/>
    <n v="12982145"/>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2171012"/>
    <n v="104208.60000000009"/>
    <n v="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663155"/>
    <n v="4034155"/>
    <n v="4034000"/>
  </r>
  <r>
    <s v="2025"/>
    <x v="0"/>
    <x v="0"/>
    <x v="1"/>
    <x v="7"/>
    <s v="2 - Poder Ejecutivo"/>
    <s v="0206 - MINISTERIO DE EDUCACIÓN"/>
    <s v="0012 - DIRECCION DE INFRAESTRUCTURA ESCOLAR"/>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589803"/>
    <n v="117961"/>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2008068"/>
    <n v="8000000"/>
    <n v="4501892.84"/>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2146955"/>
    <n v="103053.98999999999"/>
    <n v="0"/>
  </r>
  <r>
    <s v="2025"/>
    <x v="0"/>
    <x v="0"/>
    <x v="1"/>
    <x v="7"/>
    <s v="2 - Poder Ejecutivo"/>
    <s v="0206 - MINISTERIO DE EDUCACIÓN"/>
    <s v="0012 - DIRECCION DE INFRAESTRUCTURA ESCOLAR"/>
    <s v="4 - SERVICIOS SOCIALES"/>
    <s v="4.4 - Educación"/>
    <s v="4.4.01 - Educación inicial"/>
    <s v="2.7 - OBRAS"/>
    <s v="2.7.1 - OBRAS EN EDIFICACIONES"/>
    <s v="S"/>
    <s v="73 - AMPLIACIÓN DEL PLANTEL EDUCATIVO PARA INICIAL PROF. ONEYDA SEALY, MUNICIPIO SÁNCHEZ, PROVINCIA SAMANA."/>
    <s v="10 - FONDO GENERAL"/>
    <n v="15925"/>
    <s v="20 - SAMANA"/>
    <n v="4903816"/>
    <n v="102980.68999999994"/>
    <n v="0"/>
  </r>
  <r>
    <s v="2025"/>
    <x v="0"/>
    <x v="0"/>
    <x v="1"/>
    <x v="7"/>
    <s v="2 - Poder Ejecutivo"/>
    <s v="0206 - MINISTERIO DE EDUCACIÓN"/>
    <s v="0012 - DIRECCION DE INFRAESTRUCTURA ESCOLAR"/>
    <s v="4 - SERVICIOS SOCIALES"/>
    <s v="4.4 - Educación"/>
    <s v="4.4.01 - Educación inicial"/>
    <s v="2.7 - OBRAS"/>
    <s v="2.7.1 - OBRAS EN EDIFICACIONES"/>
    <s v="S"/>
    <s v="73 - CONSTRUCCIÓN DE 3 ESTANCIAS INFANTILES EN LA PROVINCIA DE MONTE PLATA (FASE 3)"/>
    <s v="10 - FONDO GENERAL"/>
    <n v="13606"/>
    <s v="29 - MONTE PLATA"/>
    <n v="2000000"/>
    <n v="37211140"/>
    <n v="15936636.949999999"/>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833833"/>
    <n v="3416916.32"/>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277192"/>
    <n v="100343"/>
    <n v="0"/>
  </r>
  <r>
    <s v="2025"/>
    <x v="0"/>
    <x v="0"/>
    <x v="1"/>
    <x v="7"/>
    <s v="2 - Poder Ejecutivo"/>
    <s v="0206 - MINISTERIO DE EDUCACIÓN"/>
    <s v="0012 - DIRECCION DE INFRAESTRUCTURA ESCOLAR"/>
    <s v="4 - SERVICIOS SOCIALES"/>
    <s v="4.4 - Educación"/>
    <s v="4.4.01 - Educación inicial"/>
    <s v="2.7 - OBRAS"/>
    <s v="2.7.1 - OBRAS EN EDIFICACIONES"/>
    <s v="S"/>
    <s v="74 - AMPLIACIÓN DEL PLANTEL EDUCATIVO PARA INICIAL ROSA CALCAÑO LINO, MUNICIPIO SÁNCHEZ, PROVINCIA SAMANA."/>
    <s v="10 - FONDO GENERAL"/>
    <n v="15926"/>
    <s v="20 - SAMANA"/>
    <n v="4905216"/>
    <n v="103009.50999999978"/>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2149259"/>
    <n v="103165.30000000005"/>
    <n v="0"/>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2008068"/>
    <n v="2008068"/>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ARTURO JIMENES, MUNICIPIO SANTIAGO, PROVINCIA SANTIAGO."/>
    <s v="10 - FONDO GENERAL"/>
    <n v="15745"/>
    <s v="25 - SANTIAGO"/>
    <n v="2008068"/>
    <n v="1666796"/>
    <n v="1293436.6499999999"/>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3256518"/>
    <n v="113978.60000000009"/>
    <n v="0"/>
  </r>
  <r>
    <s v="2025"/>
    <x v="0"/>
    <x v="0"/>
    <x v="1"/>
    <x v="7"/>
    <s v="2 - Poder Ejecutivo"/>
    <s v="0206 - MINISTERIO DE EDUCACIÓN"/>
    <s v="0012 - DIRECCION DE INFRAESTRUCTURA ESCOLAR"/>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6 - CONSTRUCCIÓN PLANTEL EDUCATIVO ANA PATRIA MARTÍNEZ, MUNICIPIO COMENDADOR, PROVINCIA ELÍAS PIÑA"/>
    <s v="10 - FONDO GENERAL"/>
    <n v="16805"/>
    <s v="07 - ELIAS PINA"/>
    <n v="30000000"/>
    <n v="5236059.6999999993"/>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277192"/>
    <n v="277192"/>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166495"/>
    <n v="166495"/>
    <n v="0"/>
  </r>
  <r>
    <s v="2025"/>
    <x v="0"/>
    <x v="0"/>
    <x v="1"/>
    <x v="7"/>
    <s v="2 - Poder Ejecutivo"/>
    <s v="0206 - MINISTERIO DE EDUCACIÓN"/>
    <s v="0012 - DIRECCION DE INFRAESTRUCTURA ESCOLAR"/>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2008068"/>
    <n v="2008068"/>
    <n v="1606399.69"/>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8945646"/>
    <n v="107347.38999999966"/>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1097299"/>
    <n v="109730"/>
    <n v="0"/>
  </r>
  <r>
    <s v="2025"/>
    <x v="0"/>
    <x v="0"/>
    <x v="1"/>
    <x v="7"/>
    <s v="2 - Poder Ejecutivo"/>
    <s v="0206 - MINISTERIO DE EDUCACIÓN"/>
    <s v="0012 - DIRECCION DE INFRAESTRUCTURA ESCOLAR"/>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2046075"/>
    <n v="2046075"/>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850364"/>
    <n v="6850364"/>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1522740"/>
    <n v="106592"/>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MEJÍA, MUNICIPIO BISONÓ, PROVINCIA SANTIAGO."/>
    <s v="10 - FONDO GENERAL"/>
    <n v="15749"/>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3440171"/>
    <n v="3440171"/>
    <n v="0"/>
  </r>
  <r>
    <s v="2025"/>
    <x v="0"/>
    <x v="0"/>
    <x v="1"/>
    <x v="7"/>
    <s v="2 - Poder Ejecutivo"/>
    <s v="0206 - MINISTERIO DE EDUCACIÓN"/>
    <s v="0012 - DIRECCION DE INFRAESTRUCTURA ESCOLAR"/>
    <s v="4 - SERVICIOS SOCIALES"/>
    <s v="4.4 - Educación"/>
    <s v="4.4.01 - Educación inicial"/>
    <s v="2.7 - OBRAS"/>
    <s v="2.7.1 - OBRAS EN EDIFICACIONES"/>
    <s v="S"/>
    <s v="80 - CONSTRUCCIÓN DE 1 ESTANCIAS INFANTILES EN LA PROVINCIA DE LA VEGA (FASE 3)"/>
    <s v="10 - FONDO GENERAL"/>
    <n v="13621"/>
    <s v="13 - LA VEGA"/>
    <n v="12275437"/>
    <n v="100"/>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2065441"/>
    <n v="115664.72999999998"/>
    <n v="0"/>
  </r>
  <r>
    <s v="2025"/>
    <x v="0"/>
    <x v="0"/>
    <x v="1"/>
    <x v="7"/>
    <s v="2 - Poder Ejecutivo"/>
    <s v="0206 - MINISTERIO DE EDUCACIÓN"/>
    <s v="0012 - DIRECCION DE INFRAESTRUCTURA ESCOLAR"/>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5503970"/>
    <n v="3929197"/>
    <n v="2636878.5700000003"/>
  </r>
  <r>
    <s v="2025"/>
    <x v="0"/>
    <x v="0"/>
    <x v="1"/>
    <x v="7"/>
    <s v="2 - Poder Ejecutivo"/>
    <s v="0206 - MINISTERIO DE EDUCACIÓN"/>
    <s v="0012 - DIRECCION DE INFRAESTRUCTURA ESCOLAR"/>
    <s v="4 - SERVICIOS SOCIALES"/>
    <s v="4.4 - Educación"/>
    <s v="4.4.01 - Educación inicial"/>
    <s v="2.7 - OBRAS"/>
    <s v="2.7.1 - OBRAS EN EDIFICACIONES"/>
    <s v="S"/>
    <s v="81 - CONSTRUCCIÓN DE 1 ESTANCIA INFANTIL EN LA PROVINCIA DE INDEPENDENCIA  (FASE 3)"/>
    <s v="10 - FONDO GENERAL"/>
    <n v="13618"/>
    <s v="10 - INDEPENDENCIA"/>
    <n v="5000000"/>
    <n v="3120000"/>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CLARIDILIA CEPIN, MUNICIPIO BISONÓ, PROVINCIA SANTIAGO."/>
    <s v="10 - FONDO GENERAL"/>
    <n v="15751"/>
    <s v="25 - SANTIAGO"/>
    <n v="1799392"/>
    <n v="449848"/>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8080490"/>
    <n v="2999031"/>
    <n v="2094424.54"/>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3578258"/>
    <n v="107347.63999999966"/>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1546543"/>
    <n v="108258"/>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CRUCE DE BARRERO, MUNICIPIO BISONÓ, PROVINCIA SANTIAGO."/>
    <s v="10 - FONDO GENERAL"/>
    <n v="15752"/>
    <s v="25 - SANTIAGO"/>
    <n v="1808663"/>
    <n v="1808663"/>
    <n v="0"/>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8080490"/>
    <n v="6276599"/>
    <n v="4247757.9800000004"/>
  </r>
  <r>
    <s v="2025"/>
    <x v="0"/>
    <x v="0"/>
    <x v="1"/>
    <x v="7"/>
    <s v="2 - Poder Ejecutivo"/>
    <s v="0206 - MINISTERIO DE EDUCACIÓN"/>
    <s v="0012 - DIRECCION DE INFRAESTRUCTURA ESCOLAR"/>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3258661"/>
    <n v="114052.56000000006"/>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LA ZANJA, MUNICIPIO SANTIAGO, PROVINCIA SANTIAGO."/>
    <s v="10 - FONDO GENERAL"/>
    <n v="15753"/>
    <s v="25 - SANTIAGO"/>
    <n v="1069478"/>
    <n v="106948"/>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3626717"/>
    <n v="108802.35000000009"/>
    <n v="0"/>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27 DE FEBRERO, MUNICIPIO BISONÓ, PROVINCIA SANTIAGO."/>
    <s v="10 - FONDO GENERAL"/>
    <n v="15754"/>
    <s v="25 - SANTIAGO"/>
    <n v="1808663"/>
    <n v="10852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0421490"/>
    <n v="10421490"/>
    <n v="0"/>
  </r>
  <r>
    <s v="2025"/>
    <x v="0"/>
    <x v="0"/>
    <x v="1"/>
    <x v="7"/>
    <s v="2 - Poder Ejecutivo"/>
    <s v="0206 - MINISTERIO DE EDUCACIÓN"/>
    <s v="0012 - DIRECCION DE INFRAESTRUCTURA ESCOLAR"/>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2125175"/>
    <n v="102009.07000000007"/>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67494"/>
    <n v="11067494"/>
    <n v="0"/>
  </r>
  <r>
    <s v="2025"/>
    <x v="0"/>
    <x v="0"/>
    <x v="1"/>
    <x v="7"/>
    <s v="2 - Poder Ejecutivo"/>
    <s v="0206 - MINISTERIO DE EDUCACIÓN"/>
    <s v="0012 - DIRECCION DE INFRAESTRUCTURA ESCOLAR"/>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2125173"/>
    <n v="102008.40999999997"/>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6054"/>
    <n v="66054"/>
    <n v="0"/>
  </r>
  <r>
    <s v="2025"/>
    <x v="0"/>
    <x v="0"/>
    <x v="1"/>
    <x v="7"/>
    <s v="2 - Poder Ejecutivo"/>
    <s v="0206 - MINISTERIO DE EDUCACIÓN"/>
    <s v="0012 - DIRECCION DE INFRAESTRUCTURA ESCOLAR"/>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7011234"/>
    <n v="3687992"/>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2180834"/>
    <n v="104680.17999999993"/>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259540"/>
    <n v="2559540"/>
    <n v="2024325.28"/>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3453996"/>
    <n v="103619.71999999974"/>
    <n v="0"/>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6054"/>
    <n v="3766054"/>
    <n v="2962580.3"/>
  </r>
  <r>
    <s v="2025"/>
    <x v="0"/>
    <x v="0"/>
    <x v="1"/>
    <x v="7"/>
    <s v="2 - Poder Ejecutivo"/>
    <s v="0206 - MINISTERIO DE EDUCACIÓN"/>
    <s v="0012 - DIRECCION DE INFRAESTRUCTURA ESCOLAR"/>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1652960"/>
    <n v="1652960"/>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330154"/>
    <n v="3730154"/>
    <n v="2962580.3"/>
  </r>
  <r>
    <s v="2025"/>
    <x v="0"/>
    <x v="0"/>
    <x v="1"/>
    <x v="7"/>
    <s v="2 - Poder Ejecutivo"/>
    <s v="0206 - MINISTERIO DE EDUCACIÓN"/>
    <s v="0012 - DIRECCION DE INFRAESTRUCTURA ESCOLAR"/>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144480"/>
    <n v="7700000"/>
    <n v="5556742.0499999998"/>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330154"/>
    <n v="330154"/>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2751732"/>
    <n v="2751732"/>
    <n v="0"/>
  </r>
  <r>
    <s v="2025"/>
    <x v="0"/>
    <x v="0"/>
    <x v="1"/>
    <x v="7"/>
    <s v="2 - Poder Ejecutivo"/>
    <s v="0206 - MINISTERIO DE EDUCACIÓN"/>
    <s v="0012 - DIRECCION DE INFRAESTRUCTURA ESCOLAR"/>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2125176"/>
    <n v="102007.7199999999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632521"/>
    <n v="16867107"/>
    <n v="16292340.07"/>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850757"/>
    <n v="102761.65000000037"/>
    <n v="0"/>
  </r>
  <r>
    <s v="2025"/>
    <x v="0"/>
    <x v="0"/>
    <x v="1"/>
    <x v="7"/>
    <s v="2 - Poder Ejecutivo"/>
    <s v="0206 - MINISTERIO DE EDUCACIÓN"/>
    <s v="0012 - DIRECCION DE INFRAESTRUCTURA ESCOLAR"/>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4626219"/>
    <n v="462621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2912673"/>
    <n v="1426349"/>
    <n v="0"/>
  </r>
  <r>
    <s v="2025"/>
    <x v="0"/>
    <x v="0"/>
    <x v="1"/>
    <x v="7"/>
    <s v="2 - Poder Ejecutivo"/>
    <s v="0206 - MINISTERIO DE EDUCACIÓN"/>
    <s v="0012 - DIRECCION DE INFRAESTRUCTURA ESCOLAR"/>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290388"/>
    <n v="11830070"/>
    <n v="4730027.8499999996"/>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721201"/>
    <n v="1721201"/>
    <n v="0"/>
  </r>
  <r>
    <s v="2025"/>
    <x v="0"/>
    <x v="0"/>
    <x v="1"/>
    <x v="7"/>
    <s v="2 - Poder Ejecutivo"/>
    <s v="0206 - MINISTERIO DE EDUCACIÓN"/>
    <s v="0012 - DIRECCION DE INFRAESTRUCTURA ESCOLAR"/>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2751732"/>
    <n v="5941732"/>
    <n v="4752676.4700000007"/>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1147467"/>
    <n v="1147467"/>
    <n v="0"/>
  </r>
  <r>
    <s v="2025"/>
    <x v="0"/>
    <x v="0"/>
    <x v="1"/>
    <x v="7"/>
    <s v="2 - Poder Ejecutivo"/>
    <s v="0206 - MINISTERIO DE EDUCACIÓN"/>
    <s v="0012 - DIRECCION DE INFRAESTRUCTURA ESCOLAR"/>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1171223"/>
    <n v="2536232"/>
    <n v="2028807.03"/>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1160601"/>
    <n v="1160601"/>
    <n v="0"/>
  </r>
  <r>
    <s v="2025"/>
    <x v="0"/>
    <x v="0"/>
    <x v="1"/>
    <x v="7"/>
    <s v="2 - Poder Ejecutivo"/>
    <s v="0206 - MINISTERIO DE EDUCACIÓN"/>
    <s v="0012 - DIRECCION DE INFRAESTRUCTURA ESCOLAR"/>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2751732"/>
    <n v="5940846"/>
    <n v="4752676.46"/>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1652960"/>
    <n v="3659900"/>
    <n v="2927847.92"/>
  </r>
  <r>
    <s v="2025"/>
    <x v="0"/>
    <x v="0"/>
    <x v="1"/>
    <x v="7"/>
    <s v="2 - Poder Ejecutivo"/>
    <s v="0206 - MINISTERIO DE EDUCACIÓN"/>
    <s v="0012 - DIRECCION DE INFRAESTRUCTURA ESCOLAR"/>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400918"/>
    <n v="1400918"/>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MELIDA GIRALT, MUNICIPIO SANTIAGO, PROVINCIA SANTIAGO."/>
    <s v="10 - FONDO GENERAL"/>
    <n v="15796"/>
    <s v="25 - SANTIAGO"/>
    <n v="1767778"/>
    <n v="106067"/>
    <n v="0"/>
  </r>
  <r>
    <s v="2025"/>
    <x v="0"/>
    <x v="0"/>
    <x v="1"/>
    <x v="7"/>
    <s v="2 - Poder Ejecutivo"/>
    <s v="0206 - MINISTERIO DE EDUCACIÓN"/>
    <s v="0012 - DIRECCION DE INFRAESTRUCTURA ESCOLAR"/>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1142918"/>
    <n v="1142918"/>
    <n v="0"/>
  </r>
  <r>
    <s v="2025"/>
    <x v="0"/>
    <x v="0"/>
    <x v="1"/>
    <x v="7"/>
    <s v="2 - Poder Ejecutivo"/>
    <s v="0206 - MINISTERIO DE EDUCACIÓN"/>
    <s v="0012 - DIRECCION DE INFRAESTRUCTURA ESCOLAR"/>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330005"/>
    <n v="5806005"/>
    <n v="4644224.71"/>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0"/>
    <n v="4035538.46"/>
    <n v="1008065.76"/>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LA GUAMA ABAJO, MUNICIPIO LA VEGA, PROVINCIA LA VEGA."/>
    <s v="10 - FONDO GENERAL"/>
    <n v="15624"/>
    <s v="13 - LA VEGA"/>
    <n v="0"/>
    <n v="4108394.67"/>
    <n v="2557102.5499999998"/>
  </r>
  <r>
    <s v="2025"/>
    <x v="0"/>
    <x v="0"/>
    <x v="1"/>
    <x v="7"/>
    <s v="2 - Poder Ejecutivo"/>
    <s v="0206 - MINISTERIO DE EDUCACIÓN"/>
    <s v="0012 - DIRECCION DE INFRAESTRUCTURA ESCOLAR"/>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0"/>
    <n v="2867061.9"/>
    <n v="1576907.08"/>
  </r>
  <r>
    <s v="2025"/>
    <x v="0"/>
    <x v="0"/>
    <x v="1"/>
    <x v="7"/>
    <s v="2 - Poder Ejecutivo"/>
    <s v="0206 - MINISTERIO DE EDUCACIÓN"/>
    <s v="0012 - DIRECCION DE INFRAESTRUCTURA ESCOLAR"/>
    <s v="4 - SERVICIOS SOCIALES"/>
    <s v="4.4 - Educación"/>
    <s v="4.4.01 - Educación inicial"/>
    <s v="2.7 - OBRAS"/>
    <s v="2.7.1 - OBRAS EN EDIFICACIONES"/>
    <s v="S"/>
    <s v="64 - CONSTRUCCIÓN  DE 10 ESTANCIAS INFANTILES DE LA PROVINCIA DISTRITO NACIONAL (FASE 3)"/>
    <s v="10 - FONDO GENERAL"/>
    <n v="13610"/>
    <s v="01 - DISTRITO NACIONAL"/>
    <n v="0"/>
    <n v="9229580.049999997"/>
    <n v="1387254.8"/>
  </r>
  <r>
    <s v="2025"/>
    <x v="0"/>
    <x v="0"/>
    <x v="1"/>
    <x v="7"/>
    <s v="2 - Poder Ejecutivo"/>
    <s v="0206 - MINISTERIO DE EDUCACIÓN"/>
    <s v="0012 - DIRECCION DE INFRAESTRUCTURA ESCOLAR"/>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0"/>
    <n v="2615411.6"/>
    <n v="1765176.76"/>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0"/>
    <n v="2784356"/>
    <n v="1710087.83"/>
  </r>
  <r>
    <s v="2025"/>
    <x v="0"/>
    <x v="0"/>
    <x v="1"/>
    <x v="7"/>
    <s v="2 - Poder Ejecutivo"/>
    <s v="0206 - MINISTERIO DE EDUCACIÓN"/>
    <s v="0012 - DIRECCION DE INFRAESTRUCTURA ESCOLAR"/>
    <s v="4 - SERVICIOS SOCIALES"/>
    <s v="4.4 - Educación"/>
    <s v="4.4.01 - Educación inicial"/>
    <s v="2.7 - OBRAS"/>
    <s v="2.7.1 - OBRAS EN EDIFICACIONES"/>
    <s v="S"/>
    <s v="17 - AMPLIACIÓN DEL PLANTEL EDUCATIVO PARA INICIAL ALICIA BALAGUER, MUNICIPIO LA VEGA, PROVINCIA LA VEGA."/>
    <s v="10 - FONDO GENERAL"/>
    <n v="15621"/>
    <s v="13 - LA VEGA"/>
    <n v="0"/>
    <n v="3394131.67"/>
    <n v="1710087.83"/>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0"/>
    <n v="4807991.93"/>
    <n v="1648421"/>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FRANCISCO JIMÉNEZ, MUNICIPIO LA VEGA, PROVINCIA LA VEGA."/>
    <s v="10 - FONDO GENERAL"/>
    <n v="15619"/>
    <s v="13 - LA VEGA"/>
    <n v="0"/>
    <n v="4482105.6500000004"/>
    <n v="2435128.94"/>
  </r>
  <r>
    <s v="2025"/>
    <x v="0"/>
    <x v="0"/>
    <x v="1"/>
    <x v="7"/>
    <s v="2 - Poder Ejecutivo"/>
    <s v="0206 - MINISTERIO DE EDUCACIÓN"/>
    <s v="0012 - DIRECCION DE INFRAESTRUCTURA ESCOLAR"/>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0"/>
    <n v="2867061.9"/>
    <n v="0"/>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0"/>
    <n v="3970557.58"/>
    <n v="1628330.82"/>
  </r>
  <r>
    <s v="2025"/>
    <x v="0"/>
    <x v="0"/>
    <x v="1"/>
    <x v="7"/>
    <s v="2 - Poder Ejecutivo"/>
    <s v="0206 - MINISTERIO DE EDUCACIÓN"/>
    <s v="0012 - DIRECCION DE INFRAESTRUCTURA ESCOLAR"/>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0"/>
    <n v="6582164.6799999997"/>
    <n v="2431535.48"/>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0"/>
    <n v="2611116.17"/>
    <n v="1675071.57"/>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0"/>
    <n v="8462532.6600000001"/>
    <n v="0"/>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0"/>
    <n v="11282103.060000001"/>
    <n v="5624170.1799999997"/>
  </r>
  <r>
    <s v="2025"/>
    <x v="0"/>
    <x v="0"/>
    <x v="1"/>
    <x v="7"/>
    <s v="2 - Poder Ejecutivo"/>
    <s v="0206 - MINISTERIO DE EDUCACIÓN"/>
    <s v="0012 - DIRECCION DE INFRAESTRUCTURA ESCOLAR"/>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0"/>
    <n v="7591092.2699999996"/>
    <n v="4510786.4800000004"/>
  </r>
  <r>
    <s v="2025"/>
    <x v="0"/>
    <x v="0"/>
    <x v="1"/>
    <x v="7"/>
    <s v="2 - Poder Ejecutivo"/>
    <s v="0206 - MINISTERIO DE EDUCACIÓN"/>
    <s v="0012 - DIRECCION DE INFRAESTRUCTURA ESCOLAR"/>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0"/>
    <n v="4191546.01"/>
    <n v="2148337.7400000002"/>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0"/>
    <n v="5499999.6399999997"/>
    <n v="3183006.24"/>
  </r>
  <r>
    <s v="2025"/>
    <x v="0"/>
    <x v="0"/>
    <x v="1"/>
    <x v="7"/>
    <s v="2 - Poder Ejecutivo"/>
    <s v="0206 - MINISTERIO DE EDUCACIÓN"/>
    <s v="0012 - DIRECCION DE INFRAESTRUCTURA ESCOLAR"/>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0"/>
    <n v="4250103.42"/>
    <n v="2012234.09"/>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0"/>
    <n v="7259132.7000000002"/>
    <n v="0"/>
  </r>
  <r>
    <s v="2025"/>
    <x v="0"/>
    <x v="0"/>
    <x v="1"/>
    <x v="7"/>
    <s v="2 - Poder Ejecutivo"/>
    <s v="0206 - MINISTERIO DE EDUCACIÓN"/>
    <s v="0012 - DIRECCION DE INFRAESTRUCTURA ESCOLAR"/>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0"/>
    <n v="2611695.4700000002"/>
    <n v="1619007.38"/>
  </r>
  <r>
    <s v="2025"/>
    <x v="0"/>
    <x v="0"/>
    <x v="1"/>
    <x v="7"/>
    <s v="2 - Poder Ejecutivo"/>
    <s v="0206 - MINISTERIO DE EDUCACIÓN"/>
    <s v="0012 - DIRECCION DE INFRAESTRUCTURA ESCOLAR"/>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0"/>
    <n v="12151941.560000001"/>
    <n v="5346398.5599999996"/>
  </r>
  <r>
    <s v="2025"/>
    <x v="0"/>
    <x v="0"/>
    <x v="1"/>
    <x v="7"/>
    <s v="2 - Poder Ejecutivo"/>
    <s v="0206 - MINISTERIO DE EDUCACIÓN"/>
    <s v="0012 - DIRECCION DE INFRAESTRUCTURA ESCOLAR"/>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0"/>
    <n v="6805545.5599999996"/>
    <n v="5346398.5599999996"/>
  </r>
  <r>
    <s v="2025"/>
    <x v="0"/>
    <x v="0"/>
    <x v="1"/>
    <x v="7"/>
    <s v="2 - Poder Ejecutivo"/>
    <s v="0206 - MINISTERIO DE EDUCACIÓN"/>
    <s v="0012 - DIRECCION DE INFRAESTRUCTURA ESCOLAR"/>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0"/>
    <n v="3305346.62"/>
    <n v="2052223.74"/>
  </r>
  <r>
    <s v="2025"/>
    <x v="0"/>
    <x v="0"/>
    <x v="1"/>
    <x v="7"/>
    <s v="2 - Poder Ejecutivo"/>
    <s v="0206 - MINISTERIO DE EDUCACIÓN"/>
    <s v="0012 - DIRECCION DE INFRAESTRUCTURA ESCOLAR"/>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0"/>
    <n v="4191546.22"/>
    <n v="2128614.4700000002"/>
  </r>
  <r>
    <s v="2025"/>
    <x v="0"/>
    <x v="0"/>
    <x v="1"/>
    <x v="7"/>
    <s v="2 - Poder Ejecutivo"/>
    <s v="0206 - MINISTERIO DE EDUCACIÓN"/>
    <s v="0012 - DIRECCION DE INFRAESTRUCTURA ESCOLAR"/>
    <s v="4 - SERVICIOS SOCIALES"/>
    <s v="4.4 - Educación"/>
    <s v="4.4.01 - Educación inicial"/>
    <s v="2.7 - OBRAS"/>
    <s v="2.7.1 - OBRAS EN EDIFICACIONES"/>
    <s v="S"/>
    <s v="34 - CONSTRUCCIÓN DE 36 ESTANCIAS INFANTILES EN LA PROVINCIA SANTO DOMINGO (FASE 2)"/>
    <s v="10 - FONDO GENERAL"/>
    <n v="13424"/>
    <s v="32 - SANTO DOMINGO"/>
    <n v="0"/>
    <n v="33610300"/>
    <n v="15062103.539999999"/>
  </r>
  <r>
    <s v="2025"/>
    <x v="0"/>
    <x v="0"/>
    <x v="1"/>
    <x v="7"/>
    <s v="2 - Poder Ejecutivo"/>
    <s v="0206 - MINISTERIO DE EDUCACIÓN"/>
    <s v="0012 - DIRECCION DE INFRAESTRUCTURA ESCOLAR"/>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0"/>
    <n v="1200000"/>
    <n v="718372.61"/>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0"/>
    <n v="3100000"/>
    <n v="1915389.62"/>
  </r>
  <r>
    <s v="2025"/>
    <x v="0"/>
    <x v="0"/>
    <x v="1"/>
    <x v="7"/>
    <s v="2 - Poder Ejecutivo"/>
    <s v="0206 - MINISTERIO DE EDUCACIÓN"/>
    <s v="0012 - DIRECCION DE INFRAESTRUCTURA ESCOLAR"/>
    <s v="4 - SERVICIOS SOCIALES"/>
    <s v="4.4 - Educación"/>
    <s v="4.4.01 - Educación inicial"/>
    <s v="2.7 - OBRAS"/>
    <s v="2.7.1 - OBRAS EN EDIFICACIONES"/>
    <s v="S"/>
    <s v="29 - CONSTRUCCIÓN DE 10 ESTANCIAS INFANTILES EN LA PROVINCIA SANTIAGO"/>
    <s v="10 - FONDO GENERAL"/>
    <n v="13070"/>
    <s v="25 - SANTIAGO"/>
    <n v="0"/>
    <n v="1519020"/>
    <n v="0"/>
  </r>
  <r>
    <s v="2025"/>
    <x v="0"/>
    <x v="0"/>
    <x v="1"/>
    <x v="7"/>
    <s v="2 - Poder Ejecutivo"/>
    <s v="0206 - MINISTERIO DE EDUCACIÓN"/>
    <s v="0012 - DIRECCION DE INFRAESTRUCTURA ESCOLAR"/>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0"/>
    <n v="3906885"/>
    <n v="2083672.05"/>
  </r>
  <r>
    <s v="2025"/>
    <x v="0"/>
    <x v="0"/>
    <x v="1"/>
    <x v="7"/>
    <s v="2 - Poder Ejecutivo"/>
    <s v="0206 - MINISTERIO DE EDUCACIÓN"/>
    <s v="0012 - DIRECCION DE INFRAESTRUCTURA ESCOLAR"/>
    <s v="4 - SERVICIOS SOCIALES"/>
    <s v="4.4 - Educación"/>
    <s v="4.4.01 - Educación inicial"/>
    <s v="2.7 - OBRAS"/>
    <s v="2.7.1 - OBRAS EN EDIFICACIONES"/>
    <s v="S"/>
    <s v="74 - CONSTRUCCIÓN DE 1 ESTANCIAS INFANTILES EN LA PROVINCIA DE BAHORUCO (FASE 3)"/>
    <s v="10 - FONDO GENERAL"/>
    <n v="13607"/>
    <s v="03 - BAHORUCO"/>
    <n v="0"/>
    <n v="3172169"/>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0"/>
    <n v="4100000"/>
    <n v="2052223.74"/>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0"/>
    <n v="1500000"/>
    <n v="1499397.02"/>
  </r>
  <r>
    <s v="2025"/>
    <x v="0"/>
    <x v="0"/>
    <x v="1"/>
    <x v="7"/>
    <s v="2 - Poder Ejecutivo"/>
    <s v="0206 - MINISTERIO DE EDUCACIÓN"/>
    <s v="0012 - DIRECCION DE INFRAESTRUCTURA ESCOLAR"/>
    <s v="4 - SERVICIOS SOCIALES"/>
    <s v="4.4 - Educación"/>
    <s v="4.4.01 - Educación inicial"/>
    <s v="2.7 - OBRAS"/>
    <s v="2.7.1 - OBRAS EN EDIFICACIONES"/>
    <s v="S"/>
    <s v="46 - CONSTRUCCIÓN  DE 1 ESTANCIA INFANTIL EN LA PROVINCIA ESPAILLAT (FASE 2)"/>
    <s v="10 - FONDO GENERAL"/>
    <n v="13446"/>
    <s v="09 - ESPAILLAT"/>
    <n v="0"/>
    <n v="3510275"/>
    <n v="1410127.21"/>
  </r>
  <r>
    <s v="2025"/>
    <x v="0"/>
    <x v="0"/>
    <x v="1"/>
    <x v="7"/>
    <s v="2 - Poder Ejecutivo"/>
    <s v="0206 - MINISTERIO DE EDUCACIÓN"/>
    <s v="0012 - DIRECCION DE INFRAESTRUCTURA ESCOLAR"/>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0"/>
    <n v="2300000"/>
    <n v="1839542.4"/>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0"/>
    <n v="2000000"/>
    <n v="1367823.07"/>
  </r>
  <r>
    <s v="2025"/>
    <x v="0"/>
    <x v="0"/>
    <x v="1"/>
    <x v="7"/>
    <s v="2 - Poder Ejecutivo"/>
    <s v="0206 - MINISTERIO DE EDUCACIÓN"/>
    <s v="0012 - DIRECCION DE INFRAESTRUCTURA ESCOLAR"/>
    <s v="4 - SERVICIOS SOCIALES"/>
    <s v="4.4 - Educación"/>
    <s v="4.4.01 - Educación inicial"/>
    <s v="2.7 - OBRAS"/>
    <s v="2.7.1 - OBRAS EN EDIFICACIONES"/>
    <s v="S"/>
    <s v="79 - CONSTRUCCIÓN DE 1 ESTANCIAS INFANTILES EN LA PROVINCIA DE DUARTE (FASE 3)"/>
    <s v="10 - FONDO GENERAL"/>
    <n v="13619"/>
    <s v="06 - DUARTE"/>
    <n v="0"/>
    <n v="2000000"/>
    <n v="0"/>
  </r>
  <r>
    <s v="2025"/>
    <x v="0"/>
    <x v="0"/>
    <x v="1"/>
    <x v="7"/>
    <s v="2 - Poder Ejecutivo"/>
    <s v="0206 - MINISTERIO DE EDUCACIÓN"/>
    <s v="0012 - DIRECCION DE INFRAESTRUCTURA ESCOLAR"/>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0"/>
    <n v="4326267"/>
    <n v="0"/>
  </r>
  <r>
    <s v="2025"/>
    <x v="0"/>
    <x v="0"/>
    <x v="1"/>
    <x v="7"/>
    <s v="2 - Poder Ejecutivo"/>
    <s v="0206 - MINISTERIO DE EDUCACIÓN"/>
    <s v="0012 - DIRECCION DE INFRAESTRUCTURA ESCOLAR"/>
    <s v="4 - SERVICIOS SOCIALES"/>
    <s v="4.4 - Educación"/>
    <s v="4.4.01 - Educación inicial"/>
    <s v="2.7 - OBRAS"/>
    <s v="2.7.1 - OBRAS EN EDIFICACIONES"/>
    <s v="S"/>
    <s v="77 - CONSTRUCCIÓN DE 1 ESTANCIA INFANTIL EN LA PROVINCIA DE ELÍAS PIÑA (FASE 3)"/>
    <s v="10 - FONDO GENERAL"/>
    <n v="13613"/>
    <s v="07 - ELIAS PINA"/>
    <n v="0"/>
    <n v="2428108"/>
    <n v="0"/>
  </r>
  <r>
    <s v="2025"/>
    <x v="0"/>
    <x v="0"/>
    <x v="1"/>
    <x v="7"/>
    <s v="2 - Poder Ejecutivo"/>
    <s v="0206 - MINISTERIO DE EDUCACIÓN"/>
    <s v="0012 - DIRECCION DE INFRAESTRUCTURA ESCOLAR"/>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0"/>
    <n v="7500000"/>
    <n v="722366.5"/>
  </r>
  <r>
    <s v="2025"/>
    <x v="0"/>
    <x v="0"/>
    <x v="1"/>
    <x v="7"/>
    <s v="2 - Poder Ejecutivo"/>
    <s v="0206 - MINISTERIO DE EDUCACIÓN"/>
    <s v="0012 - DIRECCION DE INFRAESTRUCTURA ESCOLAR"/>
    <s v="4 - SERVICIOS SOCIALES"/>
    <s v="4.4 - Educación"/>
    <s v="4.4.01 - Educación inicial"/>
    <s v="2.7 - OBRAS"/>
    <s v="2.7.1 - OBRAS EN EDIFICACIONES"/>
    <s v="S"/>
    <s v="26 - CONSTRUCCIÓN DE 2 ESTANCIAS INFANTILES EN LA PROVINCIA AZUA"/>
    <s v="10 - FONDO GENERAL"/>
    <n v="13067"/>
    <s v="02 - AZUA"/>
    <n v="0"/>
    <n v="1131698"/>
    <n v="0"/>
  </r>
  <r>
    <s v="2025"/>
    <x v="0"/>
    <x v="0"/>
    <x v="1"/>
    <x v="7"/>
    <s v="2 - Poder Ejecutivo"/>
    <s v="0206 - MINISTERIO DE EDUCACIÓN"/>
    <s v="0012 - DIRECCION DE INFRAESTRUCTURA ESCOLAR"/>
    <s v="4 - SERVICIOS SOCIALES"/>
    <s v="4.4 - Educación"/>
    <s v="4.4.01 - Educación inicial"/>
    <s v="2.7 - OBRAS"/>
    <s v="2.7.1 - OBRAS EN EDIFICACIONES"/>
    <s v="S"/>
    <s v="42 - CONSTRUCCIÓN  DE 3 ESTANCIAS INFANTILES EN LA PROVINCIA DE LA ALTAGRACIA (FASE 2)"/>
    <s v="10 - FONDO GENERAL"/>
    <n v="13441"/>
    <s v="11 - LA ALTAGRACIA"/>
    <n v="0"/>
    <n v="3168521"/>
    <n v="2112347.0699999998"/>
  </r>
  <r>
    <s v="2025"/>
    <x v="0"/>
    <x v="0"/>
    <x v="1"/>
    <x v="7"/>
    <s v="2 - Poder Ejecutivo"/>
    <s v="0206 - MINISTERIO DE EDUCACIÓN"/>
    <s v="0012 - DIRECCION DE INFRAESTRUCTURA ESCOLAR"/>
    <s v="4 - SERVICIOS SOCIALES"/>
    <s v="4.4 - Educación"/>
    <s v="4.4.01 - Educación inicial"/>
    <s v="2.7 - OBRAS"/>
    <s v="2.7.1 - OBRAS EN EDIFICACIONES"/>
    <s v="S"/>
    <s v="04 - CONSTRUCCIÓN DE 14 ESTANCIAS INFANTILES DE LA PROVINCIA DISTRITO NACIONAL"/>
    <s v="10 - FONDO GENERAL"/>
    <n v="13046"/>
    <s v="01 - DISTRITO NACIONAL"/>
    <n v="0"/>
    <n v="45275189"/>
    <n v="22540501.489999998"/>
  </r>
  <r>
    <s v="2025"/>
    <x v="0"/>
    <x v="0"/>
    <x v="1"/>
    <x v="7"/>
    <s v="2 - Poder Ejecutivo"/>
    <s v="0206 - MINISTERIO DE EDUCACIÓN"/>
    <s v="0012 - DIRECCION DE INFRAESTRUCTURA ESCOLAR"/>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0"/>
    <n v="5500000"/>
    <n v="2609577.71"/>
  </r>
  <r>
    <s v="2025"/>
    <x v="0"/>
    <x v="0"/>
    <x v="1"/>
    <x v="7"/>
    <s v="2 - Poder Ejecutivo"/>
    <s v="0206 - MINISTERIO DE EDUCACIÓN"/>
    <s v="0012 - DIRECCION DE INFRAESTRUCTURA ESCOLAR"/>
    <s v="4 - SERVICIOS SOCIALES"/>
    <s v="4.4 - Educación"/>
    <s v="4.4.01 - Educación inicial"/>
    <s v="2.7 - OBRAS"/>
    <s v="2.7.1 - OBRAS EN EDIFICACIONES"/>
    <s v="S"/>
    <s v="37 - AMPLIACIÓN DEL PLANTEL EDUCATIVO PARA INICIAL PASO CIBAO, MUNICIPIO EL SEIBO, PROVINCIA EL SEIBO."/>
    <s v="10 - FONDO GENERAL"/>
    <n v="15583"/>
    <s v="08 - EL SEIBO"/>
    <n v="0"/>
    <n v="1200000"/>
    <n v="510915.91"/>
  </r>
  <r>
    <s v="2025"/>
    <x v="0"/>
    <x v="0"/>
    <x v="1"/>
    <x v="7"/>
    <s v="2 - Poder Ejecutivo"/>
    <s v="0206 - MINISTERIO DE EDUCACIÓN"/>
    <s v="0012 - DIRECCION DE INFRAESTRUCTURA ESCOLAR"/>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0"/>
    <n v="3000000"/>
    <n v="2334350.4500000002"/>
  </r>
  <r>
    <s v="2025"/>
    <x v="0"/>
    <x v="0"/>
    <x v="1"/>
    <x v="7"/>
    <s v="2 - Poder Ejecutivo"/>
    <s v="0206 - MINISTERIO DE EDUCACIÓN"/>
    <s v="0012 - DIRECCION DE INFRAESTRUCTURA ESCOLAR"/>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0"/>
    <n v="4700000"/>
    <n v="1771332.79"/>
  </r>
  <r>
    <s v="2025"/>
    <x v="0"/>
    <x v="0"/>
    <x v="1"/>
    <x v="7"/>
    <s v="2 - Poder Ejecutivo"/>
    <s v="0206 - MINISTERIO DE EDUCACIÓN"/>
    <s v="0012 - DIRECCION DE INFRAESTRUCTURA ESCOLAR"/>
    <s v="4 - SERVICIOS SOCIALES"/>
    <s v="4.4 - Educación"/>
    <s v="4.4.01 - Educación inicial"/>
    <s v="2.7 - OBRAS"/>
    <s v="2.7.1 - OBRAS EN EDIFICACIONES"/>
    <s v="S"/>
    <s v="31 - CONSTRUCCIÓN DE 18 ESTANCIAS INFANTILES EN LA PROVINCIA SANTO DOMINGO"/>
    <s v="10 - FONDO GENERAL"/>
    <n v="13072"/>
    <s v="32 - SANTO DOMINGO"/>
    <n v="0"/>
    <n v="42816676"/>
    <n v="22477973.850000001"/>
  </r>
  <r>
    <s v="2025"/>
    <x v="0"/>
    <x v="0"/>
    <x v="1"/>
    <x v="7"/>
    <s v="2 - Poder Ejecutivo"/>
    <s v="0206 - MINISTERIO DE EDUCACIÓN"/>
    <s v="0012 - DIRECCION DE INFRAESTRUCTURA ESCOLAR"/>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0"/>
    <n v="2500000"/>
    <n v="0"/>
  </r>
  <r>
    <s v="2025"/>
    <x v="0"/>
    <x v="0"/>
    <x v="1"/>
    <x v="7"/>
    <s v="2 - Poder Ejecutivo"/>
    <s v="0206 - MINISTERIO DE EDUCACIÓN"/>
    <s v="0012 - DIRECCION DE INFRAESTRUCTURA ESCOLAR"/>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0"/>
    <n v="2000000"/>
    <n v="1548853.9"/>
  </r>
  <r>
    <s v="2025"/>
    <x v="0"/>
    <x v="0"/>
    <x v="1"/>
    <x v="7"/>
    <s v="2 - Poder Ejecutivo"/>
    <s v="0206 - MINISTERIO DE EDUCACIÓN"/>
    <s v="0012 - DIRECCION DE INFRAESTRUCTURA ESCOLAR"/>
    <s v="4 - SERVICIOS SOCIALES"/>
    <s v="4.4 - Educación"/>
    <s v="4.4.01 - Educación inicial"/>
    <s v="2.7 - OBRAS"/>
    <s v="2.7.1 - OBRAS EN EDIFICACIONES"/>
    <s v="S"/>
    <s v="63 - CONSTRUCCIÓN  DE 1 ESTANCIA INFANTIL EN LA PROVINCIA DE BAHORUCO (FASE 2)"/>
    <s v="10 - FONDO GENERAL"/>
    <n v="13466"/>
    <s v="03 - BAHORUCO"/>
    <n v="0"/>
    <n v="6088702"/>
    <n v="6088701.9400000004"/>
  </r>
  <r>
    <s v="2025"/>
    <x v="0"/>
    <x v="0"/>
    <x v="1"/>
    <x v="7"/>
    <s v="2 - Poder Ejecutivo"/>
    <s v="0206 - MINISTERIO DE EDUCACIÓN"/>
    <s v="0012 - DIRECCION DE INFRAESTRUCTURA ESCOLAR"/>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0"/>
    <n v="8000000"/>
    <n v="4510786.4800000004"/>
  </r>
  <r>
    <s v="2025"/>
    <x v="0"/>
    <x v="0"/>
    <x v="1"/>
    <x v="7"/>
    <s v="2 - Poder Ejecutivo"/>
    <s v="0206 - MINISTERIO DE EDUCACIÓN"/>
    <s v="0012 - DIRECCION DE INFRAESTRUCTURA ESCOLAR"/>
    <s v="4 - SERVICIOS SOCIALES"/>
    <s v="4.4 - Educación"/>
    <s v="4.4.01 - Educación inicial"/>
    <s v="2.7 - OBRAS"/>
    <s v="2.7.1 - OBRAS EN EDIFICACIONES"/>
    <s v="S"/>
    <s v="38 - AMPLIACIÓN DEL PLANTEL EDUCATIVO PARA INICIAL MORQUECHO, MUNICIPIO HATO MAYOR, PROVINCIA HATO MAYOR."/>
    <s v="10 - FONDO GENERAL"/>
    <n v="15582"/>
    <s v="30 - HATO MAYOR"/>
    <n v="0"/>
    <n v="4000000"/>
    <n v="1625154.44"/>
  </r>
  <r>
    <s v="2025"/>
    <x v="0"/>
    <x v="0"/>
    <x v="1"/>
    <x v="7"/>
    <s v="2 - Poder Ejecutivo"/>
    <s v="0206 - MINISTERIO DE EDUCACIÓN"/>
    <s v="0012 - DIRECCION DE INFRAESTRUCTURA ESCOLAR"/>
    <s v="4 - SERVICIOS SOCIALES"/>
    <s v="4.4 - Educación"/>
    <s v="4.4.01 - Educación inicial"/>
    <s v="2.7 - OBRAS"/>
    <s v="2.7.1 - OBRAS EN EDIFICACIONES"/>
    <s v="S"/>
    <s v="31 - AMPLIACIÓN DEL PLANTEL EDUCATIVO PARA INICIAL CRISTO REY, MUNICIPIO LA ROMANA, PROVINCIA LA ROMANA."/>
    <s v="10 - FONDO GENERAL"/>
    <n v="15568"/>
    <s v="12 - LA ROMANA"/>
    <n v="0"/>
    <n v="2219278"/>
    <n v="1201342.26"/>
  </r>
  <r>
    <s v="2025"/>
    <x v="0"/>
    <x v="0"/>
    <x v="1"/>
    <x v="7"/>
    <s v="2 - Poder Ejecutivo"/>
    <s v="0206 - MINISTERIO DE EDUCACIÓN"/>
    <s v="0012 - DIRECCION DE INFRAESTRUCTURA ESCOLAR"/>
    <s v="4 - SERVICIOS SOCIALES"/>
    <s v="4.4 - Educación"/>
    <s v="4.4.01 - Educación inicial"/>
    <s v="2.7 - OBRAS"/>
    <s v="2.7.1 - OBRAS EN EDIFICACIONES"/>
    <s v="S"/>
    <s v="33 - AMPLIACIÓN DEL PLANTEL EDUCATIVO PARA INICIAL CAOBETE, MUNICIPIO PIMENTEL, PROVINCIA DUARTE."/>
    <s v="10 - FONDO GENERAL"/>
    <n v="15664"/>
    <s v="06 - DUARTE"/>
    <n v="0"/>
    <n v="2600000"/>
    <n v="1044496.98"/>
  </r>
  <r>
    <s v="2025"/>
    <x v="0"/>
    <x v="0"/>
    <x v="1"/>
    <x v="7"/>
    <s v="2 - Poder Ejecutivo"/>
    <s v="0206 - MINISTERIO DE EDUCACIÓN"/>
    <s v="0012 - DIRECCION DE INFRAESTRUCTURA ESCOLAR"/>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0"/>
    <n v="831010"/>
    <n v="443205.26"/>
  </r>
  <r>
    <s v="2025"/>
    <x v="0"/>
    <x v="0"/>
    <x v="1"/>
    <x v="7"/>
    <s v="2 - Poder Ejecutivo"/>
    <s v="0206 - MINISTERIO DE EDUCACIÓN"/>
    <s v="0012 - DIRECCION DE INFRAESTRUCTURA ESCOLAR"/>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0"/>
    <n v="5697922"/>
    <n v="3038891.54"/>
  </r>
  <r>
    <s v="2025"/>
    <x v="0"/>
    <x v="0"/>
    <x v="1"/>
    <x v="7"/>
    <s v="2 - Poder Ejecutivo"/>
    <s v="0206 - MINISTERIO DE EDUCACIÓN"/>
    <s v="0012 - DIRECCION DE INFRAESTRUCTURA ESCOLAR"/>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0"/>
    <n v="10000000"/>
    <n v="4815425.37"/>
  </r>
  <r>
    <s v="2025"/>
    <x v="0"/>
    <x v="0"/>
    <x v="1"/>
    <x v="7"/>
    <s v="2 - Poder Ejecutivo"/>
    <s v="0206 - MINISTERIO DE EDUCACIÓN"/>
    <s v="0012 - DIRECCION DE INFRAESTRUCTURA ESCOLAR"/>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0"/>
    <n v="4522719"/>
    <n v="0"/>
  </r>
  <r>
    <s v="2025"/>
    <x v="0"/>
    <x v="0"/>
    <x v="1"/>
    <x v="7"/>
    <s v="2 - Poder Ejecutivo"/>
    <s v="0206 - MINISTERIO DE EDUCACIÓN"/>
    <s v="0012 - DIRECCION DE INFRAESTRUCTURA ESCOLAR"/>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0"/>
    <n v="1500000"/>
    <n v="326679.59999999998"/>
  </r>
  <r>
    <s v="2025"/>
    <x v="0"/>
    <x v="0"/>
    <x v="1"/>
    <x v="7"/>
    <s v="2 - Poder Ejecutivo"/>
    <s v="0206 - MINISTERIO DE EDUCACIÓN"/>
    <s v="0012 - DIRECCION DE INFRAESTRUCTURA ESCOLAR"/>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0"/>
    <n v="5040000"/>
    <n v="4017281.21"/>
  </r>
  <r>
    <s v="2025"/>
    <x v="0"/>
    <x v="0"/>
    <x v="1"/>
    <x v="7"/>
    <s v="2 - Poder Ejecutivo"/>
    <s v="0206 - MINISTERIO DE EDUCACIÓN"/>
    <s v="0012 - DIRECCION DE INFRAESTRUCTURA ESCOLAR"/>
    <s v="4 - SERVICIOS SOCIALES"/>
    <s v="4.4 - Educación"/>
    <s v="4.4.01 - Educación inicial"/>
    <s v="2.7 - OBRAS"/>
    <s v="2.7.1 - OBRAS EN EDIFICACIONES"/>
    <s v="S"/>
    <s v="35 - AMPLIACIÓN DEL PLANTEL EDUCATIVO PARA INICIAL MANCHADO, MUNICIPIO HATO MAYOR, PROVINCIA HATO MAYOR."/>
    <s v="10 - FONDO GENERAL"/>
    <n v="15577"/>
    <s v="30 - HATO MAYOR"/>
    <n v="0"/>
    <n v="2495506"/>
    <n v="0"/>
  </r>
  <r>
    <s v="2025"/>
    <x v="0"/>
    <x v="0"/>
    <x v="1"/>
    <x v="7"/>
    <s v="2 - Poder Ejecutivo"/>
    <s v="0206 - MINISTERIO DE EDUCACIÓN"/>
    <s v="0012 - DIRECCION DE INFRAESTRUCTURA ESCOLAR"/>
    <s v="4 - SERVICIOS SOCIALES"/>
    <s v="4.4 - Educación"/>
    <s v="4.4.01 - Educación inicial"/>
    <s v="2.7 - OBRAS"/>
    <s v="2.7.1 - OBRAS EN EDIFICACIONES"/>
    <s v="S"/>
    <s v="16 - CONSTRUCCIÓN DE 5 ESTANCIAS INFANTILES EN LA PROVINCIA SAN JUAN"/>
    <s v="10 - FONDO GENERAL"/>
    <n v="13057"/>
    <s v="22 - SAN JUAN"/>
    <n v="0"/>
    <n v="2305000"/>
    <n v="1105337.8400000001"/>
  </r>
  <r>
    <s v="2025"/>
    <x v="0"/>
    <x v="0"/>
    <x v="1"/>
    <x v="7"/>
    <s v="2 - Poder Ejecutivo"/>
    <s v="0206 - MINISTERIO DE EDUCACIÓN"/>
    <s v="0012 - DIRECCION DE INFRAESTRUCTURA ESCOLAR"/>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0"/>
    <n v="1714742"/>
    <n v="1422317.7"/>
  </r>
  <r>
    <s v="2025"/>
    <x v="0"/>
    <x v="0"/>
    <x v="1"/>
    <x v="7"/>
    <s v="2 - Poder Ejecutivo"/>
    <s v="0206 - MINISTERIO DE EDUCACIÓN"/>
    <s v="0012 - DIRECCION DE INFRAESTRUCTURA ESCOLAR"/>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0"/>
    <n v="4000000"/>
    <n v="2148337.7400000002"/>
  </r>
  <r>
    <s v="2025"/>
    <x v="0"/>
    <x v="0"/>
    <x v="1"/>
    <x v="7"/>
    <s v="2 - Poder Ejecutivo"/>
    <s v="0206 - MINISTERIO DE EDUCACIÓN"/>
    <s v="0012 - DIRECCION DE INFRAESTRUCTURA ESCOLAR"/>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0"/>
    <n v="7211815"/>
    <n v="3846301.34"/>
  </r>
  <r>
    <s v="2025"/>
    <x v="0"/>
    <x v="0"/>
    <x v="1"/>
    <x v="7"/>
    <s v="2 - Poder Ejecutivo"/>
    <s v="0206 - MINISTERIO DE EDUCACIÓN"/>
    <s v="0012 - DIRECCION DE INFRAESTRUCTURA ESCOLAR"/>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0"/>
    <n v="500000"/>
    <n v="363412.79"/>
  </r>
  <r>
    <s v="2025"/>
    <x v="0"/>
    <x v="0"/>
    <x v="1"/>
    <x v="7"/>
    <s v="2 - Poder Ejecutivo"/>
    <s v="0206 - MINISTERIO DE EDUCACIÓN"/>
    <s v="0012 - DIRECCION DE INFRAESTRUCTURA ESCOLAR"/>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0"/>
    <n v="5961785"/>
    <n v="0"/>
  </r>
  <r>
    <s v="2025"/>
    <x v="0"/>
    <x v="0"/>
    <x v="1"/>
    <x v="7"/>
    <s v="2 - Poder Ejecutivo"/>
    <s v="0206 - MINISTERIO DE EDUCACIÓN"/>
    <s v="0012 - DIRECCION DE INFRAESTRUCTURA ESCOLAR"/>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0"/>
    <n v="3600000"/>
    <n v="1427708.34"/>
  </r>
  <r>
    <s v="2025"/>
    <x v="0"/>
    <x v="0"/>
    <x v="1"/>
    <x v="7"/>
    <s v="2 - Poder Ejecutivo"/>
    <s v="0206 - MINISTERIO DE EDUCACIÓN"/>
    <s v="0012 - DIRECCION DE INFRAESTRUCTURA ESCOLAR"/>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0"/>
    <n v="1800000"/>
    <n v="0"/>
  </r>
  <r>
    <s v="2025"/>
    <x v="0"/>
    <x v="0"/>
    <x v="1"/>
    <x v="7"/>
    <s v="2 - Poder Ejecutivo"/>
    <s v="0206 - MINISTERIO DE EDUCACIÓN"/>
    <s v="0012 - DIRECCION DE INFRAESTRUCTURA ESCOLAR"/>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0"/>
    <n v="3700000"/>
    <n v="0"/>
  </r>
  <r>
    <s v="2025"/>
    <x v="0"/>
    <x v="0"/>
    <x v="1"/>
    <x v="7"/>
    <s v="2 - Poder Ejecutivo"/>
    <s v="0206 - MINISTERIO DE EDUCACIÓN"/>
    <s v="0012 - DIRECCION DE INFRAESTRUCTURA ESCOLAR"/>
    <s v="4 - SERVICIOS SOCIALES"/>
    <s v="4.4 - Educación"/>
    <s v="4.4.01 - Educación inicial"/>
    <s v="2.7 - OBRAS"/>
    <s v="2.7.1 - OBRAS EN EDIFICACIONES"/>
    <s v="S"/>
    <s v="60 - CONSTRUCCIÓN  DE 1 ESTANCIAS INFANTILES EN LA PROVINCIA DE MONSEÑOR NOUEL (FASE 2)"/>
    <s v="10 - FONDO GENERAL"/>
    <n v="13463"/>
    <s v="28 - MONSENOR NOUEL"/>
    <n v="0"/>
    <n v="17857258"/>
    <n v="9523870.8900000006"/>
  </r>
  <r>
    <s v="2025"/>
    <x v="0"/>
    <x v="0"/>
    <x v="1"/>
    <x v="7"/>
    <s v="2 - Poder Ejecutivo"/>
    <s v="0206 - MINISTERIO DE EDUCACIÓN"/>
    <s v="0012 - DIRECCION DE INFRAESTRUCTURA ESCOLAR"/>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0"/>
    <n v="8300000"/>
    <n v="0"/>
  </r>
  <r>
    <s v="2025"/>
    <x v="0"/>
    <x v="0"/>
    <x v="1"/>
    <x v="7"/>
    <s v="2 - Poder Ejecutivo"/>
    <s v="0206 - MINISTERIO DE EDUCACIÓN"/>
    <s v="0012 - DIRECCION DE INFRAESTRUCTURA ESCOLAR"/>
    <s v="4 - SERVICIOS SOCIALES"/>
    <s v="4.4 - Educación"/>
    <s v="4.4.02 - Educación primaria"/>
    <s v="2.7 - OBRAS"/>
    <s v="2.7.1 - OBRAS EN EDIFICACIONES"/>
    <s v="S"/>
    <s v="01 - CONSTRUCCIÓN DE PLANTELES ESCOLARES EN LA PROVINCIA AZUA (FASE 3)"/>
    <s v="10 - FONDO GENERAL"/>
    <n v="13539"/>
    <s v="02 - AZUA"/>
    <n v="33669994"/>
    <n v="109806396"/>
    <n v="49581167.719999999"/>
  </r>
  <r>
    <s v="2025"/>
    <x v="0"/>
    <x v="0"/>
    <x v="1"/>
    <x v="7"/>
    <s v="2 - Poder Ejecutivo"/>
    <s v="0206 - MINISTERIO DE EDUCACIÓN"/>
    <s v="0012 - DIRECCION DE INFRAESTRUCTURA ESCOLAR"/>
    <s v="4 - SERVICIOS SOCIALES"/>
    <s v="4.4 - Educación"/>
    <s v="4.4.02 - Educación primaria"/>
    <s v="2.7 - OBRAS"/>
    <s v="2.7.1 - OBRAS EN EDIFICACIONES"/>
    <s v="S"/>
    <s v="01 - CONSTRUCCIÓN DEL PLANTEL EDUCATIVO DE EDUCACIÓN ESPECIAL Y DE APOYOS MÚLTIPLES DOÑA MANUELA DIEZ, MUNICIPIO SANTO DOMINGO OESTE, PROVINCIA SANTO DOMINGO."/>
    <s v="10 - FONDO GENERAL"/>
    <n v="16806"/>
    <s v="32 - SANTO DOMINGO"/>
    <n v="25000000"/>
    <n v="25000000"/>
    <n v="0"/>
  </r>
  <r>
    <s v="2025"/>
    <x v="0"/>
    <x v="0"/>
    <x v="1"/>
    <x v="7"/>
    <s v="2 - Poder Ejecutivo"/>
    <s v="0206 - MINISTERIO DE EDUCACIÓN"/>
    <s v="0012 - DIRECCION DE INFRAESTRUCTURA ESCOLAR"/>
    <s v="4 - SERVICIOS SOCIALES"/>
    <s v="4.4 - Educación"/>
    <s v="4.4.02 - Educación primaria"/>
    <s v="2.7 - OBRAS"/>
    <s v="2.7.1 - OBRAS EN EDIFICACIONES"/>
    <s v="S"/>
    <s v="02 - CONSTRUCCIÓN DE PLANTELES EDUCATIVOS EN LA PROVINCIA BAHORUCO (FASE 3)"/>
    <s v="10 - FONDO GENERAL"/>
    <n v="13542"/>
    <s v="03 - BAHORUCO"/>
    <n v="53000000"/>
    <n v="30230000"/>
    <n v="0"/>
  </r>
  <r>
    <s v="2025"/>
    <x v="0"/>
    <x v="0"/>
    <x v="1"/>
    <x v="7"/>
    <s v="2 - Poder Ejecutivo"/>
    <s v="0206 - MINISTERIO DE EDUCACIÓN"/>
    <s v="0012 - DIRECCION DE INFRAESTRUCTURA ESCOLAR"/>
    <s v="4 - SERVICIOS SOCIALES"/>
    <s v="4.4 - Educación"/>
    <s v="4.4.02 - Educación primaria"/>
    <s v="2.7 - OBRAS"/>
    <s v="2.7.1 - OBRAS EN EDIFICACIONES"/>
    <s v="S"/>
    <s v="03 - CONSTRUCCIÓN DE PLANTELES EDUCATIVOS EN LA PROVINCIA BARAHONA (FASE 3)"/>
    <s v="10 - FONDO GENERAL"/>
    <n v="13544"/>
    <s v="04 - BARAHONA"/>
    <n v="20000000"/>
    <n v="5170000"/>
    <n v="1879957.79"/>
  </r>
  <r>
    <s v="2025"/>
    <x v="0"/>
    <x v="0"/>
    <x v="1"/>
    <x v="7"/>
    <s v="2 - Poder Ejecutivo"/>
    <s v="0206 - MINISTERIO DE EDUCACIÓN"/>
    <s v="0012 - DIRECCION DE INFRAESTRUCTURA ESCOLAR"/>
    <s v="4 - SERVICIOS SOCIALES"/>
    <s v="4.4 - Educación"/>
    <s v="4.4.02 - Educación primaria"/>
    <s v="2.7 - OBRAS"/>
    <s v="2.7.1 - OBRAS EN EDIFICACIONES"/>
    <s v="S"/>
    <s v="04 - CONSTRUCCIÓN DE PLANTELES EDUCATIVOS EN LA PROVINCIA DAJABÓN (FASE 3)"/>
    <s v="10 - FONDO GENERAL"/>
    <n v="13546"/>
    <s v="05 - DAJABON"/>
    <n v="35000000"/>
    <n v="66288504"/>
    <n v="18889218.98"/>
  </r>
  <r>
    <s v="2025"/>
    <x v="0"/>
    <x v="0"/>
    <x v="1"/>
    <x v="7"/>
    <s v="2 - Poder Ejecutivo"/>
    <s v="0206 - MINISTERIO DE EDUCACIÓN"/>
    <s v="0012 - DIRECCION DE INFRAESTRUCTURA ESCOLAR"/>
    <s v="4 - SERVICIOS SOCIALES"/>
    <s v="4.4 - Educación"/>
    <s v="4.4.02 - Educación primaria"/>
    <s v="2.7 - OBRAS"/>
    <s v="2.7.1 - OBRAS EN EDIFICACIONES"/>
    <s v="S"/>
    <s v="05 - CONSTRUCCIÓN DE PLANTELES EDUCATIVOS EN LA PROVINCIA DISTRITO NACIONAL (FASE 3)"/>
    <s v="10 - FONDO GENERAL"/>
    <n v="13547"/>
    <s v="01 - DISTRITO NACIONAL"/>
    <n v="20000000"/>
    <n v="26404321"/>
    <n v="6224497.04"/>
  </r>
  <r>
    <s v="2025"/>
    <x v="0"/>
    <x v="0"/>
    <x v="1"/>
    <x v="7"/>
    <s v="2 - Poder Ejecutivo"/>
    <s v="0206 - MINISTERIO DE EDUCACIÓN"/>
    <s v="0012 - DIRECCION DE INFRAESTRUCTURA ESCOLAR"/>
    <s v="4 - SERVICIOS SOCIALES"/>
    <s v="4.4 - Educación"/>
    <s v="4.4.02 - Educación primaria"/>
    <s v="2.7 - OBRAS"/>
    <s v="2.7.1 - OBRAS EN EDIFICACIONES"/>
    <s v="S"/>
    <s v="06 - CONSTRUCCIÓN DE PLANTELES EDUCATIVOS EN LA PROVINCIA DUARTE (FASE 3)"/>
    <s v="10 - FONDO GENERAL"/>
    <n v="13549"/>
    <s v="06 - DUARTE"/>
    <n v="10000000"/>
    <n v="15013104"/>
    <n v="0"/>
  </r>
  <r>
    <s v="2025"/>
    <x v="0"/>
    <x v="0"/>
    <x v="1"/>
    <x v="7"/>
    <s v="2 - Poder Ejecutivo"/>
    <s v="0206 - MINISTERIO DE EDUCACIÓN"/>
    <s v="0012 - DIRECCION DE INFRAESTRUCTURA ESCOLAR"/>
    <s v="4 - SERVICIOS SOCIALES"/>
    <s v="4.4 - Educación"/>
    <s v="4.4.02 - Educación primaria"/>
    <s v="2.7 - OBRAS"/>
    <s v="2.7.1 - OBRAS EN EDIFICACIONES"/>
    <s v="S"/>
    <s v="07 - CONSTRUCCIÓN DE PLANTELES EDUCATIVOS EN LA PROVINCIA EL SEIBO (FASE 3)"/>
    <s v="10 - FONDO GENERAL"/>
    <n v="13550"/>
    <s v="08 - EL SEIBO"/>
    <n v="5000000"/>
    <n v="5000000"/>
    <n v="1215659.1599999999"/>
  </r>
  <r>
    <s v="2025"/>
    <x v="0"/>
    <x v="0"/>
    <x v="1"/>
    <x v="7"/>
    <s v="2 - Poder Ejecutivo"/>
    <s v="0206 - MINISTERIO DE EDUCACIÓN"/>
    <s v="0012 - DIRECCION DE INFRAESTRUCTURA ESCOLAR"/>
    <s v="4 - SERVICIOS SOCIALES"/>
    <s v="4.4 - Educación"/>
    <s v="4.4.02 - Educación primaria"/>
    <s v="2.7 - OBRAS"/>
    <s v="2.7.1 - OBRAS EN EDIFICACIONES"/>
    <s v="S"/>
    <s v="09 - CONSTRUCCIÓN DE PLANTELES EDUCATIVOS EN LA PROVINCIA ESPAILLAT (FASE 3)"/>
    <s v="10 - FONDO GENERAL"/>
    <n v="13553"/>
    <s v="09 - ESPAILLAT"/>
    <n v="62021281"/>
    <n v="20475556"/>
    <n v="0"/>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17 PLANTELES ESCOLARES EN LA PROVINCIA AZUA"/>
    <s v="10 - FONDO GENERAL"/>
    <n v="12522"/>
    <s v="02 - AZUA"/>
    <n v="82347035"/>
    <n v="57904445"/>
    <n v="9871972.2699999996"/>
  </r>
  <r>
    <s v="2025"/>
    <x v="0"/>
    <x v="0"/>
    <x v="1"/>
    <x v="7"/>
    <s v="2 - Poder Ejecutivo"/>
    <s v="0206 - MINISTERIO DE EDUCACIÓN"/>
    <s v="0012 - DIRECCION DE INFRAESTRUCTURA ESCOLAR"/>
    <s v="4 - SERVICIOS SOCIALES"/>
    <s v="4.4 - Educación"/>
    <s v="4.4.02 - Educación primaria"/>
    <s v="2.7 - OBRAS"/>
    <s v="2.7.1 - OBRAS EN EDIFICACIONES"/>
    <s v="S"/>
    <s v="11 - CONSTRUCCIÓN DE PLANTELES EDUCATIVOS EN LA PROVINCIA HERMANAS MIRABAL (FASE 3)"/>
    <s v="10 - FONDO GENERAL"/>
    <n v="13558"/>
    <s v="19 - HERMANAS MIRABAL"/>
    <n v="35366240"/>
    <n v="7083663"/>
    <n v="2312206.5099999998"/>
  </r>
  <r>
    <s v="2025"/>
    <x v="0"/>
    <x v="0"/>
    <x v="1"/>
    <x v="7"/>
    <s v="2 - Poder Ejecutivo"/>
    <s v="0206 - MINISTERIO DE EDUCACIÓN"/>
    <s v="0012 - DIRECCION DE INFRAESTRUCTURA ESCOLAR"/>
    <s v="4 - SERVICIOS SOCIALES"/>
    <s v="4.4 - Educación"/>
    <s v="4.4.02 - Educación primaria"/>
    <s v="2.7 - OBRAS"/>
    <s v="2.7.1 - OBRAS EN EDIFICACIONES"/>
    <s v="S"/>
    <s v="12 - AMPLIACIÓN DE PLANTELES EDUCATIVOS EN LA PROVINCIA DE SAN PEDRO DE MACORÍS (FASE 2)"/>
    <s v="10 - FONDO GENERAL"/>
    <n v="13359"/>
    <s v="23 - SAN PEDRO DE MACORIS"/>
    <n v="8000000"/>
    <n v="4385824"/>
    <n v="3246533.91"/>
  </r>
  <r>
    <s v="2025"/>
    <x v="0"/>
    <x v="0"/>
    <x v="1"/>
    <x v="7"/>
    <s v="2 - Poder Ejecutivo"/>
    <s v="0206 - MINISTERIO DE EDUCACIÓN"/>
    <s v="0012 - DIRECCION DE INFRAESTRUCTURA ESCOLAR"/>
    <s v="4 - SERVICIOS SOCIALES"/>
    <s v="4.4 - Educación"/>
    <s v="4.4.02 - Educación primaria"/>
    <s v="2.7 - OBRAS"/>
    <s v="2.7.1 - OBRAS EN EDIFICACIONES"/>
    <s v="S"/>
    <s v="12 - CONSTRUCCIÓN DE PLANTELES EDUCATIVOS EN LA PROVINCIA LA ALTAGRACIA (FASE 3)"/>
    <s v="10 - FONDO GENERAL"/>
    <n v="13559"/>
    <s v="11 - LA ALTAGRACIA"/>
    <n v="93000000"/>
    <n v="96876287"/>
    <n v="5661384.3300000001"/>
  </r>
  <r>
    <s v="2025"/>
    <x v="0"/>
    <x v="0"/>
    <x v="1"/>
    <x v="7"/>
    <s v="2 - Poder Ejecutivo"/>
    <s v="0206 - MINISTERIO DE EDUCACIÓN"/>
    <s v="0012 - DIRECCION DE INFRAESTRUCTURA ESCOLAR"/>
    <s v="4 - SERVICIOS SOCIALES"/>
    <s v="4.4 - Educación"/>
    <s v="4.4.02 - Educación primaria"/>
    <s v="2.7 - OBRAS"/>
    <s v="2.7.1 - OBRAS EN EDIFICACIONES"/>
    <s v="S"/>
    <s v="13 - AMPLIACIÓN Y REHABILITACION DE 12 PLANTELES ESCOLARES EN LA PROVINCIA DAJABON"/>
    <s v="10 - FONDO GENERAL"/>
    <n v="12568"/>
    <s v="05 - DAJABON"/>
    <n v="65000000"/>
    <n v="68642600"/>
    <n v="27379302.170000002"/>
  </r>
  <r>
    <s v="2025"/>
    <x v="0"/>
    <x v="0"/>
    <x v="1"/>
    <x v="7"/>
    <s v="2 - Poder Ejecutivo"/>
    <s v="0206 - MINISTERIO DE EDUCACIÓN"/>
    <s v="0012 - DIRECCION DE INFRAESTRUCTURA ESCOLAR"/>
    <s v="4 - SERVICIOS SOCIALES"/>
    <s v="4.4 - Educación"/>
    <s v="4.4.02 - Educación primaria"/>
    <s v="2.7 - OBRAS"/>
    <s v="2.7.1 - OBRAS EN EDIFICACIONES"/>
    <s v="S"/>
    <s v="13 - CONSTRUCCIÓN DE PLANTELES EDUCATIVOS EN LA PROVINCIA LA ROMANA (FASE 3)"/>
    <s v="10 - FONDO GENERAL"/>
    <n v="13561"/>
    <s v="12 - LA ROMAN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15 - CONSTRUCCIÓN DE PLANTELES EDUCATIVOS EN LA PROVINCIA MARIA TRINIDAD SÁNCHEZ (FASE 3 )"/>
    <s v="10 - FONDO GENERAL"/>
    <n v="13564"/>
    <s v="14 - MARIA TRINIDAD SANCHEZ"/>
    <n v="57467939"/>
    <n v="27467939"/>
    <n v="16155027.710000001"/>
  </r>
  <r>
    <s v="2025"/>
    <x v="0"/>
    <x v="0"/>
    <x v="1"/>
    <x v="7"/>
    <s v="2 - Poder Ejecutivo"/>
    <s v="0206 - MINISTERIO DE EDUCACIÓN"/>
    <s v="0012 - DIRECCION DE INFRAESTRUCTURA ESCOLAR"/>
    <s v="4 - SERVICIOS SOCIALES"/>
    <s v="4.4 - Educación"/>
    <s v="4.4.02 - Educación primaria"/>
    <s v="2.7 - OBRAS"/>
    <s v="2.7.1 - OBRAS EN EDIFICACIONES"/>
    <s v="S"/>
    <s v="16 - CONSTRUCCIÓN DE PLANTELES EDUCATIVOS EN LA PROVINCIA MONSEÑOR NOUEL (FASE 3)"/>
    <s v="10 - FONDO GENERAL"/>
    <n v="13540"/>
    <s v="28 - MONSENOR NOUEL"/>
    <n v="39359011"/>
    <n v="39655804"/>
    <n v="16106000.529999999"/>
  </r>
  <r>
    <s v="2025"/>
    <x v="0"/>
    <x v="0"/>
    <x v="1"/>
    <x v="7"/>
    <s v="2 - Poder Ejecutivo"/>
    <s v="0206 - MINISTERIO DE EDUCACIÓN"/>
    <s v="0012 - DIRECCION DE INFRAESTRUCTURA ESCOLAR"/>
    <s v="4 - SERVICIOS SOCIALES"/>
    <s v="4.4 - Educación"/>
    <s v="4.4.02 - Educación primaria"/>
    <s v="2.7 - OBRAS"/>
    <s v="2.7.1 - OBRAS EN EDIFICACIONES"/>
    <s v="S"/>
    <s v="17 - CONSTRUCCIÓN DE PLANTELES EDUCATIVOS EN LA PROVINCIA MONTE CRISTI (FASE 3)"/>
    <s v="10 - FONDO GENERAL"/>
    <n v="13541"/>
    <s v="15 - MONTE CRISTI"/>
    <n v="50000000"/>
    <n v="26127073"/>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11 PLANTELES ESCOLARES EN LA PROVINCIA HERMANAS MIRABAL"/>
    <s v="10 - FONDO GENERAL"/>
    <n v="12532"/>
    <s v="19 - HERMANAS MIRABAL"/>
    <n v="18949611"/>
    <n v="8109496"/>
    <n v="2412116.5499999998"/>
  </r>
  <r>
    <s v="2025"/>
    <x v="0"/>
    <x v="0"/>
    <x v="1"/>
    <x v="7"/>
    <s v="2 - Poder Ejecutivo"/>
    <s v="0206 - MINISTERIO DE EDUCACIÓN"/>
    <s v="0012 - DIRECCION DE INFRAESTRUCTURA ESCOLAR"/>
    <s v="4 - SERVICIOS SOCIALES"/>
    <s v="4.4 - Educación"/>
    <s v="4.4.02 - Educación primaria"/>
    <s v="2.7 - OBRAS"/>
    <s v="2.7.1 - OBRAS EN EDIFICACIONES"/>
    <s v="S"/>
    <s v="19 - CONSTRUCCIÓN DE PLANTELES EDUCATIVOS EN LA PROVINCIA PERAVIA (FASE 3)"/>
    <s v="10 - FONDO GENERAL"/>
    <n v="13545"/>
    <s v="17 - PERAVIA"/>
    <n v="13000000"/>
    <n v="21906783"/>
    <n v="2117326.6800000002"/>
  </r>
  <r>
    <s v="2025"/>
    <x v="0"/>
    <x v="0"/>
    <x v="1"/>
    <x v="7"/>
    <s v="2 - Poder Ejecutivo"/>
    <s v="0206 - MINISTERIO DE EDUCACIÓN"/>
    <s v="0012 - DIRECCION DE INFRAESTRUCTURA ESCOLAR"/>
    <s v="4 - SERVICIOS SOCIALES"/>
    <s v="4.4 - Educación"/>
    <s v="4.4.02 - Educación primaria"/>
    <s v="2.7 - OBRAS"/>
    <s v="2.7.1 - OBRAS EN EDIFICACIONES"/>
    <s v="S"/>
    <s v="20 - CONSTRUCCIÓN DE PLANTELES EDUCATIVOS EN LA PROVINCIA PUERTO PLATA (FASE 3)"/>
    <s v="10 - FONDO GENERAL"/>
    <n v="13576"/>
    <s v="18 - PUERTO PLATA"/>
    <n v="28000000"/>
    <n v="96932870"/>
    <n v="71516528.649999991"/>
  </r>
  <r>
    <s v="2025"/>
    <x v="0"/>
    <x v="0"/>
    <x v="1"/>
    <x v="7"/>
    <s v="2 - Poder Ejecutivo"/>
    <s v="0206 - MINISTERIO DE EDUCACIÓN"/>
    <s v="0012 - DIRECCION DE INFRAESTRUCTURA ESCOLAR"/>
    <s v="4 - SERVICIOS SOCIALES"/>
    <s v="4.4 - Educación"/>
    <s v="4.4.02 - Educación primaria"/>
    <s v="2.7 - OBRAS"/>
    <s v="2.7.1 - OBRAS EN EDIFICACIONES"/>
    <s v="S"/>
    <s v="21 - AMPLIACIÓN Y REHABILITACION DE 10 PLANTELES ESCOLARES EN LA PROVINCIA LA ALTAGRACIA"/>
    <s v="10 - FONDO GENERAL"/>
    <n v="12576"/>
    <s v="11 - LA ALTAGRACIA"/>
    <n v="29000000"/>
    <n v="1000"/>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35 PLANTELES ESCOLARES EN LA PROVINCIA LA VEGA"/>
    <s v="10 - FONDO GENERAL"/>
    <n v="12537"/>
    <s v="13 - LA VEGA"/>
    <n v="25216142"/>
    <n v="18873496"/>
    <n v="0"/>
  </r>
  <r>
    <s v="2025"/>
    <x v="0"/>
    <x v="0"/>
    <x v="1"/>
    <x v="7"/>
    <s v="2 - Poder Ejecutivo"/>
    <s v="0206 - MINISTERIO DE EDUCACIÓN"/>
    <s v="0012 - DIRECCION DE INFRAESTRUCTURA ESCOLAR"/>
    <s v="4 - SERVICIOS SOCIALES"/>
    <s v="4.4 - Educación"/>
    <s v="4.4.02 - Educación primaria"/>
    <s v="2.7 - OBRAS"/>
    <s v="2.7.1 - OBRAS EN EDIFICACIONES"/>
    <s v="S"/>
    <s v="22 - CONSTRUCCIÓN DE PLANTELES EDUCATIVOS EN LA PROVINCIA SAN CRISTÓBAL (FASE 3)"/>
    <s v="10 - FONDO GENERAL"/>
    <n v="13554"/>
    <s v="21 - SAN CRISTOBAL"/>
    <n v="70000000"/>
    <n v="101897533"/>
    <n v="44279918.789999992"/>
  </r>
  <r>
    <s v="2025"/>
    <x v="0"/>
    <x v="0"/>
    <x v="1"/>
    <x v="7"/>
    <s v="2 - Poder Ejecutivo"/>
    <s v="0206 - MINISTERIO DE EDUCACIÓN"/>
    <s v="0012 - DIRECCION DE INFRAESTRUCTURA ESCOLAR"/>
    <s v="4 - SERVICIOS SOCIALES"/>
    <s v="4.4 - Educación"/>
    <s v="4.4.02 - Educación primaria"/>
    <s v="2.7 - OBRAS"/>
    <s v="2.7.1 - OBRAS EN EDIFICACIONES"/>
    <s v="S"/>
    <s v="24 - CONSTRUCCIÓN DE 12 PLANTELES ESCOLARES EN LA PROVINCIA MARIA TRINIDAD SANCHEZ"/>
    <s v="10 - FONDO GENERAL"/>
    <n v="12538"/>
    <s v="14 - MARIA TRINIDAD SANCHEZ"/>
    <n v="8679557"/>
    <n v="10000000"/>
    <n v="6114766.2999999998"/>
  </r>
  <r>
    <s v="2025"/>
    <x v="0"/>
    <x v="0"/>
    <x v="1"/>
    <x v="7"/>
    <s v="2 - Poder Ejecutivo"/>
    <s v="0206 - MINISTERIO DE EDUCACIÓN"/>
    <s v="0012 - DIRECCION DE INFRAESTRUCTURA ESCOLAR"/>
    <s v="4 - SERVICIOS SOCIALES"/>
    <s v="4.4 - Educación"/>
    <s v="4.4.02 - Educación primaria"/>
    <s v="2.7 - OBRAS"/>
    <s v="2.7.1 - OBRAS EN EDIFICACIONES"/>
    <s v="S"/>
    <s v="28 - CONSTRUCCIÓN DE 5 PLANTELES ESCOLARES EN LA PROVINCIA ELIAS PIÑA"/>
    <s v="10 - FONDO GENERAL"/>
    <n v="12528"/>
    <s v="07 - ELIAS PINA"/>
    <n v="57660333"/>
    <n v="33178342"/>
    <n v="5451228.1600000001"/>
  </r>
  <r>
    <s v="2025"/>
    <x v="0"/>
    <x v="0"/>
    <x v="1"/>
    <x v="7"/>
    <s v="2 - Poder Ejecutivo"/>
    <s v="0206 - MINISTERIO DE EDUCACIÓN"/>
    <s v="0012 - DIRECCION DE INFRAESTRUCTURA ESCOLAR"/>
    <s v="4 - SERVICIOS SOCIALES"/>
    <s v="4.4 - Educación"/>
    <s v="4.4.02 - Educación primaria"/>
    <s v="2.7 - OBRAS"/>
    <s v="2.7.1 - OBRAS EN EDIFICACIONES"/>
    <s v="S"/>
    <s v="29 - CONSTRUCCIÓN DE 3 PLANTELES ESCOLARES EN LA PROVINCIA PEDERNALES"/>
    <s v="10 - FONDO GENERAL"/>
    <n v="12543"/>
    <s v="16 - PEDERNALES"/>
    <n v="19508354"/>
    <n v="1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18 PLANTELES ESCOLARES EN LA PROVINCIA PUERTO PLATA"/>
    <s v="10 - FONDO GENERAL"/>
    <n v="12544"/>
    <s v="18 - PUERTO PLATA"/>
    <n v="5000000"/>
    <n v="5000000"/>
    <n v="0"/>
  </r>
  <r>
    <s v="2025"/>
    <x v="0"/>
    <x v="0"/>
    <x v="1"/>
    <x v="7"/>
    <s v="2 - Poder Ejecutivo"/>
    <s v="0206 - MINISTERIO DE EDUCACIÓN"/>
    <s v="0012 - DIRECCION DE INFRAESTRUCTURA ESCOLAR"/>
    <s v="4 - SERVICIOS SOCIALES"/>
    <s v="4.4 - Educación"/>
    <s v="4.4.02 - Educación primaria"/>
    <s v="2.7 - OBRAS"/>
    <s v="2.7.1 - OBRAS EN EDIFICACIONES"/>
    <s v="S"/>
    <s v="31 - CONSTRUCCIÓN DE PLANTELES EDUCATIVOS EN LA PROVINCIA DE AZUA (FASE 2)"/>
    <s v="10 - FONDO GENERAL"/>
    <n v="13378"/>
    <s v="02 - AZUA"/>
    <n v="10000000"/>
    <n v="18166224"/>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12 PLANTELES ESCOLARES EN LA PROVINCIA SAMANA"/>
    <s v="10 - FONDO GENERAL"/>
    <n v="12556"/>
    <s v="20 - SAMANA"/>
    <n v="36427627"/>
    <n v="5352938"/>
    <n v="0"/>
  </r>
  <r>
    <s v="2025"/>
    <x v="0"/>
    <x v="0"/>
    <x v="1"/>
    <x v="7"/>
    <s v="2 - Poder Ejecutivo"/>
    <s v="0206 - MINISTERIO DE EDUCACIÓN"/>
    <s v="0012 - DIRECCION DE INFRAESTRUCTURA ESCOLAR"/>
    <s v="4 - SERVICIOS SOCIALES"/>
    <s v="4.4 - Educación"/>
    <s v="4.4.02 - Educación primaria"/>
    <s v="2.7 - OBRAS"/>
    <s v="2.7.1 - OBRAS EN EDIFICACIONES"/>
    <s v="S"/>
    <s v="32 - CONSTRUCCIÓN DE PLANTELES EDUCATIVOS EN LA PROVINCIA DE BAHORUCO (FASE 2)"/>
    <s v="10 - FONDO GENERAL"/>
    <n v="13379"/>
    <s v="03 - BAHORUCO"/>
    <n v="31386350"/>
    <n v="31386350"/>
    <n v="0"/>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PLANTELES EDUCATIVOS EN LA PROVINCIA DE BARAHONA (FASE 2)"/>
    <s v="10 - FONDO GENERAL"/>
    <n v="13380"/>
    <s v="04 - BARAHONA"/>
    <n v="299768860"/>
    <n v="229029792"/>
    <n v="2826315.98"/>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18 PLANTELES ESCOLARES EN LA PROVINCIA SAN JUAN"/>
    <s v="10 - FONDO GENERAL"/>
    <n v="12550"/>
    <s v="22 - SAN JUAN"/>
    <n v="3000000"/>
    <n v="3000000"/>
    <n v="0"/>
  </r>
  <r>
    <s v="2025"/>
    <x v="0"/>
    <x v="0"/>
    <x v="1"/>
    <x v="7"/>
    <s v="2 - Poder Ejecutivo"/>
    <s v="0206 - MINISTERIO DE EDUCACIÓN"/>
    <s v="0012 - DIRECCION DE INFRAESTRUCTURA ESCOLAR"/>
    <s v="4 - SERVICIOS SOCIALES"/>
    <s v="4.4 - Educación"/>
    <s v="4.4.02 - Educación primaria"/>
    <s v="2.7 - OBRAS"/>
    <s v="2.7.1 - OBRAS EN EDIFICACIONES"/>
    <s v="S"/>
    <s v="35 - CONSTRUCCIÓN DE PLANTELES EDUCATIVOS EN LA PROVINCIA DE DISTRITO NACIONAL (FASE 2)"/>
    <s v="10 - FONDO GENERAL"/>
    <n v="13382"/>
    <s v="01 - DISTRITO NACIONAL"/>
    <n v="70000000"/>
    <n v="20412345"/>
    <n v="4108718.16"/>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PLANTELES EDUCATIVOS EN LA PROVINCIA DE DUARTE (FASE 2)"/>
    <s v="10 - FONDO GENERAL"/>
    <n v="13383"/>
    <s v="06 - DUARTE"/>
    <n v="27191764"/>
    <n v="15736243"/>
    <n v="1518509.93"/>
  </r>
  <r>
    <s v="2025"/>
    <x v="0"/>
    <x v="0"/>
    <x v="1"/>
    <x v="7"/>
    <s v="2 - Poder Ejecutivo"/>
    <s v="0206 - MINISTERIO DE EDUCACIÓN"/>
    <s v="0012 - DIRECCION DE INFRAESTRUCTURA ESCOLAR"/>
    <s v="4 - SERVICIOS SOCIALES"/>
    <s v="4.4 - Educación"/>
    <s v="4.4.02 - Educación primaria"/>
    <s v="2.7 - OBRAS"/>
    <s v="2.7.1 - OBRAS EN EDIFICACIONES"/>
    <s v="S"/>
    <s v="36 - CONSTRUCCIÓN DE 16 PLANTELES ESCOLARES EN LA PROVINCIA SAN PEDRO DE MACORIS"/>
    <s v="10 - FONDO GENERAL"/>
    <n v="12553"/>
    <s v="23 - SAN PEDRO DE MACORIS"/>
    <n v="56402241"/>
    <n v="52543383"/>
    <n v="0"/>
  </r>
  <r>
    <s v="2025"/>
    <x v="0"/>
    <x v="0"/>
    <x v="1"/>
    <x v="7"/>
    <s v="2 - Poder Ejecutivo"/>
    <s v="0206 - MINISTERIO DE EDUCACIÓN"/>
    <s v="0012 - DIRECCION DE INFRAESTRUCTURA ESCOLAR"/>
    <s v="4 - SERVICIOS SOCIALES"/>
    <s v="4.4 - Educación"/>
    <s v="4.4.02 - Educación primaria"/>
    <s v="2.7 - OBRAS"/>
    <s v="2.7.1 - OBRAS EN EDIFICACIONES"/>
    <s v="S"/>
    <s v="37 - CONSTRUCCIÓN DE PLANTELES EDUCATIVOS EN LA PROVINCIA DE ESPAILLAT (FASE 2)"/>
    <s v="10 - FONDO GENERAL"/>
    <n v="13398"/>
    <s v="09 - ESPAILLAT"/>
    <n v="10000000"/>
    <n v="37783228"/>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PLANTELES EDUCATIVOS EN LA PROVINCIA DE ELIAS PIÑA (FASE 2)"/>
    <s v="10 - FONDO GENERAL"/>
    <n v="13399"/>
    <s v="07 - ELIAS PINA"/>
    <n v="30000000"/>
    <n v="30000000"/>
    <n v="14529952.720000001"/>
  </r>
  <r>
    <s v="2025"/>
    <x v="0"/>
    <x v="0"/>
    <x v="1"/>
    <x v="7"/>
    <s v="2 - Poder Ejecutivo"/>
    <s v="0206 - MINISTERIO DE EDUCACIÓN"/>
    <s v="0012 - DIRECCION DE INFRAESTRUCTURA ESCOLAR"/>
    <s v="4 - SERVICIOS SOCIALES"/>
    <s v="4.4 - Educación"/>
    <s v="4.4.02 - Educación primaria"/>
    <s v="2.7 - OBRAS"/>
    <s v="2.7.1 - OBRAS EN EDIFICACIONES"/>
    <s v="S"/>
    <s v="40 - CONSTRUCCIÓN DE PLANTELES EDUCATIVOS EN LA PROVINCIA DE HERMANAS MIRABAL (FASE 2)"/>
    <s v="10 - FONDO GENERAL"/>
    <n v="13401"/>
    <s v="19 - HERMANAS MIRABAL"/>
    <n v="11615952"/>
    <n v="11615952"/>
    <n v="3822977.92"/>
  </r>
  <r>
    <s v="2025"/>
    <x v="0"/>
    <x v="0"/>
    <x v="1"/>
    <x v="7"/>
    <s v="2 - Poder Ejecutivo"/>
    <s v="0206 - MINISTERIO DE EDUCACIÓN"/>
    <s v="0012 - DIRECCION DE INFRAESTRUCTURA ESCOLAR"/>
    <s v="4 - SERVICIOS SOCIALES"/>
    <s v="4.4 - Educación"/>
    <s v="4.4.02 - Educación primaria"/>
    <s v="2.7 - OBRAS"/>
    <s v="2.7.1 - OBRAS EN EDIFICACIONES"/>
    <s v="S"/>
    <s v="41 - AMPLIACIÓN Y REHABILITACION DE 17 PLANTELES ESCOLARES EN LA PROVINCIA AZUA"/>
    <s v="10 - FONDO GENERAL"/>
    <n v="12602"/>
    <s v="02 - AZUA"/>
    <n v="24000000"/>
    <n v="38762462"/>
    <n v="1359116.8"/>
  </r>
  <r>
    <s v="2025"/>
    <x v="0"/>
    <x v="0"/>
    <x v="1"/>
    <x v="7"/>
    <s v="2 - Poder Ejecutivo"/>
    <s v="0206 - MINISTERIO DE EDUCACIÓN"/>
    <s v="0012 - DIRECCION DE INFRAESTRUCTURA ESCOLAR"/>
    <s v="4 - SERVICIOS SOCIALES"/>
    <s v="4.4 - Educación"/>
    <s v="4.4.02 - Educación primaria"/>
    <s v="2.7 - OBRAS"/>
    <s v="2.7.1 - OBRAS EN EDIFICACIONES"/>
    <s v="S"/>
    <s v="42 - CONSTRUCCIÓN DE PLANTELES EDUCATIVOS EN LA PROVINCIA DE LA ALTAGRACIA (FASE 2)"/>
    <s v="10 - FONDO GENERAL"/>
    <n v="13403"/>
    <s v="11 - LA ALTAGRACIA"/>
    <n v="23291774"/>
    <n v="21466902"/>
    <n v="17103945.919999998"/>
  </r>
  <r>
    <s v="2025"/>
    <x v="0"/>
    <x v="0"/>
    <x v="1"/>
    <x v="7"/>
    <s v="2 - Poder Ejecutivo"/>
    <s v="0206 - MINISTERIO DE EDUCACIÓN"/>
    <s v="0012 - DIRECCION DE INFRAESTRUCTURA ESCOLAR"/>
    <s v="4 - SERVICIOS SOCIALES"/>
    <s v="4.4 - Educación"/>
    <s v="4.4.02 - Educación primaria"/>
    <s v="2.7 - OBRAS"/>
    <s v="2.7.1 - OBRAS EN EDIFICACIONES"/>
    <s v="S"/>
    <s v="44 - CONSTRUCCIÓN DE PLANTELES EDUCATIVOS EN LA PROVINCIA DE LA VEGA (FASE 2)"/>
    <s v="10 - FONDO GENERAL"/>
    <n v="13405"/>
    <s v="13 - LA VEGA"/>
    <n v="27143613"/>
    <n v="28582531.370000005"/>
    <n v="13026347.23"/>
  </r>
  <r>
    <s v="2025"/>
    <x v="0"/>
    <x v="0"/>
    <x v="1"/>
    <x v="7"/>
    <s v="2 - Poder Ejecutivo"/>
    <s v="0206 - MINISTERIO DE EDUCACIÓN"/>
    <s v="0012 - DIRECCION DE INFRAESTRUCTURA ESCOLAR"/>
    <s v="4 - SERVICIOS SOCIALES"/>
    <s v="4.4 - Educación"/>
    <s v="4.4.02 - Educación primaria"/>
    <s v="2.7 - OBRAS"/>
    <s v="2.7.1 - OBRAS EN EDIFICACIONES"/>
    <s v="S"/>
    <s v="45 - AMPLIACIÓN Y REHABILITACION DE 9 PLANTELES ESCOLARES EN LA PROVINCIA MARIA TRINIDAD SANCHEZ"/>
    <s v="10 - FONDO GENERAL"/>
    <n v="12580"/>
    <s v="14 - MARIA TRINIDAD SANCHEZ"/>
    <n v="20000000"/>
    <n v="20000000"/>
    <n v="0"/>
  </r>
  <r>
    <s v="2025"/>
    <x v="0"/>
    <x v="0"/>
    <x v="1"/>
    <x v="7"/>
    <s v="2 - Poder Ejecutivo"/>
    <s v="0206 - MINISTERIO DE EDUCACIÓN"/>
    <s v="0012 - DIRECCION DE INFRAESTRUCTURA ESCOLAR"/>
    <s v="4 - SERVICIOS SOCIALES"/>
    <s v="4.4 - Educación"/>
    <s v="4.4.02 - Educación primaria"/>
    <s v="2.7 - OBRAS"/>
    <s v="2.7.1 - OBRAS EN EDIFICACIONES"/>
    <s v="S"/>
    <s v="47 - AMPLIACIÓN DE PLANTELES EDUCATIVOS EN LA PROVINCIA DE MONSEÑOR NOUEL (FASE 3)"/>
    <s v="10 - FONDO GENERAL"/>
    <n v="13566"/>
    <s v="28 - MONSENOR NOUEL"/>
    <n v="7298589"/>
    <n v="2052986"/>
    <n v="749625.28"/>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PLANTELES EDUCATIVOS EN LA PROVINCIA DE MONTE CRISTI (FASE 2)"/>
    <s v="10 - FONDO GENERAL"/>
    <n v="13408"/>
    <s v="15 - MONTE CRISTI"/>
    <n v="25000000"/>
    <n v="16463306"/>
    <n v="0"/>
  </r>
  <r>
    <s v="2025"/>
    <x v="0"/>
    <x v="0"/>
    <x v="1"/>
    <x v="7"/>
    <s v="2 - Poder Ejecutivo"/>
    <s v="0206 - MINISTERIO DE EDUCACIÓN"/>
    <s v="0012 - DIRECCION DE INFRAESTRUCTURA ESCOLAR"/>
    <s v="4 - SERVICIOS SOCIALES"/>
    <s v="4.4 - Educación"/>
    <s v="4.4.02 - Educación primaria"/>
    <s v="2.7 - OBRAS"/>
    <s v="2.7.1 - OBRAS EN EDIFICACIONES"/>
    <s v="S"/>
    <s v="47 - CONSTRUCCIÓN DE 3 PLANTELES ESCOLARES EN LA PROVINCIA DAJABON"/>
    <s v="10 - FONDO GENERAL"/>
    <n v="12525"/>
    <s v="05 - DAJABON"/>
    <n v="10000000"/>
    <n v="15000000"/>
    <n v="8873913.0899999999"/>
  </r>
  <r>
    <s v="2025"/>
    <x v="0"/>
    <x v="0"/>
    <x v="1"/>
    <x v="7"/>
    <s v="2 - Poder Ejecutivo"/>
    <s v="0206 - MINISTERIO DE EDUCACIÓN"/>
    <s v="0012 - DIRECCION DE INFRAESTRUCTURA ESCOLAR"/>
    <s v="4 - SERVICIOS SOCIALES"/>
    <s v="4.4 - Educación"/>
    <s v="4.4.02 - Educación primaria"/>
    <s v="2.7 - OBRAS"/>
    <s v="2.7.1 - OBRAS EN EDIFICACIONES"/>
    <s v="S"/>
    <s v="48 - CONSTRUCCIÓN DE PLANTELES EDUCATIVOS EN LA PROVINCIA DE MONTE PLATA (FASE 2)"/>
    <s v="10 - FONDO GENERAL"/>
    <n v="13409"/>
    <s v="29 - MONTE PLATA"/>
    <n v="50000000"/>
    <n v="28875925"/>
    <n v="14158959.630000001"/>
  </r>
  <r>
    <s v="2025"/>
    <x v="0"/>
    <x v="0"/>
    <x v="1"/>
    <x v="7"/>
    <s v="2 - Poder Ejecutivo"/>
    <s v="0206 - MINISTERIO DE EDUCACIÓN"/>
    <s v="0012 - DIRECCION DE INFRAESTRUCTURA ESCOLAR"/>
    <s v="4 - SERVICIOS SOCIALES"/>
    <s v="4.4 - Educación"/>
    <s v="4.4.02 - Educación primaria"/>
    <s v="2.7 - OBRAS"/>
    <s v="2.7.1 - OBRAS EN EDIFICACIONES"/>
    <s v="S"/>
    <s v="50 - AMPLIACIÓN  Y REHABILITACION DE 29 PLANTELES ESCOLARES EN LA PROVINCIA DUARTE"/>
    <s v="10 - FONDO GENERAL"/>
    <n v="12566"/>
    <s v="06 - DUARTE"/>
    <n v="15376092"/>
    <n v="13526961"/>
    <n v="0"/>
  </r>
  <r>
    <s v="2025"/>
    <x v="0"/>
    <x v="0"/>
    <x v="1"/>
    <x v="7"/>
    <s v="2 - Poder Ejecutivo"/>
    <s v="0206 - MINISTERIO DE EDUCACIÓN"/>
    <s v="0012 - DIRECCION DE INFRAESTRUCTURA ESCOLAR"/>
    <s v="4 - SERVICIOS SOCIALES"/>
    <s v="4.4 - Educación"/>
    <s v="4.4.02 - Educación primaria"/>
    <s v="2.7 - OBRAS"/>
    <s v="2.7.1 - OBRAS EN EDIFICACIONES"/>
    <s v="S"/>
    <s v="50 - CONSTRUCCIÓN DE PLANTELES EDUCATIVOS EN LA PROVINCIA DE PUERTO PLATA (FASE 2)"/>
    <s v="10 - FONDO GENERAL"/>
    <n v="13411"/>
    <s v="18 - PUERTO PLATA"/>
    <n v="10000000"/>
    <n v="14219487"/>
    <n v="12118483.33"/>
  </r>
  <r>
    <s v="2025"/>
    <x v="0"/>
    <x v="0"/>
    <x v="1"/>
    <x v="7"/>
    <s v="2 - Poder Ejecutivo"/>
    <s v="0206 - MINISTERIO DE EDUCACIÓN"/>
    <s v="0012 - DIRECCION DE INFRAESTRUCTURA ESCOLAR"/>
    <s v="4 - SERVICIOS SOCIALES"/>
    <s v="4.4 - Educación"/>
    <s v="4.4.02 - Educación primaria"/>
    <s v="2.7 - OBRAS"/>
    <s v="2.7.1 - OBRAS EN EDIFICACIONES"/>
    <s v="S"/>
    <s v="51 - AMPLIACIÓN Y REHABILITACION DE 12 PLANTELES ESCOLARES  EN LA PROVINCIA ELIAS PIÑA"/>
    <s v="10 - FONDO GENERAL"/>
    <n v="12565"/>
    <s v="07 - ELIAS PINA"/>
    <n v="2000000"/>
    <n v="2000000"/>
    <n v="0"/>
  </r>
  <r>
    <s v="2025"/>
    <x v="0"/>
    <x v="0"/>
    <x v="1"/>
    <x v="7"/>
    <s v="2 - Poder Ejecutivo"/>
    <s v="0206 - MINISTERIO DE EDUCACIÓN"/>
    <s v="0012 - DIRECCION DE INFRAESTRUCTURA ESCOLAR"/>
    <s v="4 - SERVICIOS SOCIALES"/>
    <s v="4.4 - Educación"/>
    <s v="4.4.02 - Educación primaria"/>
    <s v="2.7 - OBRAS"/>
    <s v="2.7.1 - OBRAS EN EDIFICACIONES"/>
    <s v="S"/>
    <s v="51 - CONSTRUCCIÓN DE PLANTELES EDUCATIVOS EN LA PROVINCIA DE SAMANÁ (FASE 2)"/>
    <s v="10 - FONDO GENERAL"/>
    <n v="13412"/>
    <s v="20 - SAMANA"/>
    <n v="10508708"/>
    <n v="15002119"/>
    <n v="0"/>
  </r>
  <r>
    <s v="2025"/>
    <x v="0"/>
    <x v="0"/>
    <x v="1"/>
    <x v="7"/>
    <s v="2 - Poder Ejecutivo"/>
    <s v="0206 - MINISTERIO DE EDUCACIÓN"/>
    <s v="0012 - DIRECCION DE INFRAESTRUCTURA ESCOLAR"/>
    <s v="4 - SERVICIOS SOCIALES"/>
    <s v="4.4 - Educación"/>
    <s v="4.4.02 - Educación primaria"/>
    <s v="2.7 - OBRAS"/>
    <s v="2.7.1 - OBRAS EN EDIFICACIONES"/>
    <s v="S"/>
    <s v="52 - CONSTRUCCIÓN DE PLANTELES EDUCATIVOS EN LA PROVINCIA DE SAN CRISTÓBAL (FASE 2)"/>
    <s v="10 - FONDO GENERAL"/>
    <n v="13413"/>
    <s v="21 - SAN CRISTOBAL"/>
    <n v="25000000"/>
    <n v="42437258"/>
    <n v="14714682.59"/>
  </r>
  <r>
    <s v="2025"/>
    <x v="0"/>
    <x v="0"/>
    <x v="1"/>
    <x v="7"/>
    <s v="2 - Poder Ejecutivo"/>
    <s v="0206 - MINISTERIO DE EDUCACIÓN"/>
    <s v="0012 - DIRECCION DE INFRAESTRUCTURA ESCOLAR"/>
    <s v="4 - SERVICIOS SOCIALES"/>
    <s v="4.4 - Educación"/>
    <s v="4.4.02 - Educación primaria"/>
    <s v="2.7 - OBRAS"/>
    <s v="2.7.1 - OBRAS EN EDIFICACIONES"/>
    <s v="S"/>
    <s v="53 - CONSTRUCCIÓN DE PLANTELES EDUCATIVOS EN LA PROVINCIA DE SAN JOSÉ DE OCOA (FASE 2)"/>
    <s v="10 - FONDO GENERAL"/>
    <n v="13414"/>
    <s v="31 - SAN JOSE DE OCOA"/>
    <n v="5000000"/>
    <n v="10000000"/>
    <n v="2041543.08"/>
  </r>
  <r>
    <s v="2025"/>
    <x v="0"/>
    <x v="0"/>
    <x v="1"/>
    <x v="7"/>
    <s v="2 - Poder Ejecutivo"/>
    <s v="0206 - MINISTERIO DE EDUCACIÓN"/>
    <s v="0012 - DIRECCION DE INFRAESTRUCTURA ESCOLAR"/>
    <s v="4 - SERVICIOS SOCIALES"/>
    <s v="4.4 - Educación"/>
    <s v="4.4.02 - Educación primaria"/>
    <s v="2.7 - OBRAS"/>
    <s v="2.7.1 - OBRAS EN EDIFICACIONES"/>
    <s v="S"/>
    <s v="54 - CONSTRUCCIÓN DE PLANTELES EDUCATIVOS EN LA PROVINCIA DE SAN JUAN (FASE 2)"/>
    <s v="10 - FONDO GENERAL"/>
    <n v="13415"/>
    <s v="22 - SAN JUAN"/>
    <n v="26126598"/>
    <n v="16799196"/>
    <n v="590973.29"/>
  </r>
  <r>
    <s v="2025"/>
    <x v="0"/>
    <x v="0"/>
    <x v="1"/>
    <x v="7"/>
    <s v="2 - Poder Ejecutivo"/>
    <s v="0206 - MINISTERIO DE EDUCACIÓN"/>
    <s v="0012 - DIRECCION DE INFRAESTRUCTURA ESCOLAR"/>
    <s v="4 - SERVICIOS SOCIALES"/>
    <s v="4.4 - Educación"/>
    <s v="4.4.02 - Educación primaria"/>
    <s v="2.7 - OBRAS"/>
    <s v="2.7.1 - OBRAS EN EDIFICACIONES"/>
    <s v="S"/>
    <s v="55 - CONSTRUCCIÓN DE PLANTELES EDUCATIVOS EN LA PROVINCIA DE SAN PEDRO DE MACORÍS (FASE 2)"/>
    <s v="10 - FONDO GENERAL"/>
    <n v="13416"/>
    <s v="23 - SAN PEDRO DE MACORIS"/>
    <n v="103374369"/>
    <n v="103104138"/>
    <n v="47394261.75"/>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DE SANTIAGO (FASE 2)"/>
    <s v="10 - FONDO GENERAL"/>
    <n v="13417"/>
    <s v="25 - SANTIAGO"/>
    <n v="23000000"/>
    <n v="25105000"/>
    <n v="9969532.879999999"/>
  </r>
  <r>
    <s v="2025"/>
    <x v="0"/>
    <x v="0"/>
    <x v="1"/>
    <x v="7"/>
    <s v="2 - Poder Ejecutivo"/>
    <s v="0206 - MINISTERIO DE EDUCACIÓN"/>
    <s v="0012 - DIRECCION DE INFRAESTRUCTURA ESCOLAR"/>
    <s v="4 - SERVICIOS SOCIALES"/>
    <s v="4.4 - Educación"/>
    <s v="4.4.02 - Educación primaria"/>
    <s v="2.7 - OBRAS"/>
    <s v="2.7.1 - OBRAS EN EDIFICACIONES"/>
    <s v="S"/>
    <s v="56 - CONSTRUCCIÓN DE PLANTELES EDUCATIVOS EN LA PROVINCIA SAN JUAN (FASE 3)"/>
    <s v="10 - FONDO GENERAL"/>
    <n v="13583"/>
    <s v="22 - SAN JUAN"/>
    <n v="15000000"/>
    <n v="15000000"/>
    <n v="8351196.2000000002"/>
  </r>
  <r>
    <s v="2025"/>
    <x v="0"/>
    <x v="0"/>
    <x v="1"/>
    <x v="7"/>
    <s v="2 - Poder Ejecutivo"/>
    <s v="0206 - MINISTERIO DE EDUCACIÓN"/>
    <s v="0012 - DIRECCION DE INFRAESTRUCTURA ESCOLAR"/>
    <s v="4 - SERVICIOS SOCIALES"/>
    <s v="4.4 - Educación"/>
    <s v="4.4.02 - Educación primaria"/>
    <s v="2.7 - OBRAS"/>
    <s v="2.7.1 - OBRAS EN EDIFICACIONES"/>
    <s v="S"/>
    <s v="57 - AMPLIACIÓN Y REHABILITACION DE 22 PLANTELES ECOLARES EN LA PROVINCIA DE LA VEGA"/>
    <s v="10 - FONDO GENERAL"/>
    <n v="12579"/>
    <s v="13 - LA VEGA"/>
    <n v="33489931"/>
    <n v="10749160"/>
    <n v="0"/>
  </r>
  <r>
    <s v="2025"/>
    <x v="0"/>
    <x v="0"/>
    <x v="1"/>
    <x v="7"/>
    <s v="2 - Poder Ejecutivo"/>
    <s v="0206 - MINISTERIO DE EDUCACIÓN"/>
    <s v="0012 - DIRECCION DE INFRAESTRUCTURA ESCOLAR"/>
    <s v="4 - SERVICIOS SOCIALES"/>
    <s v="4.4 - Educación"/>
    <s v="4.4.02 - Educación primaria"/>
    <s v="2.7 - OBRAS"/>
    <s v="2.7.1 - OBRAS EN EDIFICACIONES"/>
    <s v="S"/>
    <s v="57 - CONSTRUCCIÓN DE PLANTELES EDUCATIVOS EN LA PROVINCIA SAN PEDRO DE MACORÍS (FASE 3)"/>
    <s v="10 - FONDO GENERAL"/>
    <n v="13585"/>
    <s v="23 - SAN PEDRO DE MACORIS"/>
    <n v="67056947"/>
    <n v="40200603"/>
    <n v="15259459.359999999"/>
  </r>
  <r>
    <s v="2025"/>
    <x v="0"/>
    <x v="0"/>
    <x v="1"/>
    <x v="7"/>
    <s v="2 - Poder Ejecutivo"/>
    <s v="0206 - MINISTERIO DE EDUCACIÓN"/>
    <s v="0012 - DIRECCION DE INFRAESTRUCTURA ESCOLAR"/>
    <s v="4 - SERVICIOS SOCIALES"/>
    <s v="4.4 - Educación"/>
    <s v="4.4.02 - Educación primaria"/>
    <s v="2.7 - OBRAS"/>
    <s v="2.7.1 - OBRAS EN EDIFICACIONES"/>
    <s v="S"/>
    <s v="58 - CONSTRUCCIÓN DE PLANTELES EDUCATIVOS EN LA PROVINCIA DE SANTIAGO RODRÍGUEZ (FASE 2)"/>
    <s v="10 - FONDO GENERAL"/>
    <n v="13419"/>
    <s v="26 - SANTIAGO RODRIGUEZ"/>
    <n v="5000000"/>
    <n v="4300000"/>
    <n v="0"/>
  </r>
  <r>
    <s v="2025"/>
    <x v="0"/>
    <x v="0"/>
    <x v="1"/>
    <x v="7"/>
    <s v="2 - Poder Ejecutivo"/>
    <s v="0206 - MINISTERIO DE EDUCACIÓN"/>
    <s v="0012 - DIRECCION DE INFRAESTRUCTURA ESCOLAR"/>
    <s v="4 - SERVICIOS SOCIALES"/>
    <s v="4.4 - Educación"/>
    <s v="4.4.02 - Educación primaria"/>
    <s v="2.7 - OBRAS"/>
    <s v="2.7.1 - OBRAS EN EDIFICACIONES"/>
    <s v="S"/>
    <s v="59 - AMPLIACIÓN Y REHABILITACION DE 19 PLANTELES ESCOLARES EN LA PROVINCIA MONTECRISTI"/>
    <s v="10 - FONDO GENERAL"/>
    <n v="12582"/>
    <s v="15 - MONTE CRISTI"/>
    <n v="7000000"/>
    <n v="7329186"/>
    <n v="5024311.28"/>
  </r>
  <r>
    <s v="2025"/>
    <x v="0"/>
    <x v="0"/>
    <x v="1"/>
    <x v="7"/>
    <s v="2 - Poder Ejecutivo"/>
    <s v="0206 - MINISTERIO DE EDUCACIÓN"/>
    <s v="0012 - DIRECCION DE INFRAESTRUCTURA ESCOLAR"/>
    <s v="4 - SERVICIOS SOCIALES"/>
    <s v="4.4 - Educación"/>
    <s v="4.4.02 - Educación primaria"/>
    <s v="2.7 - OBRAS"/>
    <s v="2.7.1 - OBRAS EN EDIFICACIONES"/>
    <s v="S"/>
    <s v="59 - CONSTRUCCIÓN DE PLANTELES EDUCATIVOS EN LA PROVINCIA DE SANTO DOMINGO (FASE 2)"/>
    <s v="10 - FONDO GENERAL"/>
    <n v="13420"/>
    <s v="32 - SANTO DOMINGO"/>
    <n v="113083454"/>
    <n v="476451413.24000001"/>
    <n v="231728479.31999999"/>
  </r>
  <r>
    <s v="2025"/>
    <x v="0"/>
    <x v="0"/>
    <x v="1"/>
    <x v="7"/>
    <s v="2 - Poder Ejecutivo"/>
    <s v="0206 - MINISTERIO DE EDUCACIÓN"/>
    <s v="0012 - DIRECCION DE INFRAESTRUCTURA ESCOLAR"/>
    <s v="4 - SERVICIOS SOCIALES"/>
    <s v="4.4 - Educación"/>
    <s v="4.4.02 - Educación primaria"/>
    <s v="2.7 - OBRAS"/>
    <s v="2.7.1 - OBRAS EN EDIFICACIONES"/>
    <s v="S"/>
    <s v="60 - AMPLIACIÓN Y REHABILITACION DE 15 PLANTELES ESCOLARES  EN LA PROVINCIA MONTE PLATA"/>
    <s v="10 - FONDO GENERAL"/>
    <n v="12584"/>
    <s v="29 - MONTE PLATA"/>
    <n v="34156083"/>
    <n v="23407427"/>
    <n v="0"/>
  </r>
  <r>
    <s v="2025"/>
    <x v="0"/>
    <x v="0"/>
    <x v="1"/>
    <x v="7"/>
    <s v="2 - Poder Ejecutivo"/>
    <s v="0206 - MINISTERIO DE EDUCACIÓN"/>
    <s v="0012 - DIRECCION DE INFRAESTRUCTURA ESCOLAR"/>
    <s v="4 - SERVICIOS SOCIALES"/>
    <s v="4.4 - Educación"/>
    <s v="4.4.02 - Educación primaria"/>
    <s v="2.7 - OBRAS"/>
    <s v="2.7.1 - OBRAS EN EDIFICACIONES"/>
    <s v="S"/>
    <s v="60 - CONSTRUCCIÓN DE PLANTELES EDUCATIVOS EN LA PROVINCIA SANTIAGO (FASE 3)"/>
    <s v="10 - FONDO GENERAL"/>
    <n v="13594"/>
    <s v="25 - SANTIAGO"/>
    <n v="105000000"/>
    <n v="102463641"/>
    <n v="53930921.149999999"/>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DE EL SEIBO (FASE 2)"/>
    <s v="10 - FONDO GENERAL"/>
    <n v="13433"/>
    <s v="08 - EL SEIBO"/>
    <n v="85571997"/>
    <n v="70155720"/>
    <n v="0"/>
  </r>
  <r>
    <s v="2025"/>
    <x v="0"/>
    <x v="0"/>
    <x v="1"/>
    <x v="7"/>
    <s v="2 - Poder Ejecutivo"/>
    <s v="0206 - MINISTERIO DE EDUCACIÓN"/>
    <s v="0012 - DIRECCION DE INFRAESTRUCTURA ESCOLAR"/>
    <s v="4 - SERVICIOS SOCIALES"/>
    <s v="4.4 - Educación"/>
    <s v="4.4.02 - Educación primaria"/>
    <s v="2.7 - OBRAS"/>
    <s v="2.7.1 - OBRAS EN EDIFICACIONES"/>
    <s v="S"/>
    <s v="61 - CONSTRUCCIÓN DE PLANTELES EDUCATIVOS EN LA PROVINCIA SANTO DOMINGO (FASE 3)"/>
    <s v="10 - FONDO GENERAL"/>
    <n v="13598"/>
    <s v="32 - SANTO DOMINGO"/>
    <n v="162584301"/>
    <n v="318519447"/>
    <n v="172208805.78999996"/>
  </r>
  <r>
    <s v="2025"/>
    <x v="0"/>
    <x v="0"/>
    <x v="1"/>
    <x v="7"/>
    <s v="2 - Poder Ejecutivo"/>
    <s v="0206 - MINISTERIO DE EDUCACIÓN"/>
    <s v="0012 - DIRECCION DE INFRAESTRUCTURA ESCOLAR"/>
    <s v="4 - SERVICIOS SOCIALES"/>
    <s v="4.4 - Educación"/>
    <s v="4.4.02 - Educación primaria"/>
    <s v="2.7 - OBRAS"/>
    <s v="2.7.1 - OBRAS EN EDIFICACIONES"/>
    <s v="S"/>
    <s v="62 - CONSTRUCCIÓN DE PLANTELES EDUCATIVOS EN LA PROVINCIA VALVERDE (FASE 3)"/>
    <s v="10 - FONDO GENERAL"/>
    <n v="13602"/>
    <s v="27 - VALVERDE"/>
    <n v="15000000"/>
    <n v="47238452"/>
    <n v="2594054.73"/>
  </r>
  <r>
    <s v="2025"/>
    <x v="0"/>
    <x v="0"/>
    <x v="1"/>
    <x v="7"/>
    <s v="2 - Poder Ejecutivo"/>
    <s v="0206 - MINISTERIO DE EDUCACIÓN"/>
    <s v="0012 - DIRECCION DE INFRAESTRUCTURA ESCOLAR"/>
    <s v="4 - SERVICIOS SOCIALES"/>
    <s v="4.4 - Educación"/>
    <s v="4.4.02 - Educación primaria"/>
    <s v="2.7 - OBRAS"/>
    <s v="2.7.1 - OBRAS EN EDIFICACIONES"/>
    <s v="S"/>
    <s v="63 - AMPLIACIÓN Y REHABILITACION DE 15 PLANTELES ESCOLARES  EN LA PROVINCIA PUERTO PLATA"/>
    <s v="10 - FONDO GENERAL"/>
    <n v="12587"/>
    <s v="18 - PUERTO PLATA"/>
    <n v="10000000"/>
    <n v="3277024"/>
    <n v="0"/>
  </r>
  <r>
    <s v="2025"/>
    <x v="0"/>
    <x v="0"/>
    <x v="1"/>
    <x v="7"/>
    <s v="2 - Poder Ejecutivo"/>
    <s v="0206 - MINISTERIO DE EDUCACIÓN"/>
    <s v="0012 - DIRECCION DE INFRAESTRUCTURA ESCOLAR"/>
    <s v="4 - SERVICIOS SOCIALES"/>
    <s v="4.4 - Educación"/>
    <s v="4.4.02 - Educación primaria"/>
    <s v="2.7 - OBRAS"/>
    <s v="2.7.1 - OBRAS EN EDIFICACIONES"/>
    <s v="S"/>
    <s v="64 - AMPLIACIÓN Y REHABILITACION DE 11 PLANTELES ESCOLARES E EN LA PROVINCIA SAMANA"/>
    <s v="10 - FONDO GENERAL"/>
    <n v="12588"/>
    <s v="20 - SAMANA"/>
    <n v="1500000"/>
    <n v="15186237"/>
    <n v="0"/>
  </r>
  <r>
    <s v="2025"/>
    <x v="0"/>
    <x v="0"/>
    <x v="1"/>
    <x v="7"/>
    <s v="2 - Poder Ejecutivo"/>
    <s v="0206 - MINISTERIO DE EDUCACIÓN"/>
    <s v="0012 - DIRECCION DE INFRAESTRUCTURA ESCOLAR"/>
    <s v="4 - SERVICIOS SOCIALES"/>
    <s v="4.4 - Educación"/>
    <s v="4.4.02 - Educación primaria"/>
    <s v="2.7 - OBRAS"/>
    <s v="2.7.1 - OBRAS EN EDIFICACIONES"/>
    <s v="S"/>
    <s v="66 - AMPLIACIÓN Y REHABILITACION DE 14 PLANTELES ESCOLARES  EN LA PROVINCIA SAN CRISTOBAL"/>
    <s v="10 - FONDO GENERAL"/>
    <n v="12589"/>
    <s v="21 - SAN CRISTOBAL"/>
    <n v="36000000"/>
    <n v="11140000"/>
    <n v="0"/>
  </r>
  <r>
    <s v="2025"/>
    <x v="0"/>
    <x v="0"/>
    <x v="1"/>
    <x v="7"/>
    <s v="2 - Poder Ejecutivo"/>
    <s v="0206 - MINISTERIO DE EDUCACIÓN"/>
    <s v="0012 - DIRECCION DE INFRAESTRUCTURA ESCOLAR"/>
    <s v="4 - SERVICIOS SOCIALES"/>
    <s v="4.4 - Educación"/>
    <s v="4.4.02 - Educación primaria"/>
    <s v="2.7 - OBRAS"/>
    <s v="2.7.1 - OBRAS EN EDIFICACIONES"/>
    <s v="S"/>
    <s v="68 - AMPLIACIÓN Y REHABILITACION DE 16 PLANTELES ESCOLARES EN LA PROVINCIA SAN JUAN"/>
    <s v="10 - FONDO GENERAL"/>
    <n v="12591"/>
    <s v="22 - SAN JUAN"/>
    <n v="9000000"/>
    <n v="4100000"/>
    <n v="0"/>
  </r>
  <r>
    <s v="2025"/>
    <x v="0"/>
    <x v="0"/>
    <x v="1"/>
    <x v="7"/>
    <s v="2 - Poder Ejecutivo"/>
    <s v="0206 - MINISTERIO DE EDUCACIÓN"/>
    <s v="0012 - DIRECCION DE INFRAESTRUCTURA ESCOLAR"/>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8000000"/>
    <n v="3257732"/>
    <n v="0"/>
  </r>
  <r>
    <s v="2025"/>
    <x v="0"/>
    <x v="0"/>
    <x v="1"/>
    <x v="7"/>
    <s v="2 - Poder Ejecutivo"/>
    <s v="0206 - MINISTERIO DE EDUCACIÓN"/>
    <s v="0012 - DIRECCION DE INFRAESTRUCTURA ESCOLAR"/>
    <s v="4 - SERVICIOS SOCIALES"/>
    <s v="4.4 - Educación"/>
    <s v="4.4.02 - Educación primaria"/>
    <s v="2.7 - OBRAS"/>
    <s v="2.7.1 - OBRAS EN EDIFICACIONES"/>
    <s v="S"/>
    <s v="41 - AMPLIACIÓN DE PLANTELES EDUCATIVOS EN LA PROVINCIA DE LA VEGA (FASE 3)"/>
    <s v="10 - FONDO GENERAL"/>
    <n v="13587"/>
    <s v="13 - LA VEGA"/>
    <n v="0"/>
    <n v="22947520"/>
    <n v="1653851.52"/>
  </r>
  <r>
    <s v="2025"/>
    <x v="0"/>
    <x v="0"/>
    <x v="1"/>
    <x v="7"/>
    <s v="2 - Poder Ejecutivo"/>
    <s v="0206 - MINISTERIO DE EDUCACIÓN"/>
    <s v="0012 - DIRECCION DE INFRAESTRUCTURA ESCOLAR"/>
    <s v="4 - SERVICIOS SOCIALES"/>
    <s v="4.4 - Educación"/>
    <s v="4.4.02 - Educación primaria"/>
    <s v="2.7 - OBRAS"/>
    <s v="2.7.1 - OBRAS EN EDIFICACIONES"/>
    <s v="S"/>
    <s v="50 - AMPLIACIÓN DE PLANTELES EDUCATIVOS EN LA PROVINCIA SANTIAGO (FASE 3)"/>
    <s v="10 - FONDO GENERAL"/>
    <n v="13571"/>
    <s v="25 - SANTIAGO"/>
    <n v="0"/>
    <n v="25850406"/>
    <n v="20979037.280000001"/>
  </r>
  <r>
    <s v="2025"/>
    <x v="0"/>
    <x v="0"/>
    <x v="1"/>
    <x v="7"/>
    <s v="2 - Poder Ejecutivo"/>
    <s v="0206 - MINISTERIO DE EDUCACIÓN"/>
    <s v="0012 - DIRECCION DE INFRAESTRUCTURA ESCOLAR"/>
    <s v="4 - SERVICIOS SOCIALES"/>
    <s v="4.4 - Educación"/>
    <s v="4.4.02 - Educación primaria"/>
    <s v="2.7 - OBRAS"/>
    <s v="2.7.1 - OBRAS EN EDIFICACIONES"/>
    <s v="S"/>
    <s v="46 - CONSTRUCCIÓN DE PLANTELES EDUCATIVOS EN LA PROVINCIA DE MONSEÑOR NOUEL (FASE 2)"/>
    <s v="10 - FONDO GENERAL"/>
    <n v="13407"/>
    <s v="28 - MONSENOR NOUEL"/>
    <n v="0"/>
    <n v="11163303"/>
    <n v="7090331.1399999997"/>
  </r>
  <r>
    <s v="2025"/>
    <x v="0"/>
    <x v="0"/>
    <x v="1"/>
    <x v="7"/>
    <s v="2 - Poder Ejecutivo"/>
    <s v="0206 - MINISTERIO DE EDUCACIÓN"/>
    <s v="0012 - DIRECCION DE INFRAESTRUCTURA ESCOLAR"/>
    <s v="4 - SERVICIOS SOCIALES"/>
    <s v="4.4 - Educación"/>
    <s v="4.4.02 - Educación primaria"/>
    <s v="2.7 - OBRAS"/>
    <s v="2.7.1 - OBRAS EN EDIFICACIONES"/>
    <s v="S"/>
    <s v="54 - AMPLIACIÓN Y REHABILITACION DE 17 PLANTELES ESCOLARES EN LA PROVINCIA HERMANAS MIRABAL"/>
    <s v="10 - FONDO GENERAL"/>
    <n v="12574"/>
    <s v="19 - HERMANAS MIRABAL"/>
    <n v="0"/>
    <n v="4762189"/>
    <n v="0"/>
  </r>
  <r>
    <s v="2025"/>
    <x v="0"/>
    <x v="0"/>
    <x v="1"/>
    <x v="7"/>
    <s v="2 - Poder Ejecutivo"/>
    <s v="0206 - MINISTERIO DE EDUCACIÓN"/>
    <s v="0012 - DIRECCION DE INFRAESTRUCTURA ESCOLAR"/>
    <s v="4 - SERVICIOS SOCIALES"/>
    <s v="4.4 - Educación"/>
    <s v="4.4.02 - Educación primaria"/>
    <s v="2.7 - OBRAS"/>
    <s v="2.7.1 - OBRAS EN EDIFICACIONES"/>
    <s v="S"/>
    <s v="14 - CONSTRUCCIÓN DE PLANTELES EDUCATIVOS EN LA PROVINCIA LA VEGA (FASE 3)"/>
    <s v="10 - FONDO GENERAL"/>
    <n v="13563"/>
    <s v="13 - LA VEGA"/>
    <n v="0"/>
    <n v="42388114"/>
    <n v="13980389.560000001"/>
  </r>
  <r>
    <s v="2025"/>
    <x v="0"/>
    <x v="0"/>
    <x v="1"/>
    <x v="7"/>
    <s v="2 - Poder Ejecutivo"/>
    <s v="0206 - MINISTERIO DE EDUCACIÓN"/>
    <s v="0012 - DIRECCION DE INFRAESTRUCTURA ESCOLAR"/>
    <s v="4 - SERVICIOS SOCIALES"/>
    <s v="4.4 - Educación"/>
    <s v="4.4.02 - Educación primaria"/>
    <s v="2.7 - OBRAS"/>
    <s v="2.7.1 - OBRAS EN EDIFICACIONES"/>
    <s v="S"/>
    <s v="75 - CONSTRUCCIÓN DE 11 PLANTELES ESCOLARES EN LA PROVINCIA SANCHEZ RAMIREZ"/>
    <s v="10 - FONDO GENERAL"/>
    <n v="12559"/>
    <s v="24 - SANCHEZ RAMIREZ"/>
    <n v="0"/>
    <n v="33539259"/>
    <n v="18443728.189999998"/>
  </r>
  <r>
    <s v="2025"/>
    <x v="0"/>
    <x v="0"/>
    <x v="1"/>
    <x v="7"/>
    <s v="2 - Poder Ejecutivo"/>
    <s v="0206 - MINISTERIO DE EDUCACIÓN"/>
    <s v="0012 - DIRECCION DE INFRAESTRUCTURA ESCOLAR"/>
    <s v="4 - SERVICIOS SOCIALES"/>
    <s v="4.4 - Educación"/>
    <s v="4.4.02 - Educación primaria"/>
    <s v="2.7 - OBRAS"/>
    <s v="2.7.1 - OBRAS EN EDIFICACIONES"/>
    <s v="S"/>
    <s v="36 - AMPLIACIÓN DE PLANTELES DUCATIVOS EN LA PROVINCA PUERTO PLATA (FASE 3)"/>
    <s v="10 - FONDO GENERAL"/>
    <n v="13597"/>
    <s v="18 - PUERTO PLATA"/>
    <n v="0"/>
    <n v="5000000"/>
    <n v="0"/>
  </r>
  <r>
    <s v="2025"/>
    <x v="0"/>
    <x v="0"/>
    <x v="1"/>
    <x v="7"/>
    <s v="2 - Poder Ejecutivo"/>
    <s v="0206 - MINISTERIO DE EDUCACIÓN"/>
    <s v="0012 - DIRECCION DE INFRAESTRUCTURA ESCOLAR"/>
    <s v="4 - SERVICIOS SOCIALES"/>
    <s v="4.4 - Educación"/>
    <s v="4.4.02 - Educación primaria"/>
    <s v="2.7 - OBRAS"/>
    <s v="2.7.1 - OBRAS EN EDIFICACIONES"/>
    <s v="S"/>
    <s v="58 - AMPLIACIÓN Y REHABILITACION DE 6 PLANTELES ESCOLARES EN LA  PROVINCIA MONSEÑOR NOUEL"/>
    <s v="10 - FONDO GENERAL"/>
    <n v="12581"/>
    <s v="28 - MONSENOR NOUEL"/>
    <n v="0"/>
    <n v="4456248"/>
    <n v="0"/>
  </r>
  <r>
    <s v="2025"/>
    <x v="0"/>
    <x v="0"/>
    <x v="1"/>
    <x v="7"/>
    <s v="2 - Poder Ejecutivo"/>
    <s v="0206 - MINISTERIO DE EDUCACIÓN"/>
    <s v="0012 - DIRECCION DE INFRAESTRUCTURA ESCOLAR"/>
    <s v="4 - SERVICIOS SOCIALES"/>
    <s v="4.4 - Educación"/>
    <s v="4.4.02 - Educación primaria"/>
    <s v="2.7 - OBRAS"/>
    <s v="2.7.1 - OBRAS EN EDIFICACIONES"/>
    <s v="S"/>
    <s v="43 - CONSTRUCCIÓN DE PLANTELES EDUCATIVOS EN LA PROVINCIA DE LA ROMANA (FASE 2)"/>
    <s v="10 - FONDO GENERAL"/>
    <n v="13404"/>
    <s v="12 - LA ROMANA"/>
    <n v="0"/>
    <n v="9531612"/>
    <n v="6354408.3300000001"/>
  </r>
  <r>
    <s v="2025"/>
    <x v="0"/>
    <x v="0"/>
    <x v="1"/>
    <x v="7"/>
    <s v="2 - Poder Ejecutivo"/>
    <s v="0206 - MINISTERIO DE EDUCACIÓN"/>
    <s v="0012 - DIRECCION DE INFRAESTRUCTURA ESCOLAR"/>
    <s v="4 - SERVICIOS SOCIALES"/>
    <s v="4.4 - Educación"/>
    <s v="4.4.02 - Educación primaria"/>
    <s v="2.7 - OBRAS"/>
    <s v="2.7.1 - OBRAS EN EDIFICACIONES"/>
    <s v="S"/>
    <s v="33 - CONSTRUCCIÓN DE 43 PLANTELES ESCOLARES EN LA PROVINCIA SAN CRISTOBAL"/>
    <s v="10 - FONDO GENERAL"/>
    <n v="12547"/>
    <s v="21 - SAN CRISTOBAL"/>
    <n v="0"/>
    <n v="8952243"/>
    <n v="2342842.56"/>
  </r>
  <r>
    <s v="2025"/>
    <x v="0"/>
    <x v="0"/>
    <x v="1"/>
    <x v="7"/>
    <s v="2 - Poder Ejecutivo"/>
    <s v="0206 - MINISTERIO DE EDUCACIÓN"/>
    <s v="0012 - DIRECCION DE INFRAESTRUCTURA ESCOLAR"/>
    <s v="4 - SERVICIOS SOCIALES"/>
    <s v="4.4 - Educación"/>
    <s v="4.4.02 - Educación primaria"/>
    <s v="2.7 - OBRAS"/>
    <s v="2.7.1 - OBRAS EN EDIFICACIONES"/>
    <s v="S"/>
    <s v="77 - AMPLIACIÓN  Y REHABILITACION DE 18 PLANTELES ESCOLARES EN LA PROVINCIA BARAHONA"/>
    <s v="10 - FONDO GENERAL"/>
    <n v="12569"/>
    <s v="04 - BARAHONA"/>
    <n v="0"/>
    <n v="10000000"/>
    <n v="0"/>
  </r>
  <r>
    <s v="2025"/>
    <x v="0"/>
    <x v="0"/>
    <x v="1"/>
    <x v="7"/>
    <s v="2 - Poder Ejecutivo"/>
    <s v="0206 - MINISTERIO DE EDUCACIÓN"/>
    <s v="0012 - DIRECCION DE INFRAESTRUCTURA ESCOLAR"/>
    <s v="4 - SERVICIOS SOCIALES"/>
    <s v="4.4 - Educación"/>
    <s v="4.4.02 - Educación primaria"/>
    <s v="2.7 - OBRAS"/>
    <s v="2.7.1 - OBRAS EN EDIFICACIONES"/>
    <s v="S"/>
    <s v="38 - CONSTRUCCIÓN DE 46 PLANTELES ESCOLARES EN LA PROVINCIA SANTIAGO"/>
    <s v="10 - FONDO GENERAL"/>
    <n v="12560"/>
    <s v="25 - SANTIAGO"/>
    <n v="0"/>
    <n v="33623689"/>
    <n v="27639037.16"/>
  </r>
  <r>
    <s v="2025"/>
    <x v="0"/>
    <x v="0"/>
    <x v="1"/>
    <x v="7"/>
    <s v="2 - Poder Ejecutivo"/>
    <s v="0206 - MINISTERIO DE EDUCACIÓN"/>
    <s v="0012 - DIRECCION DE INFRAESTRUCTURA ESCOLAR"/>
    <s v="4 - SERVICIOS SOCIALES"/>
    <s v="4.4 - Educación"/>
    <s v="4.4.02 - Educación primaria"/>
    <s v="2.7 - OBRAS"/>
    <s v="2.7.1 - OBRAS EN EDIFICACIONES"/>
    <s v="S"/>
    <s v="49 - CONSTRUCCIÓN DE 26 PLANTELES ESCOLARES EN EL DISTRITO NACIONAL"/>
    <s v="10 - FONDO GENERAL"/>
    <n v="12526"/>
    <s v="01 - DISTRITO NACIONAL"/>
    <n v="0"/>
    <n v="1852755"/>
    <n v="0"/>
  </r>
  <r>
    <s v="2025"/>
    <x v="0"/>
    <x v="0"/>
    <x v="1"/>
    <x v="7"/>
    <s v="2 - Poder Ejecutivo"/>
    <s v="0206 - MINISTERIO DE EDUCACIÓN"/>
    <s v="0012 - DIRECCION DE INFRAESTRUCTURA ESCOLAR"/>
    <s v="4 - SERVICIOS SOCIALES"/>
    <s v="4.4 - Educación"/>
    <s v="4.4.02 - Educación primaria"/>
    <s v="2.7 - OBRAS"/>
    <s v="2.7.1 - OBRAS EN EDIFICACIONES"/>
    <s v="S"/>
    <s v="41 - CONSTRUCCIÓN DE PLANTELES EDUCATIVOS EN LA PROVINCIA DE INDEPENDENCIA (FASE 2)"/>
    <s v="10 - FONDO GENERAL"/>
    <n v="13402"/>
    <s v="10 - INDEPENDENCIA"/>
    <n v="0"/>
    <n v="2155484"/>
    <n v="0"/>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78 PLANTELES ESCOLARES EN LA PROVINCIA SANTO DOMINGO"/>
    <s v="10 - FONDO GENERAL"/>
    <n v="12562"/>
    <s v="32 - SANTO DOMINGO"/>
    <n v="0"/>
    <n v="84834381"/>
    <n v="30668519.380000003"/>
  </r>
  <r>
    <s v="2025"/>
    <x v="0"/>
    <x v="0"/>
    <x v="1"/>
    <x v="7"/>
    <s v="2 - Poder Ejecutivo"/>
    <s v="0206 - MINISTERIO DE EDUCACIÓN"/>
    <s v="0012 - DIRECCION DE INFRAESTRUCTURA ESCOLAR"/>
    <s v="4 - SERVICIOS SOCIALES"/>
    <s v="4.4 - Educación"/>
    <s v="4.4.02 - Educación primaria"/>
    <s v="2.7 - OBRAS"/>
    <s v="2.7.1 - OBRAS EN EDIFICACIONES"/>
    <s v="S"/>
    <s v="30 - CONSTRUCCIÓN DE 15 PLANTELES ESCOLARES EN LA PROVINCIA PERAVIA"/>
    <s v="10 - FONDO GENERAL"/>
    <n v="12564"/>
    <s v="17 - PERAVIA"/>
    <n v="0"/>
    <n v="9412912"/>
    <n v="0"/>
  </r>
  <r>
    <s v="2025"/>
    <x v="0"/>
    <x v="0"/>
    <x v="1"/>
    <x v="7"/>
    <s v="2 - Poder Ejecutivo"/>
    <s v="0206 - MINISTERIO DE EDUCACIÓN"/>
    <s v="0012 - DIRECCION DE INFRAESTRUCTURA ESCOLAR"/>
    <s v="4 - SERVICIOS SOCIALES"/>
    <s v="4.4 - Educación"/>
    <s v="4.4.02 - Educación primaria"/>
    <s v="2.7 - OBRAS"/>
    <s v="2.7.1 - OBRAS EN EDIFICACIONES"/>
    <s v="S"/>
    <s v="46 - AMPLIACIÓN  Y REHABILITACION DE 12 PLANTELES ESCOLARES EN LA PROVINCIA BAHORUCO"/>
    <s v="10 - FONDO GENERAL"/>
    <n v="12570"/>
    <s v="03 - BAHORUCO"/>
    <n v="0"/>
    <n v="3723632"/>
    <n v="0"/>
  </r>
  <r>
    <s v="2025"/>
    <x v="0"/>
    <x v="0"/>
    <x v="1"/>
    <x v="7"/>
    <s v="2 - Poder Ejecutivo"/>
    <s v="0206 - MINISTERIO DE EDUCACIÓN"/>
    <s v="0012 - DIRECCION DE INFRAESTRUCTURA ESCOLAR"/>
    <s v="4 - SERVICIOS SOCIALES"/>
    <s v="4.4 - Educación"/>
    <s v="4.4.02 - Educación primaria"/>
    <s v="2.7 - OBRAS"/>
    <s v="2.7.1 - OBRAS EN EDIFICACIONES"/>
    <s v="S"/>
    <s v="70 - AMPLIACIÓN  Y REHABILITACION DE 12 PLANTELES ESCOLARES EN LA PROVINCIA SANTIAGO"/>
    <s v="10 - FONDO GENERAL"/>
    <n v="12594"/>
    <s v="25 - SANTIAGO"/>
    <n v="0"/>
    <n v="1899224"/>
    <n v="0"/>
  </r>
  <r>
    <s v="2025"/>
    <x v="0"/>
    <x v="0"/>
    <x v="1"/>
    <x v="7"/>
    <s v="2 - Poder Ejecutivo"/>
    <s v="0206 - MINISTERIO DE EDUCACIÓN"/>
    <s v="0012 - DIRECCION DE INFRAESTRUCTURA ESCOLAR"/>
    <s v="4 - SERVICIOS SOCIALES"/>
    <s v="4.4 - Educación"/>
    <s v="4.4.02 - Educación primaria"/>
    <s v="2.7 - OBRAS"/>
    <s v="2.7.1 - OBRAS EN EDIFICACIONES"/>
    <s v="S"/>
    <s v="31 - AMPLIACIÓN DE PLANTELES EDUCATIVOS EN LA PROVINCIA DISTRITO NACIONAL (FASE 3)"/>
    <s v="10 - FONDO GENERAL"/>
    <n v="13548"/>
    <s v="01 - DISTRITO NACIONAL"/>
    <n v="0"/>
    <n v="31977578"/>
    <n v="3188041.62"/>
  </r>
  <r>
    <s v="2025"/>
    <x v="0"/>
    <x v="0"/>
    <x v="1"/>
    <x v="7"/>
    <s v="2 - Poder Ejecutivo"/>
    <s v="0206 - MINISTERIO DE EDUCACIÓN"/>
    <s v="0012 - DIRECCION DE INFRAESTRUCTURA ESCOLAR"/>
    <s v="4 - SERVICIOS SOCIALES"/>
    <s v="4.4 - Educación"/>
    <s v="4.4.02 - Educación primaria"/>
    <s v="2.7 - OBRAS"/>
    <s v="2.7.1 - OBRAS EN EDIFICACIONES"/>
    <s v="S"/>
    <s v="45 - AMPLIACIÓN DE PLANTELES EDUCATIVOS EN LA PROVINCIA DE MARIA TRINIDAD SANCHEZ (FASE 3)"/>
    <s v="10 - FONDO GENERAL"/>
    <n v="13601"/>
    <s v="14 - MARIA TRINIDAD SANCHEZ"/>
    <n v="0"/>
    <n v="6000000"/>
    <n v="4317051"/>
  </r>
  <r>
    <s v="2025"/>
    <x v="0"/>
    <x v="0"/>
    <x v="1"/>
    <x v="7"/>
    <s v="2 - Poder Ejecutivo"/>
    <s v="0206 - MINISTERIO DE EDUCACIÓN"/>
    <s v="0012 - DIRECCION DE INFRAESTRUCTURA ESCOLAR"/>
    <s v="4 - SERVICIOS SOCIALES"/>
    <s v="4.4 - Educación"/>
    <s v="4.4.02 - Educación primaria"/>
    <s v="2.7 - OBRAS"/>
    <s v="2.7.1 - OBRAS EN EDIFICACIONES"/>
    <s v="S"/>
    <s v="16 - AMPLIACIÓN DE PLANTELES EDUCATIVOS EN LA PROVINCIA DE SANTO DOMINGO (FASE 2)"/>
    <s v="10 - FONDO GENERAL"/>
    <n v="13363"/>
    <s v="32 - SANTO DOMINGO"/>
    <n v="0"/>
    <n v="28978095"/>
    <n v="5854983.9800000004"/>
  </r>
  <r>
    <s v="2025"/>
    <x v="0"/>
    <x v="0"/>
    <x v="1"/>
    <x v="7"/>
    <s v="2 - Poder Ejecutivo"/>
    <s v="0206 - MINISTERIO DE EDUCACIÓN"/>
    <s v="0012 - DIRECCION DE INFRAESTRUCTURA ESCOLAR"/>
    <s v="4 - SERVICIOS SOCIALES"/>
    <s v="4.4 - Educación"/>
    <s v="4.4.02 - Educación primaria"/>
    <s v="2.7 - OBRAS"/>
    <s v="2.7.1 - OBRAS EN EDIFICACIONES"/>
    <s v="S"/>
    <s v="39 - CONSTRUCCIÓN DE PLANTELES EDUCATIVOS EN LA PROVINCIA DE HATO MAYOR (FASE 2)"/>
    <s v="10 - FONDO GENERAL"/>
    <n v="13400"/>
    <s v="30 - HATO MAYOR"/>
    <n v="0"/>
    <n v="8000000"/>
    <n v="0"/>
  </r>
  <r>
    <s v="2025"/>
    <x v="0"/>
    <x v="0"/>
    <x v="1"/>
    <x v="7"/>
    <s v="2 - Poder Ejecutivo"/>
    <s v="0206 - MINISTERIO DE EDUCACIÓN"/>
    <s v="0012 - DIRECCION DE INFRAESTRUCTURA ESCOLAR"/>
    <s v="4 - SERVICIOS SOCIALES"/>
    <s v="4.4 - Educación"/>
    <s v="4.4.02 - Educación primaria"/>
    <s v="2.7 - OBRAS"/>
    <s v="2.7.1 - OBRAS EN EDIFICACIONES"/>
    <s v="S"/>
    <s v="29 - AMPLIACIÓN DE PLANTELES EDUCATIVOS EN LA PROVINCIA DE SAN CRISTÓBAL (FASE 2)"/>
    <s v="10 - FONDO GENERAL"/>
    <n v="13376"/>
    <s v="21 - SAN CRISTOBAL"/>
    <n v="0"/>
    <n v="2274094"/>
    <n v="0"/>
  </r>
  <r>
    <s v="2025"/>
    <x v="0"/>
    <x v="0"/>
    <x v="1"/>
    <x v="7"/>
    <s v="2 - Poder Ejecutivo"/>
    <s v="0206 - MINISTERIO DE EDUCACIÓN"/>
    <s v="0012 - DIRECCION DE INFRAESTRUCTURA ESCOLAR"/>
    <s v="4 - SERVICIOS SOCIALES"/>
    <s v="4.4 - Educación"/>
    <s v="4.4.02 - Educación primaria"/>
    <s v="2.7 - OBRAS"/>
    <s v="2.7.1 - OBRAS EN EDIFICACIONES"/>
    <s v="S"/>
    <s v="21 - CONSTRUCCIÓN DE PLANTELES EDUCATIVOS EN LA PROVINCIA SAMANÁ (FASE 3)"/>
    <s v="10 - FONDO GENERAL"/>
    <n v="13551"/>
    <s v="20 - SAMANA"/>
    <n v="0"/>
    <n v="23283855"/>
    <n v="12418056.07"/>
  </r>
  <r>
    <s v="2025"/>
    <x v="0"/>
    <x v="0"/>
    <x v="1"/>
    <x v="7"/>
    <s v="2 - Poder Ejecutivo"/>
    <s v="0206 - MINISTERIO DE EDUCACIÓN"/>
    <s v="0012 - DIRECCION DE INFRAESTRUCTURA ESCOLAR"/>
    <s v="4 - SERVICIOS SOCIALES"/>
    <s v="4.4 - Educación"/>
    <s v="4.4.02 - Educación primaria"/>
    <s v="2.7 - OBRAS"/>
    <s v="2.7.1 - OBRAS EN EDIFICACIONES"/>
    <s v="S"/>
    <s v="34 - CONSTRUCCIÓN DE PLANTELES EDUCATIVOS EN LA PROVINCIA DE DAJABÓN (FASE 2)"/>
    <s v="10 - FONDO GENERAL"/>
    <n v="13381"/>
    <s v="05 - DAJABON"/>
    <n v="0"/>
    <n v="28000000"/>
    <n v="11387479.529999999"/>
  </r>
  <r>
    <s v="2025"/>
    <x v="0"/>
    <x v="0"/>
    <x v="1"/>
    <x v="7"/>
    <s v="2 - Poder Ejecutivo"/>
    <s v="0206 - MINISTERIO DE EDUCACIÓN"/>
    <s v="0012 - DIRECCION DE INFRAESTRUCTURA ESCOLAR"/>
    <s v="4 - SERVICIOS SOCIALES"/>
    <s v="4.4 - Educación"/>
    <s v="4.4.02 - Educación primaria"/>
    <s v="2.7 - OBRAS"/>
    <s v="2.7.1 - OBRAS EN EDIFICACIONES"/>
    <s v="S"/>
    <s v="72 - AMPLIACIÓN Y REHABILITACION DE 28 PLANTELES ESCOLARES EN LA PROVINCIA SANTO DOMINGO"/>
    <s v="10 - FONDO GENERAL"/>
    <n v="12597"/>
    <s v="32 - SANTO DOMINGO"/>
    <n v="0"/>
    <n v="6512392"/>
    <n v="0"/>
  </r>
  <r>
    <s v="2025"/>
    <x v="0"/>
    <x v="0"/>
    <x v="1"/>
    <x v="7"/>
    <s v="2 - Poder Ejecutivo"/>
    <s v="0206 - MINISTERIO DE EDUCACIÓN"/>
    <s v="0012 - DIRECCION DE INFRAESTRUCTURA ESCOLAR"/>
    <s v="4 - SERVICIOS SOCIALES"/>
    <s v="4.4 - Educación"/>
    <s v="4.4.02 - Educación primaria"/>
    <s v="2.7 - OBRAS"/>
    <s v="2.7.1 - OBRAS EN EDIFICACIONES"/>
    <s v="S"/>
    <s v="18 - CONSTRUCCIÓN DE PLANTELES EDUCATIVOS EN LA PROVINCIA MONTE PLATA (FASE 3)"/>
    <s v="10 - FONDO GENERAL"/>
    <n v="13543"/>
    <s v="29 - MONTE PLATA"/>
    <n v="0"/>
    <n v="4969381"/>
    <n v="0"/>
  </r>
  <r>
    <s v="2025"/>
    <x v="0"/>
    <x v="0"/>
    <x v="1"/>
    <x v="7"/>
    <s v="2 - Poder Ejecutivo"/>
    <s v="0206 - MINISTERIO DE EDUCACIÓN"/>
    <s v="0012 - DIRECCION DE INFRAESTRUCTURA ESCOLAR"/>
    <s v="4 - SERVICIOS SOCIALES"/>
    <s v="4.4 - Educación"/>
    <s v="4.4.06 - Educación técnica"/>
    <s v="2.7 - OBRAS"/>
    <s v="2.7.1 - OBRAS EN EDIFICACIONES"/>
    <s v="S"/>
    <s v="51 - AMPLIACIÓN DE PLANTELES EDUCATIVOS EN LA PROVINCIA DE MONTE PLATA (FASE 3)"/>
    <s v="10 - FONDO GENERAL"/>
    <n v="13573"/>
    <s v="29 - MONTE PLATA"/>
    <n v="26731745"/>
    <n v="2673174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1 - MOBILIARIO Y EQUIPO"/>
    <s v="N"/>
    <s v="00 - N/A"/>
    <s v="10 - FONDO GENERAL"/>
    <s v="(blank)"/>
    <s v="99 - MULTIPROVINCIAL"/>
    <n v="0"/>
    <n v="1124793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2 - MOBILIARIO Y EQUIPO DE AUDIO, AUDIOVISUAL, RECREATIVO Y EDUCACIONAL"/>
    <s v="N"/>
    <s v="00 - N/A"/>
    <s v="10 - FONDO GENERAL"/>
    <s v="(blank)"/>
    <s v="99 - MULTIPROVINCIAL"/>
    <n v="0"/>
    <n v="136556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4 - VEHÍCULOS Y EQUIPO DE TRANSPORTE, TRACCIÓN Y ELEVACIÓN"/>
    <s v="N"/>
    <s v="00 - N/A"/>
    <s v="10 - FONDO GENERAL"/>
    <s v="(blank)"/>
    <s v="99 - MULTIPROVINCIAL"/>
    <n v="0"/>
    <n v="1600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5 - MAQUINARIA, OTROS EQUIPOS Y HERRAMIENTAS"/>
    <s v="N"/>
    <s v="00 - N/A"/>
    <s v="10 - FONDO GENERAL"/>
    <s v="(blank)"/>
    <s v="99 - MULTIPROVINCIAL"/>
    <n v="0"/>
    <n v="7426535"/>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8 - BIENES INTANGIBLES"/>
    <s v="N"/>
    <s v="00 - N/A"/>
    <s v="10 - FONDO GENERAL"/>
    <s v="(blank)"/>
    <s v="99 - MULTIPROVINCIAL"/>
    <n v="0"/>
    <n v="1700000"/>
    <n v="0"/>
  </r>
  <r>
    <s v="2025"/>
    <x v="0"/>
    <x v="0"/>
    <x v="1"/>
    <x v="7"/>
    <s v="2 - Poder Ejecutivo"/>
    <s v="0206 - MINISTERIO DE EDUCACIÓN"/>
    <s v="0012 - DIRECCION DE INFRAESTRUCTURA ESCOLAR"/>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0"/>
    <n v="72977362"/>
    <n v="0"/>
  </r>
  <r>
    <s v="2025"/>
    <x v="0"/>
    <x v="0"/>
    <x v="1"/>
    <x v="7"/>
    <s v="2 - Poder Ejecutivo"/>
    <s v="0206 - MINISTERIO DE EDUCACIÓN"/>
    <s v="0012 - DIRECCION DE INFRAESTRUCTURA ESCOLAR"/>
    <s v="4 - SERVICIOS SOCIALES"/>
    <s v="4.4 - Educación"/>
    <s v="4.4.99 - Planificación, gestión y supervisión de la educación"/>
    <s v="2.7 - OBRAS"/>
    <s v="2.7.1 - OBRAS EN EDIFICACIONES"/>
    <s v="N"/>
    <s v="00 - N/A"/>
    <s v="10 - FONDO GENERAL"/>
    <s v="(blank)"/>
    <s v="99 - MULTIPROVINCIAL"/>
    <n v="4838259661"/>
    <n v="2554549107.6999998"/>
    <n v="168505977.02999997"/>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blank)"/>
    <s v="99 - MULTIPROVINCIAL"/>
    <n v="2927000"/>
    <n v="3493000"/>
    <n v="260345.76"/>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3390000"/>
    <n v="339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FORTALECIMIENTO DEL SISTEMA NACIONAL DE SALUD DE LA REPUBLICA DOMINICANA"/>
    <s v="60 - CREDITO EXTERNO"/>
    <n v="16377"/>
    <s v="99 - MULTIPROVINCIAL"/>
    <n v="77170252"/>
    <n v="77170252"/>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blank)"/>
    <s v="99 - MULTIPROVINCIAL"/>
    <n v="1975000"/>
    <n v="1975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blank)"/>
    <s v="99 - MULTIPROVINCIAL"/>
    <n v="58213800"/>
    <n v="43322735"/>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38307000"/>
    <n v="38307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FORTALECIMIENTO DEL SISTEMA NACIONAL DE SALUD DE LA REPUBLICA DOMINICANA"/>
    <s v="60 - CREDITO EXTERNO"/>
    <n v="16377"/>
    <s v="99 - MULTIPROVINCIAL"/>
    <n v="29435374"/>
    <n v="29435374"/>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blank)"/>
    <s v="99 - MULTIPROVINCIAL"/>
    <n v="19429032"/>
    <n v="402974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S"/>
    <s v="01 - FORTALECIMIENTO DEL SISTEMA NACIONAL DE SALUD DE LA REPUBLICA DOMINICANA"/>
    <s v="60 - CREDITO EXTERNO"/>
    <n v="16377"/>
    <s v="99 - MULTIPROVINCIAL"/>
    <n v="21519"/>
    <n v="21519"/>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9 - EDIFICIOS, ESTRUCTURAS, TIERRAS, TERRENOS Y OBJETOS DE VALOR"/>
    <s v="S"/>
    <s v="01 - FORTALECIMIENTO DEL SISTEMA NACIONAL DE SALUD DE LA REPUBLICA DOMINICANA"/>
    <s v="60 - CREDITO EXTERNO"/>
    <n v="16377"/>
    <s v="99 - MULTIPROVINCIAL"/>
    <n v="3155500"/>
    <n v="31555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44070000"/>
    <n v="44070000"/>
    <n v="0"/>
  </r>
  <r>
    <s v="2025"/>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FORTALECIMIENTO DEL SISTEMA NACIONAL DE SALUD DE LA REPUBLICA DOMINICANA"/>
    <s v="60 - CREDITO EXTERNO"/>
    <n v="16377"/>
    <s v="99 - MULTIPROVINCIAL"/>
    <n v="3956380"/>
    <n v="3956380"/>
    <n v="0"/>
  </r>
  <r>
    <s v="2025"/>
    <x v="0"/>
    <x v="0"/>
    <x v="1"/>
    <x v="7"/>
    <s v="2 - Poder Ejecutivo"/>
    <s v="0207 - MINISTERIO DE SALUD PÚBLICA Y ASISTENCIA SOCIAL"/>
    <s v="0001 - MINISTERIO DE SALUD PUBLICA Y ASISTENCIA SOCIAL"/>
    <s v="4 - SERVICIOS SOCIALES"/>
    <s v="4.2 - Salud"/>
    <s v="4.2.04 - Servicios médicos en salud sexual/reproductiva y de centros de salud materno infantil"/>
    <s v="2.6 - BIENES MUEBLES, INMUEBLES E INTANGIBLES"/>
    <s v="2.6.4 - VEHÍCULOS Y EQUIPO DE TRANSPORTE, TRACCIÓN Y ELEVACIÓN"/>
    <s v="N"/>
    <s v="00 - N/A"/>
    <s v="10 - FONDO GENERAL"/>
    <s v="(blank)"/>
    <s v="99 - MULTIPROVINCIAL"/>
    <n v="6250000"/>
    <n v="72942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blank)"/>
    <s v="99 - MULTIPROVINCIAL"/>
    <n v="49980987"/>
    <n v="32314045"/>
    <n v="9969482.7700000033"/>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20 - FONDOS CON DESTINO ESPECÍFICO"/>
    <s v="(blank)"/>
    <s v="99 - MULTIPROVINCIAL"/>
    <n v="0"/>
    <n v="82466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262542"/>
    <n v="347542"/>
    <n v="36875"/>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0"/>
    <n v="574875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blank)"/>
    <s v="99 - MULTIPROVINCIAL"/>
    <n v="4283665"/>
    <n v="25978322.129999999"/>
    <n v="13614615.770000001"/>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6250000"/>
    <n v="17458500"/>
    <n v="2407945.7599999998"/>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blank)"/>
    <s v="99 - MULTIPROVINCIAL"/>
    <n v="11446000"/>
    <n v="41940591.399999999"/>
    <n v="30936520.399999999"/>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0"/>
    <n v="38572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blank)"/>
    <s v="99 - MULTIPROVINCIAL"/>
    <n v="100000"/>
    <n v="3093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blank)"/>
    <s v="99 - MULTIPROVINCIAL"/>
    <n v="2250500"/>
    <n v="200000"/>
    <n v="0"/>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blank)"/>
    <s v="99 - MULTIPROVINCIAL"/>
    <n v="16500000"/>
    <n v="18960054"/>
    <n v="7363036.6200000001"/>
  </r>
  <r>
    <s v="2025"/>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20 - FONDOS CON DESTINO ESPECÍFICO"/>
    <s v="(blank)"/>
    <s v="99 - MULTIPROVINCIAL"/>
    <n v="0"/>
    <n v="18344285"/>
    <n v="0"/>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blank)"/>
    <s v="99 - MULTIPROVINCIAL"/>
    <n v="4600000"/>
    <n v="6451021.1099999994"/>
    <n v="3066079.2600000002"/>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blank)"/>
    <s v="99 - MULTIPROVINCIAL"/>
    <n v="0"/>
    <n v="5715257.9499999993"/>
    <n v="5715257.9499999993"/>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blank)"/>
    <s v="99 - MULTIPROVINCIAL"/>
    <n v="9529400"/>
    <n v="5551118.1400000006"/>
    <n v="4811739.1400000006"/>
  </r>
  <r>
    <s v="2025"/>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blank)"/>
    <s v="99 - MULTIPROVINCIAL"/>
    <n v="404414"/>
    <n v="404414"/>
    <n v="319306.78000000003"/>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blank)"/>
    <s v="99 - MULTIPROVINCIAL"/>
    <n v="0"/>
    <n v="100000"/>
    <n v="0"/>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6421533"/>
    <n v="6421533"/>
    <n v="4582821"/>
  </r>
  <r>
    <s v="2025"/>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5 - MAQUINARIA, OTROS EQUIPOS Y HERRAMIENTAS"/>
    <s v="N"/>
    <s v="00 - N/A"/>
    <s v="10 - FONDO GENERAL"/>
    <s v="(blank)"/>
    <s v="99 - MULTIPROVINCIAL"/>
    <n v="0"/>
    <n v="266500"/>
    <n v="25000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blank)"/>
    <s v="99 - MULTIPROVINCIAL"/>
    <n v="39470655"/>
    <n v="12170655"/>
    <n v="8234627.2599999998"/>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blank)"/>
    <s v="99 - MULTIPROVINCIAL"/>
    <n v="1310000"/>
    <n v="600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blank)"/>
    <s v="99 - MULTIPROVINCIAL"/>
    <n v="2106760"/>
    <n v="3106759.97"/>
    <n v="951153.06"/>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blank)"/>
    <s v="99 - MULTIPROVINCIAL"/>
    <n v="14945000"/>
    <n v="14767054"/>
    <n v="2058610.3"/>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blank)"/>
    <s v="99 - MULTIPROVINCIAL"/>
    <n v="5667298"/>
    <n v="31831568.030000001"/>
    <n v="28451570.84"/>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blank)"/>
    <s v="99 - MULTIPROVINCIAL"/>
    <n v="480055"/>
    <n v="112036"/>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7 - ACTIVOS BIOLÓGICOS"/>
    <s v="N"/>
    <s v="00 - N/A"/>
    <s v="10 - FONDO GENERAL"/>
    <s v="(blank)"/>
    <s v="99 - MULTIPROVINCIAL"/>
    <n v="0"/>
    <n v="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blank)"/>
    <s v="99 - MULTIPROVINCIAL"/>
    <n v="1000000"/>
    <n v="725000"/>
    <n v="0"/>
  </r>
  <r>
    <s v="2025"/>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100000"/>
    <n v="65000"/>
    <n v="0"/>
  </r>
  <r>
    <s v="2025"/>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blank)"/>
    <s v="99 - MULTIPROVINCIAL"/>
    <n v="15750000"/>
    <n v="15750000"/>
    <n v="4683788.3900000006"/>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blank)"/>
    <s v="99 - MULTIPROVINCIAL"/>
    <n v="36000000"/>
    <n v="40981900"/>
    <n v="223370.58"/>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blank)"/>
    <s v="99 - MULTIPROVINCIAL"/>
    <n v="58000000"/>
    <n v="26650000"/>
    <n v="70017.67"/>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blank)"/>
    <s v="99 - MULTIPROVINCIAL"/>
    <n v="5000000"/>
    <n v="60850000"/>
    <n v="52963275"/>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blank)"/>
    <s v="99 - MULTIPROVINCIAL"/>
    <n v="11000000"/>
    <n v="22000000"/>
    <n v="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blank)"/>
    <s v="99 - MULTIPROVINCIAL"/>
    <n v="1000000"/>
    <n v="1000000"/>
    <n v="27730"/>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8 - BIENES INTANGIBLES"/>
    <s v="N"/>
    <s v="00 - N/A"/>
    <s v="20 - FONDOS CON DESTINO ESPECÍFICO"/>
    <s v="(blank)"/>
    <s v="99 - MULTIPROVINCIAL"/>
    <n v="0"/>
    <n v="18100"/>
    <n v="14561.82"/>
  </r>
  <r>
    <s v="2025"/>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250000"/>
    <n v="25000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5300000"/>
    <n v="54353001"/>
    <n v="1"/>
  </r>
  <r>
    <s v="2025"/>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blank)"/>
    <s v="99 - MULTIPROVINCIAL"/>
    <n v="1500000"/>
    <n v="1019175"/>
    <n v="19175"/>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1 - MOBILIARIO Y EQUIPO"/>
    <s v="S"/>
    <s v="28 - REMODELACIÓN PALACIO DE LOS DEPORTES PROFESOR VIRGILIO TRAVIESO SOTO, DISTRITO NACIONAL."/>
    <s v="10 - FONDO GENERAL"/>
    <n v="17009"/>
    <s v="01 - DISTRITO NACIONAL"/>
    <n v="0"/>
    <n v="38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N"/>
    <s v="00 - N/A"/>
    <s v="10 - FONDO GENERAL"/>
    <s v="(blank)"/>
    <s v="99 - MULTIPROVINCIAL"/>
    <n v="0"/>
    <n v="240000"/>
    <n v="212399"/>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1 - RECONSTRUCCIÓN  CANCHA CLUB DEPORTIVO GENERAL ANTONIO DUVERGE, SECTOR HONDURAS, DISTRITO NACIONAL."/>
    <s v="10 - FONDO GENERAL"/>
    <n v="16952"/>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5 - RECONSTRUCCIÓN CANCHA CLUB PLAZA INDEPENDECIA, DISTRITO NACIONAL"/>
    <s v="10 - FONDO GENERAL"/>
    <n v="16966"/>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6 - BIENES MUEBLES, INMUEBLES E INTANGIBLES"/>
    <s v="2.6.2 - MOBILIARIO Y EQUIPO DE AUDIO, AUDIOVISUAL, RECREATIVO Y EDUCACIONAL"/>
    <s v="S"/>
    <s v="28 - REMODELACIÓN PALACIO DE LOS DEPORTES PROFESOR VIRGILIO TRAVIESO SOTO, DISTRITO NACIONAL."/>
    <s v="10 - FONDO GENERAL"/>
    <n v="17009"/>
    <s v="01 - DISTRITO NACIONAL"/>
    <n v="0"/>
    <n v="3200000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1 - RECONSTRUCCIÓN CANCHA DEPORTIVA CLUB MIRAMAR, SECTOR LOS _x000a_COCOS MUNICIPIO SAN FELIPE PUERTO PLATA"/>
    <s v="10 - FONDO GENERAL"/>
    <n v="16927"/>
    <s v="18 - PUERTO PLATA"/>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6 - RECONSTRUCCIÓN CANCHA CLUB DEPORTIVO VARIAS LUCES, ENSANCHE ESPAILLAT, DISTRITO NACIONAL"/>
    <s v="10 - FONDO GENERAL"/>
    <n v="1696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2 - RECONSTRUCCIÓN CANCHA_x0009_LOS_x0009_PALMARES,_x0009_SABANA_x0009_PERDIDA, MUNICIPIO SANTO DOMINGO NORTE, PROVINCIA SANTO DOMINGO."/>
    <s v="10 - FONDO GENERAL"/>
    <n v="1694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3 - RECONSTRUCCIÓN  CANCHA CLUB DEPORTIVO LUCERNA INC., SECTOR CANCINO I, MUNICIPIO SANTO DOMINGO ESTE, PROVINCIA SANTO DOMINGO."/>
    <s v="10 - FONDO GENERAL"/>
    <n v="16964"/>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2 - RECONSTRUCCIÓN CANCHA CLUB DEPORTIVO LOS GLADIADORES, SECTOR GUACHUPITA, DISTRITO NACIONAL."/>
    <s v="10 - FONDO GENERAL"/>
    <n v="16953"/>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6 - RECONSTRUCCIÓN  CANCHA  CLUB DEPORTIVO MANGANAGUA, SECTOR EL MILLONCITO, DISTRITO NACIONAL"/>
    <s v="10 - FONDO GENERAL"/>
    <n v="1694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0 - RECONSTRUCCIÓN  CANCHA CLUB DEPORTIVO Y CULTURAL EUGENIO MARÍA DE HOSTOS, SECTOR INVIVIENDA, MUNICIPIO SANTO DOMINGO ESTE, PROVINCIA SANTO DOMINGO."/>
    <s v="10 - FONDO GENERAL"/>
    <n v="16961"/>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5 - RECONSTRUCCIÓN CANCHAS ENSANCHE ALTAGRACIA Y ENGOMBE, MUNICIPIO SANTO DOMNGO OESTE, PROVINCIA SANTO DOMINGO&quot;"/>
    <s v="10 - FONDO GENERAL"/>
    <n v="1694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4 - RECONSTRUCCIÓN CANCHA CLUB DEPORTIVO ORLANDO MARTINEZ, MATA HAMBRE, DISTRITO NACIONAL"/>
    <s v="10 - FONDO GENERAL"/>
    <n v="16965"/>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9 - RECONSTRUCCIÓN CANCHA CLUB DEPORTIVO RAFAEL PAULINO, CRISTO REY, DISTRITO NACIONAL"/>
    <s v="10 - FONDO GENERAL"/>
    <n v="16950"/>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4 - RECONSTRUCCIÓN CANCHA CLUB DEPORTIVO Y CULTURAL ITALIA, SECTOR VILLA FARO, MUNICIPIO SANTO DOMINGO ESTE."/>
    <s v="10 - FONDO GENERAL"/>
    <n v="16955"/>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8 - RECONSTRUCCIÓN CANCHA  CLUB DEPORTIVO 30 DE MAYO, DISTRITO NACIONAL"/>
    <s v="10 - FONDO GENERAL"/>
    <n v="16949"/>
    <s v="99 - MULTIPROVINCI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7 - RECONSTRUCCIÓN CANCHA CLUB URBANIZACIÓN INDEPENDENCIA, URBANIZACIÓN INDEPENDENCIA, DISTRITO NACIONAL"/>
    <s v="10 - FONDO GENERAL"/>
    <n v="1696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7 - RECONSTRUCCIÓN CANCHA CLUB DEPORTIVO  OSCAR SANTANA, ENSANCHE ESPAILLAT, DISTRITO NACIONAL."/>
    <s v="10 - FONDO GENERAL"/>
    <n v="16948"/>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7 - RECONSTRUCCIÓN CLUB DEPORTIVO Y CULTURAL LOS COQUITOS, URB. ISABELITA, SECTOR VILLA DUARTE,  MUNICIPIO SANTO DOMINGO ESTE."/>
    <s v="10 - FONDO GENERAL"/>
    <n v="16958"/>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9 - RECONSTRUCCIÓN CANCHA CLUB DEPORTIVO Y CULTURAL  LOS FRAILES, SECTOR LOS FRAILES II, MUNICIPIO  SANTO DOMINGO ESTE"/>
    <s v="10 - FONDO GENERAL"/>
    <n v="16960"/>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3 - RECONSTRUCCIÓN CANCHA CLUB DEPORTIVO Y CULTURAL CANCINO II  MUNICIPIO SANTO DOMINGO ESTE, PROVINCIA SANTO DOMINGO."/>
    <s v="10 - FONDO GENERAL"/>
    <n v="1695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4 - RECONSTRUCCIÓN TRES CANCHAS DEPORTIVAS EN LOS ALCARRIZOS Y PANTOJA, PROVINCIA SANTO DOMINGO."/>
    <s v="10 - FONDO GENERAL"/>
    <n v="16944"/>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5 - RECONSTRUCCIÓN  CANCHA PUEBLO NUEVO, BARRIO PUEBLO NUEVO, SECTOR VILLA DUARTE, MUNICIPIO  SANTO DOMINGO ESTE"/>
    <s v="10 - FONDO GENERAL"/>
    <n v="16956"/>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03 - RECONSTRUCCIÓN  DE DOS CANCHAS DEPORTIVAS EN EL MUNICIPIO PEDRO BRAND, PROVINCIA SANTO DOMINGO"/>
    <s v="10 - FONDO GENERAL"/>
    <n v="1694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1 - RECONSTRUCCIÓN  CANCHA CLUB DEPORTIVO Y CULTURAL FRANCIA NUEVA, URBANIZACIÓN FRANCIA NUEVA, SECTOR VILLA DUARTE, MUNICIPIO SANTO DOMINGO ESTE, PROVINCIA SANTO DOMINGO."/>
    <s v="10 - FONDO GENERAL"/>
    <n v="16962"/>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0 - RECONSTRUCCIÓN CANCHA CLUB  DEPORTIVO NUEVO HORIZONTE, ARROYO HONDO II, DISTRITO NACIONAL."/>
    <s v="10 - FONDO GENERAL"/>
    <n v="16951"/>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1 - RECONSTRUCCIÓN  CANCHA CLUB DEPORTIVO GENERAL ANTONIO DUVERGE, SECTOR HONDURAS, DISTRITO NACIONAL."/>
    <s v="10 - FONDO GENERAL"/>
    <n v="16952"/>
    <s v="01 - DISTRITO NACIONAL"/>
    <n v="0"/>
    <n v="207.52000000001863"/>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5 - RECONSTRUCCIÓN CANCHA CLUB PLAZA INDEPENDECIA, DISTRITO NACIONAL"/>
    <s v="10 - FONDO GENERAL"/>
    <n v="16966"/>
    <s v="01 - DISTRITO NACIONAL"/>
    <n v="0"/>
    <n v="4.4199999999254942"/>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6 - RECONSTRUCCIÓN CANCHA CLUB DEPORTIVO Y CULTURAL MATRISA, URB. MARIA TRINIDAD SANCHEZ, LOS MINA,  MUNICIPO SANTO DOMINGO ESTE"/>
    <s v="10 - FONDO GENERAL"/>
    <n v="16957"/>
    <s v="01 - DISTRITO NACIONAL"/>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18 - RECONSTRUCCIÓN CANCHA CLUB JUAN CARLOS RAMOS INC.  SECTOR  VILLA DUARTE, MUNICIPIO SANTO DOMINGO ESTE."/>
    <s v="10 - FONDO GENERAL"/>
    <n v="16959"/>
    <s v="32 - SANTO DOMINGO"/>
    <n v="0"/>
    <n v="0"/>
    <n v="0"/>
  </r>
  <r>
    <s v="2025"/>
    <x v="0"/>
    <x v="0"/>
    <x v="1"/>
    <x v="7"/>
    <s v="2 - Poder Ejecutivo"/>
    <s v="0208 - MINISTERIO DE DEPORTES Y RECREACIÓN"/>
    <s v="0001 - MINISTERIO DE DEPORTES Y RECREACIÓN"/>
    <s v="4 - SERVICIOS SOCIALES"/>
    <s v="4.3 - Actividades deportivas, recreativas, culturales y religiosas"/>
    <s v="4.3.02 - Servicios recreativos y deportivos"/>
    <s v="2.7 - OBRAS"/>
    <s v="2.7.1 - OBRAS EN EDIFICACIONES"/>
    <s v="S"/>
    <s v="22 - RECONSTRUCCIÓN CANCHA CLUB DEPORTIVO Y CULTURAL EL PENSADOR, BARRIO EL PENSADOR, SECTOR VILLA DUARTE, MUNICIPIO SANTO DOMINGO ESTE."/>
    <s v="10 - FONDO GENERAL"/>
    <n v="16963"/>
    <s v="32 - SANTO DOMINGO"/>
    <n v="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blank)"/>
    <s v="99 - MULTIPROVINCIAL"/>
    <n v="7200000"/>
    <n v="5688810"/>
    <n v="233906.8"/>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blank)"/>
    <s v="99 - MULTIPROVINCIAL"/>
    <n v="0"/>
    <n v="18000000"/>
    <n v="7902984.9500000002"/>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blank)"/>
    <s v="99 - MULTIPROVINCIAL"/>
    <n v="16500000"/>
    <n v="1900000"/>
    <n v="1236675.590000000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blank)"/>
    <s v="99 - MULTIPROVINCIAL"/>
    <n v="70000000"/>
    <n v="20935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blank)"/>
    <s v="99 - MULTIPROVINCIAL"/>
    <n v="600000"/>
    <n v="6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blank)"/>
    <s v="99 - MULTIPROVINCIAL"/>
    <n v="2251028"/>
    <n v="1251028"/>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blank)"/>
    <s v="99 - MULTIPROVINCIAL"/>
    <n v="1500000"/>
    <n v="12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blank)"/>
    <s v="99 - MULTIPROVINCIAL"/>
    <n v="5500000"/>
    <n v="3071067"/>
    <n v="743101.31"/>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20 - FONDOS CON DESTINO ESPECÍFICO"/>
    <s v="(blank)"/>
    <s v="99 - MULTIPROVINCIAL"/>
    <n v="0"/>
    <n v="333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blank)"/>
    <s v="99 - MULTIPROVINCIAL"/>
    <n v="15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blank)"/>
    <s v="99 - MULTIPROVINCIAL"/>
    <n v="2000000"/>
    <n v="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00000"/>
    <n v="100000"/>
    <n v="0"/>
  </r>
  <r>
    <s v="2025"/>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blank)"/>
    <s v="99 - MULTIPROVINCIAL"/>
    <n v="500000"/>
    <n v="500000"/>
    <n v="0"/>
  </r>
  <r>
    <s v="2025"/>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blank)"/>
    <s v="99 - MULTIPROVINCIAL"/>
    <n v="60000000"/>
    <n v="60000000"/>
    <n v="0"/>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1 - MOBILIARIO Y EQUIPO"/>
    <s v="N"/>
    <s v="00 - N/A"/>
    <s v="10 - FONDO GENERAL"/>
    <s v="(blank)"/>
    <s v="99 - MULTIPROVINCIAL"/>
    <n v="243000"/>
    <n v="1908640.01"/>
    <n v="325335.61"/>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blank)"/>
    <s v="99 - MULTIPROVINCIAL"/>
    <n v="0"/>
    <n v="55000"/>
    <n v="41035.920000000006"/>
  </r>
  <r>
    <s v="2025"/>
    <x v="0"/>
    <x v="0"/>
    <x v="1"/>
    <x v="7"/>
    <s v="2 - Poder Ejecutivo"/>
    <s v="0208 - MINISTERIO DE DEPORTES Y RECREACIÓN"/>
    <s v="0003 - DIRECCION DEL COMISIONADO NACIONAL DE BEISBOL"/>
    <s v="4 - SERVICIOS SOCIALES"/>
    <s v="4.3 - Actividades deportivas, recreativas, culturales y religiosas"/>
    <s v="4.3.01 - Deportes de alto rendimiento"/>
    <s v="2.7 - OBRAS"/>
    <s v="2.7.1 - OBRAS EN EDIFICACIONES"/>
    <s v="N"/>
    <s v="00 - N/A"/>
    <s v="10 - FONDO GENERAL"/>
    <s v="(blank)"/>
    <s v="99 - MULTIPROVINCIAL"/>
    <n v="0"/>
    <n v="150000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blank)"/>
    <s v="99 - MULTIPROVINCIAL"/>
    <n v="17915552"/>
    <n v="45722994"/>
    <n v="35603.629999999997"/>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blank)"/>
    <s v="99 - MULTIPROVINCIAL"/>
    <n v="5175384"/>
    <n v="2587723.2599999998"/>
    <n v="579345"/>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blank)"/>
    <s v="99 - MULTIPROVINCIAL"/>
    <n v="0"/>
    <n v="699208.6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blank)"/>
    <s v="99 - MULTIPROVINCIAL"/>
    <n v="0"/>
    <n v="17646813"/>
    <n v="1581.2"/>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blank)"/>
    <s v="99 - MULTIPROVINCIAL"/>
    <n v="0"/>
    <n v="35978.2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blank)"/>
    <s v="99 - MULTIPROVINCIAL"/>
    <n v="56862"/>
    <n v="26090.5"/>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blank)"/>
    <s v="99 - MULTIPROVINCIAL"/>
    <n v="4500000"/>
    <n v="58095000"/>
    <n v="509400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blank)"/>
    <s v="99 - MULTIPROVINCIAL"/>
    <n v="6020000"/>
    <n v="9565745"/>
    <n v="2920471.68"/>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blank)"/>
    <s v="99 - MULTIPROVINCIAL"/>
    <n v="468800"/>
    <n v="3213915.2399999998"/>
    <n v="1536968.44"/>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blank)"/>
    <s v="99 - MULTIPROVINCIAL"/>
    <n v="0"/>
    <n v="676730"/>
    <n v="0"/>
  </r>
  <r>
    <s v="2025"/>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blank)"/>
    <s v="99 - MULTIPROVINCIAL"/>
    <n v="1274303"/>
    <n v="679303"/>
    <n v="0"/>
  </r>
  <r>
    <s v="2025"/>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10 - FONDO GENERAL"/>
    <s v="(blank)"/>
    <s v="99 - MULTIPROVINCIAL"/>
    <n v="0"/>
    <n v="42000000"/>
    <n v="0"/>
  </r>
  <r>
    <s v="2025"/>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blank)"/>
    <s v="25 - SANTIAGO"/>
    <n v="5508907"/>
    <n v="5302648.3099999996"/>
    <n v="0"/>
  </r>
  <r>
    <s v="2025"/>
    <x v="0"/>
    <x v="0"/>
    <x v="1"/>
    <x v="7"/>
    <s v="2 - Poder Ejecutivo"/>
    <s v="0209 - MINISTERIO DE TRABAJO"/>
    <s v="0001 - MINISTERIO DE TRABAJO"/>
    <s v="4 - SERVICIOS SOCIALES"/>
    <s v="4.5 - Protección social"/>
    <s v="4.5.06 - Desempleo"/>
    <s v="2.6 - BIENES MUEBLES, INMUEBLES E INTANGIBLES"/>
    <s v="2.6.2 - MOBILIARIO Y EQUIPO DE AUDIO, AUDIOVISUAL, RECREATIVO Y EDUCACIONAL"/>
    <s v="S"/>
    <s v="00 - N/A"/>
    <s v="60 - CREDITO EXTERNO"/>
    <s v="(blank)"/>
    <s v="25 - SANTIAGO"/>
    <n v="0"/>
    <n v="206258.69"/>
    <n v="0"/>
  </r>
  <r>
    <s v="2025"/>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blank)"/>
    <s v="25 - SANTIAGO"/>
    <n v="91082555"/>
    <n v="91082555"/>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blank)"/>
    <s v="99 - MULTIPROVINCIAL"/>
    <n v="50610000"/>
    <n v="17080000"/>
    <n v="5437751.6999999993"/>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70 - DONACION EXTERNA"/>
    <s v="(blank)"/>
    <s v="99 - MULTIPROVINCIAL"/>
    <n v="0"/>
    <n v="339994"/>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1200000"/>
    <n v="3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45000000"/>
    <n v="45000000"/>
    <n v="2860000"/>
  </r>
  <r>
    <s v="2025"/>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500000"/>
    <n v="424000"/>
    <n v="186506.61"/>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975000"/>
    <n v="775000"/>
    <n v="119294.25"/>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1 - MEJORAMIENTO DE LA SANIDAD E INOCUIDAD AGRO-ALIMENTARIA EN LA REPÚBLICA DOMINICANA"/>
    <s v="60 - CREDITO EXTERNO"/>
    <n v="14119"/>
    <s v="99 - MULTIPROVINCIAL"/>
    <n v="5000000"/>
    <n v="5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2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S"/>
    <s v="01 - MEJORAMIENTO DE LA SANIDAD E INOCUIDAD AGRO-ALIMENTARIA EN LA REPÚBLICA DOMINICANA"/>
    <s v="60 - CREDITO EXTERNO"/>
    <n v="14119"/>
    <s v="99 - MULTIPROVINCIAL"/>
    <n v="84000000"/>
    <n v="8400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2250000"/>
    <n v="16174995"/>
    <n v="13891234.199999999"/>
  </r>
  <r>
    <s v="2025"/>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10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blank)"/>
    <s v="99 - MULTIPROVINCIAL"/>
    <n v="21790000"/>
    <n v="23140000"/>
    <n v="9741295.0300000012"/>
  </r>
  <r>
    <s v="2025"/>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2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blank)"/>
    <s v="99 - MULTIPROVINCIAL"/>
    <n v="0"/>
    <n v="65000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blank)"/>
    <s v="99 - MULTIPROVINCIAL"/>
    <n v="288230000"/>
    <n v="254930000"/>
    <n v="182165122.44"/>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500000"/>
    <n v="0"/>
    <n v="0"/>
  </r>
  <r>
    <s v="2025"/>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000000"/>
    <n v="5900000"/>
    <n v="1691900"/>
  </r>
  <r>
    <s v="2025"/>
    <x v="0"/>
    <x v="0"/>
    <x v="1"/>
    <x v="7"/>
    <s v="2 - Poder Ejecutivo"/>
    <s v="0210 - MINISTERIO DE AGRICULTURA"/>
    <s v="0001 - MINISTERIO DE AGRICULTURA"/>
    <s v="2 - SERVICIOS ECONÓMICOS"/>
    <s v="2.2 - Agropecuaria, caza, pesca y silvicultura"/>
    <s v="2.2.01 - Agropecuaria"/>
    <s v="2.6 - BIENES MUEBLES, INMUEBLES E INTANGIBLES"/>
    <s v="2.6.8 - BIENES INTANGIBLES"/>
    <s v="N"/>
    <s v="00 - N/A"/>
    <s v="10 - FONDO GENERAL"/>
    <s v="(blank)"/>
    <s v="99 - MULTIPROVINCIAL"/>
    <n v="9000000"/>
    <n v="9000000"/>
    <n v="325000"/>
  </r>
  <r>
    <s v="2025"/>
    <x v="0"/>
    <x v="0"/>
    <x v="1"/>
    <x v="7"/>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60000"/>
    <n v="31742"/>
  </r>
  <r>
    <s v="2025"/>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blank)"/>
    <s v="99 - MULTIPROVINCIAL"/>
    <n v="2500000"/>
    <n v="6500000"/>
    <n v="0"/>
  </r>
  <r>
    <s v="2025"/>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9500000"/>
    <n v="22200000"/>
    <n v="13274160.159999998"/>
  </r>
  <r>
    <s v="2025"/>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75000000"/>
    <n v="7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5000000"/>
    <n v="5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10000000"/>
    <n v="10000000"/>
    <n v="0"/>
  </r>
  <r>
    <s v="2025"/>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20340000"/>
    <n v="2034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blank)"/>
    <s v="99 - MULTIPROVINCIAL"/>
    <n v="3850000"/>
    <n v="1950000"/>
    <n v="1924025.6"/>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blank)"/>
    <s v="99 - MULTIPROVINCIAL"/>
    <n v="2700000"/>
    <n v="7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4 - VEHÍCULOS Y EQUIPO DE TRANSPORTE, TRACCIÓN Y ELEVACIÓN"/>
    <s v="N"/>
    <s v="00 - N/A"/>
    <s v="10 - FONDO GENERAL"/>
    <s v="(blank)"/>
    <s v="99 - MULTIPROVINCIAL"/>
    <n v="0"/>
    <n v="200000"/>
    <n v="198051.44"/>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blank)"/>
    <s v="99 - MULTIPROVINCIAL"/>
    <n v="0"/>
    <n v="8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7 - ACTIVOS BIOLÓGICOS"/>
    <s v="N"/>
    <s v="00 - N/A"/>
    <s v="10 - FONDO GENERAL"/>
    <s v="(blank)"/>
    <s v="99 - MULTIPROVINCIAL"/>
    <n v="147520000"/>
    <n v="40020000"/>
    <n v="33832694.359999999"/>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blank)"/>
    <s v="99 - MULTIPROVINCIAL"/>
    <n v="0"/>
    <n v="8000000"/>
    <n v="0"/>
  </r>
  <r>
    <s v="2025"/>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blank)"/>
    <s v="99 - MULTIPROVINCIAL"/>
    <n v="25900000"/>
    <n v="25400000"/>
    <n v="18286612.73"/>
  </r>
  <r>
    <s v="2025"/>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1500000"/>
    <n v="6200000"/>
    <n v="0"/>
  </r>
  <r>
    <s v="2025"/>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1500000"/>
    <n v="1200000"/>
    <n v="507427.08"/>
  </r>
  <r>
    <s v="2025"/>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300000"/>
    <n v="400000"/>
    <n v="300000"/>
  </r>
  <r>
    <s v="2025"/>
    <x v="0"/>
    <x v="0"/>
    <x v="1"/>
    <x v="7"/>
    <s v="2 - Poder Ejecutivo"/>
    <s v="0210 - MINISTERIO DE AGRICULTURA"/>
    <s v="0001 - MINISTERIO DE AGRICULTURA"/>
    <s v="3 - PROTECCIÓN DEL MEDIO AMBIENTE"/>
    <s v="3.3 - Cambio Climático"/>
    <s v="3.3.01 - Mixtos"/>
    <s v="2.6 - BIENES MUEBLES, INMUEBLES E INTANGIBLES"/>
    <s v="2.6.1 - MOBILIARIO Y EQUIPO"/>
    <s v="N"/>
    <s v="00 - N/A"/>
    <s v="10 - FONDO GENERAL"/>
    <s v="(blank)"/>
    <s v="99 - MULTIPROVINCIAL"/>
    <n v="700000"/>
    <n v="830000"/>
    <n v="0"/>
  </r>
  <r>
    <s v="2025"/>
    <x v="0"/>
    <x v="0"/>
    <x v="1"/>
    <x v="7"/>
    <s v="2 - Poder Ejecutivo"/>
    <s v="0210 - MINISTERIO DE AGRICULTURA"/>
    <s v="0001 - MINISTERIO DE AGRICULTURA"/>
    <s v="3 - PROTECCIÓN DEL MEDIO AMBIENTE"/>
    <s v="3.3 - Cambio Climático"/>
    <s v="3.3.01 - Mixtos"/>
    <s v="2.6 - BIENES MUEBLES, INMUEBLES E INTANGIBLES"/>
    <s v="2.6.2 - MOBILIARIO Y EQUIPO DE AUDIO, AUDIOVISUAL, RECREATIVO Y EDUCACIONAL"/>
    <s v="N"/>
    <s v="00 - N/A"/>
    <s v="10 - FONDO GENERAL"/>
    <s v="(blank)"/>
    <s v="99 - MULTIPROVINCIAL"/>
    <n v="260000"/>
    <n v="200000"/>
    <n v="0"/>
  </r>
  <r>
    <s v="2025"/>
    <x v="0"/>
    <x v="0"/>
    <x v="1"/>
    <x v="7"/>
    <s v="2 - Poder Ejecutivo"/>
    <s v="0210 - MINISTERIO DE AGRICULTURA"/>
    <s v="0001 - MINISTERIO DE AGRICULTURA"/>
    <s v="3 - PROTECCIÓN DEL MEDIO AMBIENTE"/>
    <s v="3.3 - Cambio Climático"/>
    <s v="3.3.01 - Mixtos"/>
    <s v="2.6 - BIENES MUEBLES, INMUEBLES E INTANGIBLES"/>
    <s v="2.6.4 - VEHÍCULOS Y EQUIPO DE TRANSPORTE, TRACCIÓN Y ELEVACIÓN"/>
    <s v="N"/>
    <s v="00 - N/A"/>
    <s v="10 - FONDO GENERAL"/>
    <s v="(blank)"/>
    <s v="99 - MULTIPROVINCIAL"/>
    <n v="160000"/>
    <n v="160000"/>
    <n v="0"/>
  </r>
  <r>
    <s v="2025"/>
    <x v="0"/>
    <x v="0"/>
    <x v="1"/>
    <x v="7"/>
    <s v="2 - Poder Ejecutivo"/>
    <s v="0210 - MINISTERIO DE AGRICULTURA"/>
    <s v="0001 - MINISTERIO DE AGRICULTURA"/>
    <s v="3 - PROTECCIÓN DEL MEDIO AMBIENTE"/>
    <s v="3.3 - Cambio Climático"/>
    <s v="3.3.01 - Mixtos"/>
    <s v="2.6 - BIENES MUEBLES, INMUEBLES E INTANGIBLES"/>
    <s v="2.6.5 - MAQUINARIA, OTROS EQUIPOS Y HERRAMIENTAS"/>
    <s v="N"/>
    <s v="00 - N/A"/>
    <s v="10 - FONDO GENERAL"/>
    <s v="(blank)"/>
    <s v="99 - MULTIPROVINCIAL"/>
    <n v="70000"/>
    <n v="0"/>
    <n v="0"/>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blank)"/>
    <s v="99 - MULTIPROVINCIAL"/>
    <n v="30500000"/>
    <n v="6000000"/>
    <n v="564273.94999999995"/>
  </r>
  <r>
    <s v="2025"/>
    <x v="0"/>
    <x v="0"/>
    <x v="1"/>
    <x v="7"/>
    <s v="2 - Poder Ejecutivo"/>
    <s v="0210 - MINISTERIO DE AGRICULTURA"/>
    <s v="0001 - MINISTERIO DE AGRICULTURA"/>
    <s v="4 - SERVICIOS SOCIALES"/>
    <s v="4.1 - Vivienda y servicios comunitarios"/>
    <s v="4.1.03 - Abastecimiento de agua potable"/>
    <s v="2.6 - BIENES MUEBLES, INMUEBLES E INTANGIBLES"/>
    <s v="2.6.8 - BIENES INTANGIBLES"/>
    <s v="N"/>
    <s v="00 - N/A"/>
    <s v="10 - FONDO GENERAL"/>
    <s v="(blank)"/>
    <s v="99 - MULTIPROVINCIAL"/>
    <n v="0"/>
    <n v="9000000"/>
    <n v="8050000"/>
  </r>
  <r>
    <s v="2025"/>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blank)"/>
    <s v="99 - MULTIPROVINCIAL"/>
    <n v="6285000"/>
    <n v="4235000"/>
    <n v="1283717.02"/>
  </r>
  <r>
    <s v="2025"/>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blank)"/>
    <s v="99 - MULTIPROVINCIAL"/>
    <n v="800000"/>
    <n v="800000"/>
    <n v="429660.42000000004"/>
  </r>
  <r>
    <s v="2025"/>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blank)"/>
    <s v="99 - MULTIPROVINCIAL"/>
    <n v="800000"/>
    <n v="0"/>
    <n v="0"/>
  </r>
  <r>
    <s v="2025"/>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blank)"/>
    <s v="99 - MULTIPROVINCIAL"/>
    <n v="6000000"/>
    <n v="1000000"/>
    <n v="0"/>
  </r>
  <r>
    <s v="2025"/>
    <x v="0"/>
    <x v="0"/>
    <x v="1"/>
    <x v="7"/>
    <s v="2 - Poder Ejecutivo"/>
    <s v="0210 - MINISTERIO DE AGRICULTURA"/>
    <s v="0001 - MINISTERIO DE AGRICULTURA"/>
    <s v="4 - SERVICIOS SOCIALES"/>
    <s v="4.4 - Educación"/>
    <s v="4.4.06 - Educación técnica"/>
    <s v="2.6 - BIENES MUEBLES, INMUEBLES E INTANGIBLES"/>
    <s v="2.6.5 - MAQUINARIA, OTROS EQUIPOS Y HERRAMIENTAS"/>
    <s v="N"/>
    <s v="00 - N/A"/>
    <s v="10 - FONDO GENERAL"/>
    <s v="(blank)"/>
    <s v="99 - MULTIPROVINCIAL"/>
    <n v="1000000"/>
    <n v="600000"/>
    <n v="466513"/>
  </r>
  <r>
    <s v="2025"/>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blank)"/>
    <s v="99 - MULTIPROVINCIAL"/>
    <n v="3000000"/>
    <n v="3550000"/>
    <n v="2987595"/>
  </r>
  <r>
    <s v="2025"/>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blank)"/>
    <s v="99 - MULTIPROVINCIAL"/>
    <n v="9850000"/>
    <n v="9530000"/>
    <n v="753421.4"/>
  </r>
  <r>
    <s v="2025"/>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blank)"/>
    <s v="99 - MULTIPROVINCIAL"/>
    <n v="300000"/>
    <n v="300000"/>
    <n v="0"/>
  </r>
  <r>
    <s v="2025"/>
    <x v="0"/>
    <x v="0"/>
    <x v="1"/>
    <x v="7"/>
    <s v="2 - Poder Ejecutivo"/>
    <s v="0210 - MINISTERIO DE AGRICULTURA"/>
    <s v="0001 - MINISTERIO DE AGRICULTURA"/>
    <s v="4 - SERVICIOS SOCIALES"/>
    <s v="4.6 - Equidad de género"/>
    <s v="4.6.01 - Acciones focalizada en mujeres"/>
    <s v="2.6 - BIENES MUEBLES, INMUEBLES E INTANGIBLES"/>
    <s v="2.6.5 - MAQUINARIA, OTROS EQUIPOS Y HERRAMIENTAS"/>
    <s v="N"/>
    <s v="00 - N/A"/>
    <s v="10 - FONDO GENERAL"/>
    <s v="(blank)"/>
    <s v="99 - MULTIPROVINCIAL"/>
    <n v="0"/>
    <n v="45000"/>
    <n v="12000"/>
  </r>
  <r>
    <s v="2025"/>
    <x v="0"/>
    <x v="0"/>
    <x v="1"/>
    <x v="7"/>
    <s v="2 - Poder Ejecutivo"/>
    <s v="0210 - MINISTERIO DE AGRICULTURA"/>
    <s v="0001 - MINISTERIO DE AGRICULTURA"/>
    <s v="4 - SERVICIOS SOCIALES"/>
    <s v="4.6 - Equidad de género"/>
    <s v="4.6.01 - Acciones focalizada en mujeres"/>
    <s v="2.6 - BIENES MUEBLES, INMUEBLES E INTANGIBLES"/>
    <s v="2.6.7 - ACTIVOS BIOLÓGICOS"/>
    <s v="N"/>
    <s v="00 - N/A"/>
    <s v="10 - FONDO GENERAL"/>
    <s v="(blank)"/>
    <s v="99 - MULTIPROVINCIAL"/>
    <n v="700000"/>
    <n v="975000"/>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blank)"/>
    <s v="99 - MULTIPROVINCIAL"/>
    <n v="2150000"/>
    <n v="4560891"/>
    <n v="2050397.6199999999"/>
  </r>
  <r>
    <s v="2025"/>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blank)"/>
    <s v="99 - MULTIPROVINCIAL"/>
    <n v="0"/>
    <n v="166334"/>
    <n v="131127.46"/>
  </r>
  <r>
    <s v="2025"/>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blank)"/>
    <s v="99 - MULTIPROVINCIAL"/>
    <n v="2000000"/>
    <n v="1507362"/>
    <n v="495368.35"/>
  </r>
  <r>
    <s v="2025"/>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blank)"/>
    <s v="99 - MULTIPROVINCIAL"/>
    <n v="0"/>
    <n v="36557980"/>
    <n v="36557565"/>
  </r>
  <r>
    <s v="2025"/>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blank)"/>
    <s v="99 - MULTIPROVINCIAL"/>
    <n v="1560000"/>
    <n v="1010187"/>
    <n v="667233.77"/>
  </r>
  <r>
    <s v="2025"/>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blank)"/>
    <s v="99 - MULTIPROVINCIAL"/>
    <n v="0"/>
    <n v="56926"/>
    <n v="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blank)"/>
    <s v="99 - MULTIPROVINCIAL"/>
    <n v="1000000"/>
    <n v="2982690"/>
    <n v="1701000"/>
  </r>
  <r>
    <s v="2025"/>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703500"/>
    <n v="2703500"/>
    <n v="0"/>
  </r>
  <r>
    <s v="2025"/>
    <x v="0"/>
    <x v="0"/>
    <x v="1"/>
    <x v="7"/>
    <s v="2 - Poder Ejecutivo"/>
    <s v="0210 - MINISTERIO DE AGRICULTURA"/>
    <s v="0002 - DIRECCION GENERAL DE GANADERIA"/>
    <s v="2 - SERVICIOS ECONÓMICOS"/>
    <s v="2.2 - Agropecuaria, caza, pesca y silvicultura"/>
    <s v="2.2.01 - Agropecuaria"/>
    <s v="2.7 - OBRAS"/>
    <s v="2.7.1 - OBRAS EN EDIFICACIONES"/>
    <s v="N"/>
    <s v="00 - N/A"/>
    <s v="10 - FONDO GENERAL"/>
    <s v="(blank)"/>
    <s v="99 - MULTIPROVINCIAL"/>
    <n v="0"/>
    <n v="101719"/>
    <n v="0"/>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493600"/>
    <n v="493600"/>
    <n v="422499.13"/>
  </r>
  <r>
    <s v="2025"/>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45000"/>
    <n v="4500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blank)"/>
    <s v="99 - MULTIPROVINCIAL"/>
    <n v="780000"/>
    <n v="835996"/>
    <n v="821122.90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blank)"/>
    <s v="99 - MULTIPROVINCIAL"/>
    <n v="200000"/>
    <n v="178000"/>
    <n v="166466.93"/>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blank)"/>
    <s v="99 - MULTIPROVINCIAL"/>
    <n v="100000"/>
    <n v="207100"/>
    <n v="32606.94"/>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blank)"/>
    <s v="99 - MULTIPROVINCIAL"/>
    <n v="100000"/>
    <n v="0"/>
    <n v="0"/>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blank)"/>
    <s v="99 - MULTIPROVINCIAL"/>
    <n v="750000"/>
    <n v="914001"/>
    <n v="816698.7899999999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blank)"/>
    <s v="99 - MULTIPROVINCIAL"/>
    <n v="100000"/>
    <n v="70000"/>
    <n v="55408.72"/>
  </r>
  <r>
    <s v="2025"/>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blank)"/>
    <s v="99 - MULTIPROVINCIAL"/>
    <n v="250000"/>
    <n v="0"/>
    <n v="0"/>
  </r>
  <r>
    <s v="2025"/>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blank)"/>
    <s v="99 - MULTIPROVINCIAL"/>
    <n v="700000"/>
    <n v="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S"/>
    <s v="01 - NORMALIZACIÓN DE LOS PROCESADORES LÁCTEOS DE LA REPÚBLICA DOMINICANA"/>
    <s v="10 - FONDO GENERAL"/>
    <n v="16849"/>
    <s v="99 - MULTIPROVINCIAL"/>
    <n v="300377"/>
    <n v="1118000.54"/>
    <n v="783229.65999999992"/>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2 - MOBILIARIO Y EQUIPO DE AUDIO, AUDIOVISUAL, RECREATIVO Y EDUCACIONAL"/>
    <s v="S"/>
    <s v="01 - NORMALIZACIÓN DE LOS PROCESADORES LÁCTEOS DE LA REPÚBLICA DOMINICANA"/>
    <s v="10 - FONDO GENERAL"/>
    <n v="16849"/>
    <s v="99 - MULTIPROVINCIAL"/>
    <n v="56167"/>
    <n v="45000.34"/>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S"/>
    <s v="01 - NORMALIZACIÓN DE LOS PROCESADORES LÁCTEOS DE LA REPÚBLICA DOMINICANA"/>
    <s v="10 - FONDO GENERAL"/>
    <n v="16849"/>
    <s v="99 - MULTIPROVINCIAL"/>
    <n v="1680973"/>
    <n v="8769999.8599999994"/>
    <n v="2450000.14"/>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5 - MAQUINARIA, OTROS EQUIPOS Y HERRAMIENTAS"/>
    <s v="S"/>
    <s v="01 - NORMALIZACIÓN DE LOS PROCESADORES LÁCTEOS DE LA REPÚBLICA DOMINICANA"/>
    <s v="10 - FONDO GENERAL"/>
    <n v="16849"/>
    <s v="99 - MULTIPROVINCIAL"/>
    <n v="15513"/>
    <n v="20693879.260000002"/>
    <n v="0"/>
  </r>
  <r>
    <s v="2025"/>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7 - ACTIVOS BIOLÓGICOS"/>
    <s v="N"/>
    <s v="00 - N/A"/>
    <s v="10 - FONDO GENERAL"/>
    <s v="(blank)"/>
    <s v="99 - MULTIPROVINCIAL"/>
    <n v="0"/>
    <n v="15000000"/>
    <n v="0"/>
  </r>
  <r>
    <s v="2025"/>
    <x v="0"/>
    <x v="0"/>
    <x v="1"/>
    <x v="7"/>
    <s v="2 - Poder Ejecutivo"/>
    <s v="0210 - MINISTERIO DE AGRICULTURA"/>
    <s v="0007 - CONSEJO NACIONAL PARA LA REGLAMENTACIÓN Y FOMENTO DE LA INDUSTRIA LECHERA"/>
    <s v="2 - SERVICIOS ECONÓMICOS"/>
    <s v="2.2 - Agropecuaria, caza, pesca y silvicultura"/>
    <s v="2.2.01 - Agropecuaria"/>
    <s v="2.7 - OBRAS"/>
    <s v="2.7.1 - OBRAS EN EDIFICACIONES"/>
    <s v="S"/>
    <s v="01 - NORMALIZACIÓN DE LOS PROCESADORES LÁCTEOS DE LA REPÚBLICA DOMINICANA"/>
    <s v="10 - FONDO GENERAL"/>
    <n v="16849"/>
    <s v="99 - MULTIPROVINCIAL"/>
    <n v="7650000"/>
    <n v="2000000"/>
    <n v="0"/>
  </r>
  <r>
    <s v="2025"/>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55999"/>
    <n v="0"/>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26976614"/>
    <n v="6976614"/>
    <n v="0"/>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9889640"/>
    <n v="19889640"/>
    <n v="4462456.12"/>
  </r>
  <r>
    <s v="2025"/>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60 - CREDITO EXTERNO"/>
    <n v="16152"/>
    <s v="01 - DISTRITO NACIONAL"/>
    <n v="516228552"/>
    <n v="79228552"/>
    <n v="22030685.620000005"/>
  </r>
  <r>
    <s v="2025"/>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9841932"/>
    <n v="9841932"/>
    <n v="0"/>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9114710"/>
    <n v="5114710"/>
    <n v="1993343.39"/>
  </r>
  <r>
    <s v="2025"/>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84 - CONSTRUCCIÓN CUARTEL MILITAR DEL MUNICIPIO DE BANICA, PROVINCIA ELIAS PIÑA"/>
    <s v="10 - FONDO GENERAL"/>
    <n v="16332"/>
    <s v="07 - ELIAS PINA"/>
    <n v="714679"/>
    <n v="714679"/>
    <n v="0"/>
  </r>
  <r>
    <s v="2025"/>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24586631"/>
    <n v="1808300"/>
    <n v="0"/>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100000000"/>
    <n v="226165691"/>
    <n v="225398271.81"/>
  </r>
  <r>
    <s v="2025"/>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391878695"/>
    <n v="391877834.93000001"/>
  </r>
  <r>
    <s v="2025"/>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31500000"/>
    <n v="10000000"/>
    <n v="9505179.5399999991"/>
  </r>
  <r>
    <s v="2025"/>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10554785"/>
    <n v="554785"/>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blank)"/>
    <s v="99 - MULTIPROVINCIAL"/>
    <n v="28000000"/>
    <n v="19000000"/>
    <n v="6099535.9199999999"/>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20 - FONDOS CON DESTINO ESPECÍFICO"/>
    <s v="(blank)"/>
    <s v="99 - MULTIPROVINCIAL"/>
    <n v="132650000"/>
    <n v="68650000"/>
    <n v="2373234.0299999998"/>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2 - MOBILIARIO Y EQUIPO DE AUDIO, AUDIOVISUAL, RECREATIVO Y EDUCACIONAL"/>
    <s v="N"/>
    <s v="00 - N/A"/>
    <s v="20 - FONDOS CON DESTINO ESPECÍFICO"/>
    <s v="(blank)"/>
    <s v="99 - MULTIPROVINCIAL"/>
    <n v="13000000"/>
    <n v="13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3 - EQUIPO E INSTRUMENTAL, CIENTÍFICO Y LABORATORIO"/>
    <s v="N"/>
    <s v="00 - N/A"/>
    <s v="20 - FONDOS CON DESTINO ESPECÍFICO"/>
    <s v="(blank)"/>
    <s v="99 - MULTIPROVINCIAL"/>
    <n v="15800000"/>
    <n v="15800000"/>
    <n v="2971812.340000000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20 - FONDOS CON DESTINO ESPECÍFICO"/>
    <s v="(blank)"/>
    <s v="99 - MULTIPROVINCIAL"/>
    <n v="85000000"/>
    <n v="85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blank)"/>
    <s v="99 - MULTIPROVINCIAL"/>
    <n v="0"/>
    <n v="6000000"/>
    <n v="3192289.33"/>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20 - FONDOS CON DESTINO ESPECÍFICO"/>
    <s v="(blank)"/>
    <s v="99 - MULTIPROVINCIAL"/>
    <n v="112000000"/>
    <n v="154000000"/>
    <n v="3853877.4099999997"/>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6 - EQUIPOS DE DEFENSA Y SEGURIDAD"/>
    <s v="N"/>
    <s v="00 - N/A"/>
    <s v="20 - FONDOS CON DESTINO ESPECÍFICO"/>
    <s v="(blank)"/>
    <s v="99 - MULTIPROVINCIAL"/>
    <n v="2000000"/>
    <n v="2000000"/>
    <n v="0"/>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20 - FONDOS CON DESTINO ESPECÍFICO"/>
    <s v="(blank)"/>
    <s v="99 - MULTIPROVINCIAL"/>
    <n v="70000000"/>
    <n v="12000000"/>
    <n v="3372498.34"/>
  </r>
  <r>
    <s v="2025"/>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N"/>
    <s v="00 - N/A"/>
    <s v="20 - FONDOS CON DESTINO ESPECÍFICO"/>
    <s v="(blank)"/>
    <s v="99 - MULTIPROVINCIAL"/>
    <n v="2000000"/>
    <n v="2000000"/>
    <n v="919692"/>
  </r>
  <r>
    <s v="2025"/>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07 - CONSTRUCCIÓN BARRERA DE PROTECCIÓN MARINA, TRAMO VIAL, OBRAS CONEXAS Y COMPLEMENTARIAS EN NAGUA, PROVINCIA MARÍA TRINIDAD SANCHEZ."/>
    <s v="10 - FONDO GENERAL"/>
    <n v="14790"/>
    <s v="14 - MARIA TRINIDAD SANCHEZ"/>
    <n v="17000000"/>
    <n v="1700000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S"/>
    <s v="15 - MEJORAMIENTO DE OBRAS PÚBLICAS RESILIENTES PARA REDUCIR RIESGOS DE DESASTRES EN EL CONTEXTO DEL CAMBIO CLIMÁTICO  A NIVEL NACIONAL"/>
    <s v="10 - FONDO GENERAL"/>
    <n v="13932"/>
    <s v="99 - MULTIPROVINCIAL"/>
    <n v="8348142"/>
    <n v="0"/>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N"/>
    <s v="00 - N/A"/>
    <s v="10 - FONDO GENERAL"/>
    <s v="(blank)"/>
    <s v="99 - MULTIPROVINCIAL"/>
    <n v="0"/>
    <n v="7896625022"/>
    <n v="0"/>
  </r>
  <r>
    <s v="2025"/>
    <x v="0"/>
    <x v="0"/>
    <x v="1"/>
    <x v="7"/>
    <s v="2 - Poder Ejecutivo"/>
    <s v="0211 - MINISTERIO DE OBRAS PÚBLICAS Y COMUNICACIONES"/>
    <s v="0001 - MINISTERIO DE OBRAS PUBLICAS Y COMUNICACIONES"/>
    <s v="2 - SERVICIOS ECONÓMICOS"/>
    <s v="2.6 - Transporte"/>
    <s v="2.6.99 - Planificación, gestión y supervisión del transporte"/>
    <s v="2.7 - OBRAS"/>
    <s v="2.7.1 - OBRAS EN EDIFICACIONES"/>
    <s v="S"/>
    <s v="99 - CONSTRUCCIÓN DE EDIFICIO DE ESTACIONAMIENTOS PÚBLICOS EN EL  MUNICIPIO SAN CRISTÓBAL, PROVINCIA SAN CRISTÓBAL"/>
    <s v="10 - FONDO GENERAL"/>
    <n v="17010"/>
    <s v="21 - SAN CRISTOBAL"/>
    <n v="0"/>
    <n v="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68386280"/>
    <n v="386280"/>
    <n v="0"/>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20000000"/>
    <n v="76000000"/>
    <n v="60875067.689999998"/>
  </r>
  <r>
    <s v="2025"/>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58125000"/>
    <n v="15000000"/>
    <n v="0"/>
  </r>
  <r>
    <s v="2025"/>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3922569"/>
    <n v="0"/>
    <n v="0"/>
  </r>
  <r>
    <s v="2025"/>
    <x v="0"/>
    <x v="0"/>
    <x v="1"/>
    <x v="7"/>
    <s v="2 - Poder Ejecutivo"/>
    <s v="0211 - MINISTERIO DE OBRAS PÚBLICAS Y COMUNICACIONES"/>
    <s v="0001 - MINISTERIO DE OBRAS PUBLICAS Y COMUNICACIONES"/>
    <s v="3 - PROTECCIÓN DEL MEDIO AMBIENTE"/>
    <s v="3.1 - Protección del aire, agua y suelo"/>
    <s v="3.1.03 - Ordenación de aguas residuales, drenaje y alcantarillado"/>
    <s v="2.7 - OBRAS"/>
    <s v="2.7.1 - OBRAS EN EDIFICACIONES"/>
    <s v="S"/>
    <s v="23 - CONSTRUCCIÓN DE 300 LETRINAS HIGIÉNICAS EN EL MUNICIPIO VILLA ISABELA, PROVINCIA PUERTO PLATA"/>
    <s v="10 - FONDO GENERAL"/>
    <n v="16739"/>
    <s v="18 - PUERTO PLATA"/>
    <n v="11218697"/>
    <n v="718697"/>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N"/>
    <s v="00 - N/A"/>
    <s v="70 - DONACION EXTERNA"/>
    <s v="(blank)"/>
    <s v="99 - MULTIPROVINCIAL"/>
    <n v="5584010"/>
    <n v="5584010"/>
    <n v="0"/>
  </r>
  <r>
    <s v="2025"/>
    <x v="0"/>
    <x v="0"/>
    <x v="1"/>
    <x v="7"/>
    <s v="2 - Poder Ejecutivo"/>
    <s v="0211 - MINISTERIO DE OBRAS PÚBLICAS Y COMUNICACIONES"/>
    <s v="0001 - MINISTERIO DE OBRAS PUBLICAS Y COMUNICACIONES"/>
    <s v="3 - PROTECCIÓN DEL MEDIO AMBIENTE"/>
    <s v="3.3 - Cambio Climático"/>
    <s v="3.3.05 - Reducción del riesgo de desastres climáticos"/>
    <s v="2.7 - OBRAS"/>
    <s v="2.7.1 - OBRAS EN EDIFICACIONES"/>
    <s v="S"/>
    <s v="01 - CONSTRUCCIÓN PROTECCIÓN DE TALUD EN LA AVENIDA BARCELÓ, AFECTADO POR EL DISTURBIO TROPICAL NO.22, MUNICIPIO SANTO DOMINGO ESTE, PROVINCIA SANTO DOMINGO"/>
    <s v="10 - FONDO GENERAL"/>
    <n v="16392"/>
    <s v="32 - SANTO DOMINGO"/>
    <n v="5783249"/>
    <n v="57832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29 - REPARACIÓN DE VIVIENDAS VULNERABLES EN EL MUNICIPIO DE VILLA ALTAGRACIA, PROVINCIA SAN CRISTÓBAL"/>
    <s v="10 - FONDO GENERAL"/>
    <n v="16436"/>
    <s v="21 - SAN CRISTOBAL"/>
    <n v="17397527"/>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5404349"/>
    <n v="404349"/>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43 - CONSTRUCCIÓN DE APARTAMENTOS EN LOS RESIDENCIALES VISTA DEL RÍO Y ALTOS DEL TENGUE, MUNICIPIO SAN JUAN, PROVINCIA SAN JUAN"/>
    <s v="10 - FONDO GENERAL"/>
    <n v="16737"/>
    <s v="22 - SAN JUAN"/>
    <n v="0"/>
    <n v="63206607"/>
    <n v="26451115.73"/>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1941168"/>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498000"/>
    <n v="0"/>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498000"/>
    <n v="250247"/>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498000"/>
    <n v="2135248"/>
    <n v="0"/>
  </r>
  <r>
    <s v="2025"/>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754740"/>
    <n v="250245"/>
    <n v="0"/>
  </r>
  <r>
    <s v="2025"/>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127695291"/>
    <n v="28031276"/>
    <n v="23943955.849999998"/>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17424123"/>
    <n v="17424123"/>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2223577"/>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693553"/>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7570295"/>
    <n v="0"/>
    <n v="0"/>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10 - FONDO GENERAL"/>
    <n v="13979"/>
    <s v="01 - DISTRITO NACIONAL"/>
    <n v="100000000"/>
    <n v="68978000"/>
    <n v="65184420.530000001"/>
  </r>
  <r>
    <s v="2025"/>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4654539"/>
    <n v="4045853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200126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4270029"/>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1803614"/>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226343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30000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349275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2335247"/>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114305"/>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4684108"/>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1217491"/>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1226842"/>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5 - CONSTRUCCIÓN DE CUATRO CANCHAS DEPORTIVAS MUNICIPIO SANTO DOMINGO NORTE, PROVINCIA SANTO DOMINGO"/>
    <s v="10 - FONDO GENERAL"/>
    <n v="16674"/>
    <s v="32 - SANTO DOMINGO"/>
    <n v="3356164"/>
    <n v="2672537"/>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6 - CONSTRUCCIÓN DE TRES CANCHAS DEPORTIVAS, PROVINCIA SAN JUAN DE LA MANGUANA"/>
    <s v="10 - FONDO GENERAL"/>
    <n v="16680"/>
    <s v="22 - SAN JUAN"/>
    <n v="1104373"/>
    <n v="437489"/>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7 - CONSTRUCCIÓN  DE DOS  CANCHAS EN LOS SECTORES LAS LAGUNAS Y MARÍA TRINIDAD SÁNCHEZ, PROVINCIA ESPAILLAT"/>
    <s v="10 - FONDO GENERAL"/>
    <n v="16692"/>
    <s v="09 - ESPAILLAT"/>
    <n v="607401"/>
    <n v="607401"/>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8 - REPARACIÓN  DE LA SALA DE TRANSMISIÓN (SÉPTIMO CIELO) DEL ESTADIO QUISQUEYA JUAN MARICHAL, DISTRITO NACIONAL"/>
    <s v="10 - FONDO GENERAL"/>
    <n v="16693"/>
    <s v="01 - DISTRITO NACIONAL"/>
    <n v="26866592"/>
    <n v="0.64999999850988388"/>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39 - RECONSTRUCCIÓN DE DOS CANCHAS DEPORTIVAS: UNA EN EL CEDRO, MUNICIPIO CRISTÓBAL Y OTRA EN EL DISTRITO MUNICIPAL GUAYABAL, PROVINCIA INDEPENDENCIA"/>
    <s v="10 - FONDO GENERAL"/>
    <n v="16697"/>
    <s v="10 - INDEPENDENCIA"/>
    <n v="425768"/>
    <n v="30448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2470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7478310"/>
    <n v="0"/>
    <n v="0"/>
  </r>
  <r>
    <s v="2025"/>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27039993"/>
    <n v="20000000"/>
    <n v="1860158.54"/>
  </r>
  <r>
    <s v="2025"/>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3750000"/>
    <n v="3750000"/>
    <n v="1220543.08"/>
  </r>
  <r>
    <s v="2025"/>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1301843"/>
    <n v="1301843"/>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1119628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7000000"/>
    <n v="10860000"/>
    <n v="10670324.73"/>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4 - REPARACIÓN DE DOS IGLESIAS DE LA PROVINCIA SANTIAGO"/>
    <s v="10 - FONDO GENERAL"/>
    <n v="16666"/>
    <s v="25 - SANTIAGO"/>
    <n v="681879"/>
    <n v="530361"/>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12372948"/>
    <n v="0"/>
    <n v="0"/>
  </r>
  <r>
    <s v="2025"/>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8125000"/>
    <n v="3125000"/>
    <n v="3000000"/>
  </r>
  <r>
    <s v="2025"/>
    <x v="0"/>
    <x v="0"/>
    <x v="1"/>
    <x v="7"/>
    <s v="2 - Poder Ejecutivo"/>
    <s v="0211 - MINISTERIO DE OBRAS PÚBLICAS Y COMUNICACIONES"/>
    <s v="0001 - MINISTERIO DE OBRAS PUBLICAS Y COMUNICACIONES"/>
    <s v="4 - SERVICIOS SOCIALES"/>
    <s v="4.4 - Educación"/>
    <s v="4.4.98 - Investigación y desarrollo relacionados con la educación"/>
    <s v="2.7 - OBRAS"/>
    <s v="2.7.1 - OBRAS EN EDIFICACIONES"/>
    <s v="S"/>
    <s v="29 - REHABILITACIÓN Y CONSTRUCCIÓN RESIDENCIA ESTUDIANTIL DE LA UNIVERSIDAD AUTÓNOMA DE SANTO DOMINGO"/>
    <s v="10 - FONDO GENERAL"/>
    <n v="13967"/>
    <s v="01 - DISTRITO NACIONAL"/>
    <n v="0"/>
    <n v="22000000"/>
    <n v="0"/>
  </r>
  <r>
    <s v="2025"/>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6692496"/>
    <n v="6692496"/>
    <n v="0"/>
  </r>
  <r>
    <s v="2025"/>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100000000"/>
    <n v="10000000"/>
    <n v="1634471.33"/>
  </r>
  <r>
    <s v="2025"/>
    <x v="0"/>
    <x v="0"/>
    <x v="1"/>
    <x v="7"/>
    <s v="2 - Poder Ejecutivo"/>
    <s v="0211 - MINISTERIO DE OBRAS PÚBLICAS Y COMUNICACIONES"/>
    <s v="0001 - MINISTERIO DE OBRAS PUBLICAS Y COMUNICACIONES"/>
    <s v="4 - SERVICIOS SOCIALES"/>
    <s v="4.5 - Protección social"/>
    <s v="4.5.99 - Planificación, gestión y supervisión de la protección social"/>
    <s v="2.7 - OBRAS"/>
    <s v="2.7.1 - OBRAS EN EDIFICACIONES"/>
    <s v="N"/>
    <s v="00 - N/A"/>
    <s v="70 - DONACION EXTERNA"/>
    <s v="(blank)"/>
    <s v="99 - MULTIPROVINCIAL"/>
    <n v="5584010"/>
    <n v="5584010"/>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blank)"/>
    <s v="99 - MULTIPROVINCIAL"/>
    <n v="0"/>
    <n v="1798734"/>
    <n v="914469.0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blank)"/>
    <s v="99 - MULTIPROVINCIAL"/>
    <n v="0"/>
    <n v="544165"/>
    <n v="450933.31"/>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3 - EQUIPO E INSTRUMENTAL, CIENTÍFICO Y LABORATORIO"/>
    <s v="N"/>
    <s v="00 - N/A"/>
    <s v="10 - FONDO GENERAL"/>
    <s v="(blank)"/>
    <s v="99 - MULTIPROVINCIAL"/>
    <n v="0"/>
    <n v="116672"/>
    <n v="73132.800000000003"/>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blank)"/>
    <s v="99 - MULTIPROVINCIAL"/>
    <n v="0"/>
    <n v="27577"/>
    <n v="27576.6"/>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blank)"/>
    <s v="99 - MULTIPROVINCIAL"/>
    <n v="0"/>
    <n v="1700989"/>
    <n v="1627556.8699999999"/>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6 - EQUIPOS DE DEFENSA Y SEGURIDAD"/>
    <s v="N"/>
    <s v="00 - N/A"/>
    <s v="10 - FONDO GENERAL"/>
    <s v="(blank)"/>
    <s v="99 - MULTIPROVINCIAL"/>
    <n v="0"/>
    <n v="106355"/>
    <n v="0"/>
  </r>
  <r>
    <s v="2025"/>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blank)"/>
    <s v="99 - MULTIPROVINCIAL"/>
    <n v="0"/>
    <n v="297651"/>
    <n v="79014.41"/>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blank)"/>
    <s v="99 - MULTIPROVINCIAL"/>
    <n v="6500000"/>
    <n v="15200000"/>
    <n v="2052286.1700000002"/>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blank)"/>
    <s v="99 - MULTIPROVINCIAL"/>
    <n v="400000"/>
    <n v="400000"/>
    <n v="12500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blank)"/>
    <s v="99 - MULTIPROVINCIAL"/>
    <n v="400000"/>
    <n v="400000"/>
    <n v="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blank)"/>
    <s v="99 - MULTIPROVINCIAL"/>
    <n v="10300000"/>
    <n v="7040000"/>
    <n v="830130"/>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1748910645"/>
    <n v="1054424186"/>
    <n v="382878053.34000003"/>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2246500000"/>
    <n v="2246500000"/>
    <n v="613665711.6799999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blank)"/>
    <s v="99 - MULTIPROVINCIAL"/>
    <n v="7558777"/>
    <n v="4558777"/>
    <n v="1124368.97"/>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blank)"/>
    <s v="99 - MULTIPROVINCIAL"/>
    <n v="7000000"/>
    <n v="2500000"/>
    <n v="637860.80000000005"/>
  </r>
  <r>
    <s v="2025"/>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200000"/>
    <n v="200000"/>
    <n v="0"/>
  </r>
  <r>
    <s v="2025"/>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blank)"/>
    <s v="99 - MULTIPROVINCIAL"/>
    <n v="3000000"/>
    <n v="1900000"/>
    <n v="127594.2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blank)"/>
    <s v="99 - MULTIPROVINCIAL"/>
    <n v="200000"/>
    <n v="1524750"/>
    <n v="195794.59999999998"/>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blank)"/>
    <s v="99 - MULTIPROVINCIAL"/>
    <n v="800000"/>
    <n v="886000"/>
    <n v="731653.1"/>
  </r>
  <r>
    <s v="2025"/>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blank)"/>
    <s v="99 - MULTIPROVINCIAL"/>
    <n v="0"/>
    <n v="244692.58000000002"/>
    <n v="244692.58"/>
  </r>
  <r>
    <s v="2025"/>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blank)"/>
    <s v="99 - MULTIPROVINCIAL"/>
    <n v="62062431"/>
    <n v="9923431"/>
    <n v="6008756.9500000002"/>
  </r>
  <r>
    <s v="2025"/>
    <x v="0"/>
    <x v="0"/>
    <x v="1"/>
    <x v="7"/>
    <s v="2 - Poder Ejecutivo"/>
    <s v="0211 - MINISTERIO DE OBRAS PÚBLICAS Y COMUNICACIONES"/>
    <s v="0011 - JUNTA DE AVIACIÓN CIVIL"/>
    <s v="2 - SERVICIOS ECONÓMICOS"/>
    <s v="2.6 - Transporte"/>
    <s v="2.6.04 - Transporte aéreo"/>
    <s v="2.6 - BIENES MUEBLES, INMUEBLES E INTANGIBLES"/>
    <s v="2.6.2 - MOBILIARIO Y EQUIPO DE AUDIO, AUDIOVISUAL, RECREATIVO Y EDUCACIONAL"/>
    <s v="N"/>
    <s v="00 - N/A"/>
    <s v="20 - FONDOS CON DESTINO ESPECÍFICO"/>
    <s v="(blank)"/>
    <s v="99 - MULTIPROVINCIAL"/>
    <n v="0"/>
    <n v="1784000"/>
    <n v="1723839.48"/>
  </r>
  <r>
    <s v="2025"/>
    <x v="0"/>
    <x v="0"/>
    <x v="1"/>
    <x v="7"/>
    <s v="2 - Poder Ejecutivo"/>
    <s v="0211 - MINISTERIO DE OBRAS PÚBLICAS Y COMUNICACIONES"/>
    <s v="0011 - JUNTA DE AVIACIÓN CIVIL"/>
    <s v="2 - SERVICIOS ECONÓMICOS"/>
    <s v="2.6 - Transporte"/>
    <s v="2.6.04 - Transporte aéreo"/>
    <s v="2.6 - BIENES MUEBLES, INMUEBLES E INTANGIBLES"/>
    <s v="2.6.3 - EQUIPO E INSTRUMENTAL, CIENTÍFICO Y LABORATORIO"/>
    <s v="N"/>
    <s v="00 - N/A"/>
    <s v="20 - FONDOS CON DESTINO ESPECÍFICO"/>
    <s v="(blank)"/>
    <s v="99 - MULTIPROVINCIAL"/>
    <n v="0"/>
    <n v="87000"/>
    <n v="0"/>
  </r>
  <r>
    <s v="2025"/>
    <x v="0"/>
    <x v="0"/>
    <x v="1"/>
    <x v="7"/>
    <s v="2 - Poder Ejecutivo"/>
    <s v="0211 - MINISTERIO DE OBRAS PÚBLICAS Y COMUNICACIONES"/>
    <s v="0011 - JUNTA DE AVIACIÓN CIVIL"/>
    <s v="2 - SERVICIOS ECONÓMICOS"/>
    <s v="2.6 - Transporte"/>
    <s v="2.6.04 - Transporte aéreo"/>
    <s v="2.6 - BIENES MUEBLES, INMUEBLES E INTANGIBLES"/>
    <s v="2.6.4 - VEHÍCULOS Y EQUIPO DE TRANSPORTE, TRACCIÓN Y ELEVACIÓN"/>
    <s v="N"/>
    <s v="00 - N/A"/>
    <s v="20 - FONDOS CON DESTINO ESPECÍFICO"/>
    <s v="(blank)"/>
    <s v="99 - MULTIPROVINCIAL"/>
    <n v="0"/>
    <n v="32033315"/>
    <n v="31440999.230000004"/>
  </r>
  <r>
    <s v="2025"/>
    <x v="0"/>
    <x v="0"/>
    <x v="1"/>
    <x v="7"/>
    <s v="2 - Poder Ejecutivo"/>
    <s v="0211 - MINISTERIO DE OBRAS PÚBLICAS Y COMUNICACIONES"/>
    <s v="0011 - JUNTA DE AVIACIÓN CIVIL"/>
    <s v="2 - SERVICIOS ECONÓMICOS"/>
    <s v="2.6 - Transporte"/>
    <s v="2.6.04 - Transporte aéreo"/>
    <s v="2.6 - BIENES MUEBLES, INMUEBLES E INTANGIBLES"/>
    <s v="2.6.5 - MAQUINARIA, OTROS EQUIPOS Y HERRAMIENTAS"/>
    <s v="N"/>
    <s v="00 - N/A"/>
    <s v="20 - FONDOS CON DESTINO ESPECÍFICO"/>
    <s v="(blank)"/>
    <s v="99 - MULTIPROVINCIAL"/>
    <n v="0"/>
    <n v="762545"/>
    <n v="419847.41000000003"/>
  </r>
  <r>
    <s v="2025"/>
    <x v="0"/>
    <x v="0"/>
    <x v="1"/>
    <x v="7"/>
    <s v="2 - Poder Ejecutivo"/>
    <s v="0211 - MINISTERIO DE OBRAS PÚBLICAS Y COMUNICACIONES"/>
    <s v="0011 - JUNTA DE AVIACIÓN CIVIL"/>
    <s v="2 - SERVICIOS ECONÓMICOS"/>
    <s v="2.6 - Transporte"/>
    <s v="2.6.04 - Transporte aéreo"/>
    <s v="2.6 - BIENES MUEBLES, INMUEBLES E INTANGIBLES"/>
    <s v="2.6.6 - EQUIPOS DE DEFENSA Y SEGURIDAD"/>
    <s v="N"/>
    <s v="00 - N/A"/>
    <s v="20 - FONDOS CON DESTINO ESPECÍFICO"/>
    <s v="(blank)"/>
    <s v="99 - MULTIPROVINCIAL"/>
    <n v="0"/>
    <n v="300685"/>
    <n v="206205"/>
  </r>
  <r>
    <s v="2025"/>
    <x v="0"/>
    <x v="0"/>
    <x v="1"/>
    <x v="7"/>
    <s v="2 - Poder Ejecutivo"/>
    <s v="0211 - MINISTERIO DE OBRAS PÚBLICAS Y COMUNICACIONES"/>
    <s v="0011 - JUNTA DE AVIACIÓN CIVIL"/>
    <s v="2 - SERVICIOS ECONÓMICOS"/>
    <s v="2.6 - Transporte"/>
    <s v="2.6.04 - Transporte aéreo"/>
    <s v="2.6 - BIENES MUEBLES, INMUEBLES E INTANGIBLES"/>
    <s v="2.6.8 - BIENES INTANGIBLES"/>
    <s v="N"/>
    <s v="00 - N/A"/>
    <s v="20 - FONDOS CON DESTINO ESPECÍFICO"/>
    <s v="(blank)"/>
    <s v="99 - MULTIPROVINCIAL"/>
    <n v="0"/>
    <n v="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72210403"/>
    <n v="58010403"/>
    <n v="1504767.66"/>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S"/>
    <s v="00 - N/A"/>
    <s v="70 - DONACION EXTERNA"/>
    <s v="(blank)"/>
    <s v="17 - PERAVIA"/>
    <n v="0"/>
    <n v="266651.15000000002"/>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880000"/>
    <n v="88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3780000"/>
    <n v="3827500"/>
    <n v="206625"/>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blank)"/>
    <s v="99 - MULTIPROVINCIAL"/>
    <n v="450000"/>
    <n v="893000"/>
    <n v="98352.03"/>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S"/>
    <s v="00 - N/A"/>
    <s v="70 - DONACION EXTERNA"/>
    <s v="(blank)"/>
    <s v="17 - PERAVIA"/>
    <n v="0"/>
    <n v="207497.5"/>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blank)"/>
    <s v="99 - MULTIPROVINCIAL"/>
    <n v="900000"/>
    <n v="9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blank)"/>
    <s v="99 - MULTIPROVINCIAL"/>
    <n v="3000000"/>
    <n v="34300000"/>
    <n v="715644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blank)"/>
    <s v="99 - MULTIPROVINCIAL"/>
    <n v="11220000"/>
    <n v="15729500"/>
    <n v="3043756.77"/>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S"/>
    <s v="00 - N/A"/>
    <s v="70 - DONACION EXTERNA"/>
    <s v="(blank)"/>
    <s v="17 - PERAVIA"/>
    <n v="0"/>
    <n v="1459692.01"/>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blank)"/>
    <s v="99 - MULTIPROVINCIAL"/>
    <n v="1000000"/>
    <n v="2500000"/>
    <n v="70800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blank)"/>
    <s v="99 - MULTIPROVINCIAL"/>
    <n v="1500000"/>
    <n v="1500000"/>
    <n v="0"/>
  </r>
  <r>
    <s v="2025"/>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blank)"/>
    <s v="99 - MULTIPROVINCIAL"/>
    <n v="3000000"/>
    <n v="3000000"/>
    <n v="1403442.0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blank)"/>
    <s v="99 - MULTIPROVINCIAL"/>
    <n v="1500000"/>
    <n v="1500000"/>
    <n v="784503.68"/>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blank)"/>
    <s v="99 - MULTIPROVINCIAL"/>
    <n v="60000000"/>
    <n v="400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blank)"/>
    <s v="99 - MULTIPROVINCIAL"/>
    <n v="100000"/>
    <n v="100000"/>
    <n v="0"/>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blank)"/>
    <s v="99 - MULTIPROVINCIAL"/>
    <n v="450000"/>
    <n v="450000"/>
    <n v="166343.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blank)"/>
    <s v="99 - MULTIPROVINCIAL"/>
    <n v="250000"/>
    <n v="250000"/>
    <n v="38125.800000000003"/>
  </r>
  <r>
    <s v="2025"/>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blank)"/>
    <s v="99 - MULTIPROVINCIAL"/>
    <n v="800000"/>
    <n v="800000"/>
    <n v="106830.1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blank)"/>
    <s v="99 - MULTIPROVINCIAL"/>
    <n v="900000"/>
    <n v="900000"/>
    <n v="349152"/>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blank)"/>
    <s v="99 - MULTIPROVINCIAL"/>
    <n v="25000"/>
    <n v="25000"/>
    <n v="0"/>
  </r>
  <r>
    <s v="2025"/>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blank)"/>
    <s v="99 - MULTIPROVINCIAL"/>
    <n v="1150000"/>
    <n v="1150000"/>
    <n v="1057399.9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0"/>
    <n v="225000"/>
    <n v="62717"/>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blank)"/>
    <s v="99 - MULTIPROVINCIAL"/>
    <n v="2290000"/>
    <n v="460000"/>
    <n v="272193.76"/>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blank)"/>
    <s v="99 - MULTIPROVINCIAL"/>
    <n v="0"/>
    <n v="150000"/>
    <n v="54595.2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100000"/>
    <n v="185000"/>
    <n v="0"/>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0"/>
    <n v="90000"/>
    <n v="44816.4"/>
  </r>
  <r>
    <s v="2025"/>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7 - OBRAS"/>
    <s v="2.7.1 - OBRAS EN EDIFICACIONES"/>
    <s v="N"/>
    <s v="00 - N/A"/>
    <s v="10 - FONDO GENERAL"/>
    <s v="(blank)"/>
    <s v="99 - MULTIPROVINCIAL"/>
    <n v="0"/>
    <n v="2012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6100000"/>
    <n v="400000"/>
    <n v="0"/>
  </r>
  <r>
    <s v="2025"/>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550000"/>
    <n v="550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blank)"/>
    <s v="99 - MULTIPROVINCIAL"/>
    <n v="1300000"/>
    <n v="1155000"/>
    <n v="905604.62"/>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blank)"/>
    <s v="99 - MULTIPROVINCIAL"/>
    <n v="20000"/>
    <n v="40000"/>
    <n v="22093.5"/>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blank)"/>
    <s v="99 - MULTIPROVINCIAL"/>
    <n v="20000"/>
    <n v="145000"/>
    <n v="0"/>
  </r>
  <r>
    <s v="2025"/>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blank)"/>
    <s v="99 - MULTIPROVINCIAL"/>
    <n v="300000"/>
    <n v="300000"/>
    <n v="0"/>
  </r>
  <r>
    <s v="2025"/>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blank)"/>
    <s v="99 - MULTIPROVINCIAL"/>
    <n v="51862002"/>
    <n v="14249874.159999996"/>
    <n v="5259347.45"/>
  </r>
  <r>
    <s v="2025"/>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blank)"/>
    <s v="99 - MULTIPROVINCIAL"/>
    <n v="8000000"/>
    <n v="4374970"/>
    <n v="476299.68"/>
  </r>
  <r>
    <s v="2025"/>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blank)"/>
    <s v="99 - MULTIPROVINCIAL"/>
    <n v="450000"/>
    <n v="1059194.8799999999"/>
    <n v="0"/>
  </r>
  <r>
    <s v="2025"/>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blank)"/>
    <s v="99 - MULTIPROVINCIAL"/>
    <n v="1100000"/>
    <n v="13388759"/>
    <n v="0"/>
  </r>
  <r>
    <s v="2025"/>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blank)"/>
    <s v="99 - MULTIPROVINCIAL"/>
    <n v="13291790"/>
    <n v="13802710.699999999"/>
    <n v="1322937.99"/>
  </r>
  <r>
    <s v="2025"/>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blank)"/>
    <s v="99 - MULTIPROVINCIAL"/>
    <n v="2300000"/>
    <n v="1612500"/>
    <n v="235999.98"/>
  </r>
  <r>
    <s v="2025"/>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blank)"/>
    <s v="99 - MULTIPROVINCIAL"/>
    <n v="12194245"/>
    <n v="3944045"/>
    <n v="0"/>
  </r>
  <r>
    <s v="2025"/>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000000"/>
    <n v="22000"/>
    <n v="0"/>
  </r>
  <r>
    <s v="2025"/>
    <x v="0"/>
    <x v="0"/>
    <x v="1"/>
    <x v="7"/>
    <s v="2 - Poder Ejecutivo"/>
    <s v="0213 - MINISTERIO DE TURISMO"/>
    <s v="0001 - MINISTERIO DE TURISMO"/>
    <s v="2 - SERVICIOS ECONÓMICOS"/>
    <s v="2.9 - Otros servicios económicos"/>
    <s v="2.9.03 - Turismo"/>
    <s v="2.7 - OBRAS"/>
    <s v="2.7.1 - OBRAS EN EDIFICACIONES"/>
    <s v="N"/>
    <s v="00 - N/A"/>
    <s v="10 - FONDO GENERAL"/>
    <s v="(blank)"/>
    <s v="99 - MULTIPROVINCIAL"/>
    <n v="0"/>
    <n v="25725"/>
    <n v="0"/>
  </r>
  <r>
    <s v="2025"/>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2635107"/>
    <n v="10706107"/>
    <n v="6770770.299999999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blank)"/>
    <s v="99 - MULTIPROVINCIAL"/>
    <n v="38000000"/>
    <n v="21958198.899999999"/>
    <n v="3978199.5799999996"/>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197002"/>
    <n v="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193036"/>
    <n v="193036"/>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60678"/>
    <n v="6067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100"/>
    <n v="2001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133918"/>
    <n v="13391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5 - RECONSTRUCCIÓN PLAZA DE VENDEDORES EN CAYO LEVANTADO, MUNICIPIO SAMANA, PROVINCIA SAMANA"/>
    <s v="20 - FONDOS CON DESTINO ESPECÍFICO"/>
    <n v="16694"/>
    <s v="20 - SAMANA"/>
    <n v="3068451"/>
    <n v="1115800.2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9 - RECONSTRUCCIÓN PLAZA DE VENDEDORES PLAYA MINO, MUNICIPIO RIO SAN JUAN, PROVINCIA MARIA TRINIDAD SANCHEZ"/>
    <s v="20 - FONDOS CON DESTINO ESPECÍFICO"/>
    <n v="16845"/>
    <s v="14 - MARIA TRINIDAD SANCHEZ"/>
    <n v="0"/>
    <n v="1423905.3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68 - CONSTRUCCIÓN DE INFRAESTRUCTURAS RECREATIVAS EN FRENTE MARÍTIMO DE PLAYA LINDA, MUNICIPIO NIZAO, PROVINCIA PERAVIA."/>
    <s v="20 - FONDOS CON DESTINO ESPECÍFICO"/>
    <n v="16852"/>
    <s v="17 - PERAVIA"/>
    <n v="0"/>
    <n v="1029424.94"/>
    <n v="777222.5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0"/>
    <n v="3389025.0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2 - MEJORAMIENTO  ENTORNOS  BALNEARIOS CASCADA LAS TAÍNAS Y EL TABERNÁCULO, MUNICIPIO LOS CACAOS, PROVINCIA SAN CRISTOBAL."/>
    <s v="20 - FONDOS CON DESTINO ESPECÍFICO"/>
    <n v="16971"/>
    <s v="21 - SAN CRISTOBAL"/>
    <n v="0"/>
    <n v="600212.98"/>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1 - CONSTRUCCIÓN PLAZA DE VENDEDORES PLAYA TECO, DISTRITO MUNICIPAL MAIMÓN, PROVINCIA PUERTO PLATA"/>
    <s v="20 - FONDOS CON DESTINO ESPECÍFICO"/>
    <n v="16970"/>
    <s v="18 - PUERTO PLATA"/>
    <n v="0"/>
    <n v="6173590.080000000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8 - RECONSTRUCCIÓN DE TRES PARQUES RECREATIVOS EN EL POLIGONO CENTRAL DEL MUNICIPIO DE BOCA CHICA, PROVINCIA SANTO DOMINGO&quot;."/>
    <s v="20 - FONDOS CON DESTINO ESPECÍFICO"/>
    <n v="17027"/>
    <s v="32 - SANTO DOMINGO"/>
    <n v="0"/>
    <n v="120689.1"/>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79 - REMODELACIÓN DE LA PLAZA DE MUNICIPALIDAD DE MONTE PLATA, PROVINCIA DE MONTE PLATA"/>
    <s v="20 - FONDOS CON DESTINO ESPECÍFICO"/>
    <n v="17029"/>
    <s v="29 - MONTE PLATA"/>
    <n v="0"/>
    <n v="383889.89"/>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blank)"/>
    <s v="99 - MULTIPROVINCIAL"/>
    <n v="258100000"/>
    <n v="209500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blank)"/>
    <s v="99 - MULTIPROVINCIAL"/>
    <n v="1200000"/>
    <n v="3200000"/>
    <n v="1097678.68"/>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blank)"/>
    <s v="99 - MULTIPROVINCIAL"/>
    <n v="5800000"/>
    <n v="108971029.09999999"/>
    <n v="7146802.0800000001"/>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blank)"/>
    <s v="99 - MULTIPROVINCIAL"/>
    <n v="25800000"/>
    <n v="21950000"/>
    <n v="12390148.67"/>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blank)"/>
    <s v="99 - MULTIPROVINCIAL"/>
    <n v="1500000"/>
    <n v="135805200"/>
    <n v="0"/>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blank)"/>
    <s v="99 - MULTIPROVINCIAL"/>
    <n v="10200000"/>
    <n v="13200000"/>
    <n v="7141747.04"/>
  </r>
  <r>
    <s v="2025"/>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1500000"/>
    <n v="14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blank)"/>
    <s v="99 - MULTIPROVINCIAL"/>
    <n v="200000"/>
    <n v="84099999.599999994"/>
    <n v="17755184.21000000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2320"/>
    <n v="12918597.98"/>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439520"/>
    <n v="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2676435"/>
    <n v="2676435"/>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0849941"/>
    <n v="10849941"/>
    <n v="4842112.3"/>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25000000"/>
    <n v="65000000"/>
    <n v="60749661.689999998"/>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305400424"/>
    <n v="55400422.5"/>
    <n v="39517127.170000002"/>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5 - RECONSTRUCCIÓN PLAZA DE VENDEDORES EN CAYO LEVANTADO, MUNICIPIO SAMANA, PROVINCIA SAMANA"/>
    <s v="20 - FONDOS CON DESTINO ESPECÍFICO"/>
    <n v="16694"/>
    <s v="20 - SAMANA"/>
    <n v="54052119"/>
    <n v="19655315.96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9 - RECONSTRUCCIÓN PLAZA DE VENDEDORES PLAYA MINO, MUNICIPIO RIO SAN JUAN, PROVINCIA MARIA TRINIDAD SANCHEZ"/>
    <s v="20 - FONDOS CON DESTINO ESPECÍFICO"/>
    <n v="16845"/>
    <s v="14 - MARIA TRINIDAD SANCHEZ"/>
    <n v="0"/>
    <n v="8580885.9299999997"/>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7 - RESTAURACIÓN EDIFICIO DE LA DIRECCIÓN NACIONAL DE PATRIMONIO MONUMENTAL (DNPM), CIUDAD COLONIAL, DISTRITO NACIONAL"/>
    <s v="20 - FONDOS CON DESTINO ESPECÍFICO"/>
    <n v="16841"/>
    <s v="01 - DISTRITO NACIONAL"/>
    <n v="0"/>
    <n v="5624819.0499999998"/>
    <n v="2386450.09"/>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129544.26000000001"/>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8 - CONSTRUCCIÓN DE INFRAESTRUCTURAS RECREATIVAS EN FRENTE MARÍTIMO DE PLAYA LINDA, MUNICIPIO NIZAO, PROVINCIA PERAVIA."/>
    <s v="20 - FONDOS CON DESTINO ESPECÍFICO"/>
    <n v="16852"/>
    <s v="17 - PERAVIA"/>
    <n v="0"/>
    <n v="6302518.8799999999"/>
    <n v="3667575.31"/>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6500000"/>
    <n v="6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3500000"/>
    <n v="3500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0"/>
    <n v="20413005.609999999"/>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4934000"/>
    <n v="493400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0"/>
    <n v="200000"/>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2 - MEJORAMIENTO  ENTORNOS  BALNEARIOS CASCADA LAS TAÍNAS Y EL TABERNÁCULO, MUNICIPIO LOS CACAOS, PROVINCIA SAN CRISTOBAL."/>
    <s v="20 - FONDOS CON DESTINO ESPECÍFICO"/>
    <n v="16971"/>
    <s v="21 - SAN CRISTOBAL"/>
    <n v="0"/>
    <n v="6681095.7800000003"/>
    <n v="0"/>
  </r>
  <r>
    <s v="2025"/>
    <x v="0"/>
    <x v="0"/>
    <x v="1"/>
    <x v="7"/>
    <s v="2 - Poder Ejecutivo"/>
    <s v="0213 - MINISTERIO DE TURISMO"/>
    <s v="0002 - COMITE EJECUTOR DE INFRAESTRUCTA EN ZONAS TURISTICAS (CEIZTUR)"/>
    <s v="2 - SERVICIOS ECONÓMICOS"/>
    <s v="2.9 - Otros servicios económicos"/>
    <s v="2.9.03 - Turismo"/>
    <s v="2.7 - OBRAS"/>
    <s v="2.7.1 - OBRAS EN EDIFICACIONES"/>
    <s v="S"/>
    <s v="71 - CONSTRUCCIÓN PLAZA DE VENDEDORES PLAYA TECO, DISTRITO MUNICIPAL MAIMÓN, PROVINCIA PUERTO PLATA"/>
    <s v="20 - FONDOS CON DESTINO ESPECÍFICO"/>
    <n v="16970"/>
    <s v="18 - PUERTO PLATA"/>
    <n v="0"/>
    <n v="25271316.670000002"/>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4010"/>
    <n v="4010"/>
    <n v="0"/>
  </r>
  <r>
    <s v="2025"/>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706655"/>
    <n v="1706655"/>
    <n v="0"/>
  </r>
  <r>
    <s v="2025"/>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0"/>
    <n v="5000000"/>
    <n v="2822381.5"/>
  </r>
  <r>
    <s v="2025"/>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0"/>
    <n v="57600000"/>
    <n v="24359346.48"/>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100"/>
    <n v="1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1470000"/>
    <n v="3559554.55"/>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4686643"/>
    <n v="4686643"/>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74 - RECONSTRUCCIÓN DEL PARQUE ANACAONA, MUNICIPIO DE CONSTANZA, PROVINCIA LA VEGA"/>
    <s v="20 - FONDOS CON DESTINO ESPECÍFICO"/>
    <n v="16990"/>
    <s v="13 - LA VEGA"/>
    <n v="0"/>
    <n v="2636649.98"/>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1 - RECONSTRUCCIÓN DEL MALECÓN DEL MUNICIPIO DE SANTA BARBARA DE SAMANÁ, PROVINCIA  SAMANÁ"/>
    <s v="20 - FONDOS CON DESTINO ESPECÍFICO"/>
    <n v="15083"/>
    <s v="20 - SAMANA"/>
    <n v="14217110"/>
    <n v="142171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10"/>
    <n v="3240473.76"/>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58114904"/>
    <n v="72374232.909999996"/>
    <n v="4500000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24697210"/>
    <n v="2469721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1024754.92"/>
    <n v="1024754.92"/>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0"/>
    <n v="4000000"/>
    <n v="0"/>
  </r>
  <r>
    <s v="2025"/>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74 - RECONSTRUCCIÓN DEL PARQUE ANACAONA, MUNICIPIO DE CONSTANZA, PROVINCIA LA VEGA"/>
    <s v="20 - FONDOS CON DESTINO ESPECÍFICO"/>
    <n v="16990"/>
    <s v="13 - LA VEGA"/>
    <n v="0"/>
    <n v="14893412.4"/>
    <n v="0"/>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4156901"/>
    <n v="6606718.5899999999"/>
    <n v="3762422.56"/>
  </r>
  <r>
    <s v="2025"/>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77 - REMODELACIÓN  PARROQUIA SAN RAFAEL ARCANGEL, MUNICIPIO  BOCA CHICA, PROVINCIA SANTO DOMINGO."/>
    <s v="20 - FONDOS CON DESTINO ESPECÍFICO"/>
    <n v="17026"/>
    <s v="32 - SANTO DOMINGO"/>
    <n v="0"/>
    <n v="4189906.96"/>
    <n v="0"/>
  </r>
  <r>
    <s v="2025"/>
    <x v="0"/>
    <x v="0"/>
    <x v="1"/>
    <x v="7"/>
    <s v="2 - Poder Ejecutivo"/>
    <s v="0213 - MINISTERIO DE TURISMO"/>
    <s v="0002 - COMITE EJECUTOR DE INFRAESTRUCTA EN ZONAS TURISTICAS (CEIZTUR)"/>
    <s v="4 - SERVICIOS SOCIALES"/>
    <s v="4.4 - Educación"/>
    <s v="4.4.06 - Educación técnica"/>
    <s v="2.6 - BIENES MUEBLES, INMUEBLES E INTANGIBLES"/>
    <s v="2.6.1 - MOBILIARIO Y EQUIPO"/>
    <s v="S"/>
    <s v="73 - REMODELACIÓN INSTITUTO DE FORMACIÓN TURÍSTICA DEL CARIBE (IFTC), MUNICIPIO SAN CRISTÓBAL, PROVINCIA SAN CRISTÓBAL."/>
    <s v="20 - FONDOS CON DESTINO ESPECÍFICO"/>
    <n v="16989"/>
    <s v="21 - SAN CRISTOBAL"/>
    <n v="0"/>
    <n v="4695109.71"/>
    <n v="0"/>
  </r>
  <r>
    <s v="2025"/>
    <x v="0"/>
    <x v="0"/>
    <x v="1"/>
    <x v="7"/>
    <s v="2 - Poder Ejecutivo"/>
    <s v="0213 - MINISTERIO DE TURISMO"/>
    <s v="0002 - COMITE EJECUTOR DE INFRAESTRUCTA EN ZONAS TURISTICAS (CEIZTUR)"/>
    <s v="4 - SERVICIOS SOCIALES"/>
    <s v="4.4 - Educación"/>
    <s v="4.4.06 - Educación técnica"/>
    <s v="2.7 - OBRAS"/>
    <s v="2.7.1 - OBRAS EN EDIFICACIONES"/>
    <s v="S"/>
    <s v="73 - REMODELACIÓN INSTITUTO DE FORMACIÓN TURÍSTICA DEL CARIBE (IFTC), MUNICIPIO SAN CRISTÓBAL, PROVINCIA SAN CRISTÓBAL."/>
    <s v="20 - FONDOS CON DESTINO ESPECÍFICO"/>
    <n v="16989"/>
    <s v="21 - SAN CRISTOBAL"/>
    <n v="0"/>
    <n v="6452932.5899999999"/>
    <n v="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10 - FONDO GENERAL"/>
    <s v="(blank)"/>
    <s v="99 - MULTIPROVINCIAL"/>
    <n v="578420700"/>
    <n v="48201725"/>
    <n v="48201725"/>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blank)"/>
    <s v="99 - MULTIPROVINCIAL"/>
    <n v="6639023"/>
    <n v="6639023"/>
    <n v="4426015.28"/>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blank)"/>
    <s v="99 - MULTIPROVINCIAL"/>
    <n v="200000"/>
    <n v="200000"/>
    <n v="133333.35999999999"/>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100000000"/>
    <n v="100000000"/>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blank)"/>
    <s v="99 - MULTIPROVINCIAL"/>
    <n v="950000"/>
    <n v="950000"/>
    <n v="633333.35999999987"/>
  </r>
  <r>
    <s v="2025"/>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blank)"/>
    <s v="99 - MULTIPROVINCIAL"/>
    <n v="2085000"/>
    <n v="2085000"/>
    <n v="1389997.6"/>
  </r>
  <r>
    <s v="2025"/>
    <x v="0"/>
    <x v="0"/>
    <x v="1"/>
    <x v="7"/>
    <s v="2 - Poder Ejecutivo"/>
    <s v="0214 - PROCURADURÍA GENERAL DE LA REPÚBLICA"/>
    <s v="0001 - PROCURADURIA GENERAL DE LA REPUBLICA DOMINICANA"/>
    <s v="1 - SERVICIOS  GENERALES"/>
    <s v="1.4 - Justicia, orden público y seguridad"/>
    <s v="1.4.04 - Prisiones"/>
    <s v="2.6 - BIENES MUEBLES, INMUEBLES E INTANGIBLES"/>
    <s v="2.6.5 - MAQUINARIA, OTROS EQUIPOS Y HERRAMIENTAS"/>
    <s v="N"/>
    <s v="00 - N/A"/>
    <s v="10 - FONDO GENERAL"/>
    <s v="(blank)"/>
    <s v="99 - MULTIPROVINCIAL"/>
    <n v="300000000"/>
    <n v="300000000"/>
    <n v="225000000"/>
  </r>
  <r>
    <s v="2025"/>
    <x v="0"/>
    <x v="0"/>
    <x v="1"/>
    <x v="7"/>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6 - BIENES MUEBLES, INMUEBLES E INTANGIBLES"/>
    <s v="2.6.3 - EQUIPO E INSTRUMENTAL, CIENTÍFICO Y LABORATORIO"/>
    <s v="N"/>
    <s v="00 - N/A"/>
    <s v="10 - FONDO GENERAL"/>
    <s v="(blank)"/>
    <s v="99 - MULTIPROVINCIAL"/>
    <n v="0"/>
    <n v="27394663"/>
    <n v="2350000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blank)"/>
    <s v="99 - MULTIPROVINCIAL"/>
    <n v="1800000"/>
    <n v="4059076"/>
    <n v="3888957.0799999996"/>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blank)"/>
    <s v="99 - MULTIPROVINCIAL"/>
    <n v="19000000"/>
    <n v="166947"/>
    <n v="117719.03999999999"/>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blank)"/>
    <s v="99 - MULTIPROVINCIAL"/>
    <n v="0"/>
    <n v="0"/>
    <n v="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70 - DONACION EXTERNA"/>
    <s v="(blank)"/>
    <s v="99 - MULTIPROVINCIAL"/>
    <n v="0"/>
    <n v="93220"/>
    <n v="93220"/>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blank)"/>
    <s v="99 - MULTIPROVINCIAL"/>
    <n v="550000"/>
    <n v="3689846"/>
    <n v="3630758.52"/>
  </r>
  <r>
    <s v="2025"/>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blank)"/>
    <s v="99 - MULTIPROVINCIAL"/>
    <n v="13000"/>
    <n v="113000"/>
    <n v="95404.99"/>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blank)"/>
    <s v="99 - MULTIPROVINCIAL"/>
    <n v="3000000"/>
    <n v="8500000"/>
    <n v="7279990.8200000003"/>
  </r>
  <r>
    <s v="2025"/>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blank)"/>
    <s v="99 - MULTIPROVINCIAL"/>
    <n v="20000000"/>
    <n v="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1 - MOBILIARIO Y EQUIPO"/>
    <s v="N"/>
    <s v="00 - N/A"/>
    <s v="70 - DONACION EXTERNA"/>
    <s v="(blank)"/>
    <s v="99 - MULTIPROVINCIAL"/>
    <n v="0"/>
    <n v="8110671"/>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70 - DONACION EXTERNA"/>
    <s v="(blank)"/>
    <s v="99 - MULTIPROVINCIAL"/>
    <n v="0"/>
    <n v="50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6 - BIENES MUEBLES, INMUEBLES E INTANGIBLES"/>
    <s v="2.6.5 - MAQUINARIA, OTROS EQUIPOS Y HERRAMIENTAS"/>
    <s v="N"/>
    <s v="00 - N/A"/>
    <s v="70 - DONACION EXTERNA"/>
    <s v="(blank)"/>
    <s v="99 - MULTIPROVINCIAL"/>
    <n v="0"/>
    <n v="3750000"/>
    <n v="0"/>
  </r>
  <r>
    <s v="2025"/>
    <x v="0"/>
    <x v="0"/>
    <x v="1"/>
    <x v="7"/>
    <s v="2 - Poder Ejecutivo"/>
    <s v="0215 - MINISTERIO DE LA MUJER"/>
    <s v="0001 - MINISTERIO DE LA MUJER"/>
    <s v="2 - SERVICIOS ECONÓMICOS"/>
    <s v="2.1 - Asuntos económicos, comerciales y laborales"/>
    <s v="2.1.03 - Asuntos laborales para fortalecer la autonomía económica de las mujeres"/>
    <s v="2.7 - OBRAS"/>
    <s v="2.7.1 - OBRAS EN EDIFICACIONES"/>
    <s v="N"/>
    <s v="00 - N/A"/>
    <s v="70 - DONACION EXTERNA"/>
    <s v="(blank)"/>
    <s v="99 - MULTIPROVINCIAL"/>
    <n v="0"/>
    <n v="18256887"/>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blank)"/>
    <s v="99 - MULTIPROVINCIAL"/>
    <n v="500000"/>
    <n v="5049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blank)"/>
    <s v="99 - MULTIPROVINCIAL"/>
    <n v="400000"/>
    <n v="250000"/>
    <n v="0"/>
  </r>
  <r>
    <s v="2025"/>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5 - MAQUINARIA, OTROS EQUIPOS Y HERRAMIENTAS"/>
    <s v="N"/>
    <s v="00 - N/A"/>
    <s v="10 - FONDO GENERAL"/>
    <s v="(blank)"/>
    <s v="99 - MULTIPROVINCIAL"/>
    <n v="0"/>
    <n v="50000"/>
    <n v="15475"/>
  </r>
  <r>
    <s v="2025"/>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blank)"/>
    <s v="99 - MULTIPROVINCIAL"/>
    <n v="0"/>
    <n v="645000"/>
    <n v="6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2 - MOBILIARIO Y EQUIPO DE AUDIO, AUDIOVISUAL, RECREATIVO Y EDUCACIONAL"/>
    <s v="N"/>
    <s v="00 - N/A"/>
    <s v="10 - FONDO GENERAL"/>
    <s v="(blank)"/>
    <s v="99 - MULTIPROVINCIAL"/>
    <n v="0"/>
    <n v="1008224.23"/>
    <n v="999356.15999999992"/>
  </r>
  <r>
    <s v="2025"/>
    <x v="0"/>
    <x v="0"/>
    <x v="1"/>
    <x v="7"/>
    <s v="2 - Poder Ejecutivo"/>
    <s v="0215 - MINISTERIO DE LA MUJER"/>
    <s v="0001 - MINISTERIO DE LA MUJER"/>
    <s v="4 - SERVICIOS SOCIALES"/>
    <s v="4.6 - Equidad de género"/>
    <s v="4.6.03 - Acciones para una cultura de igualdad de género."/>
    <s v="2.6 - BIENES MUEBLES, INMUEBLES E INTANGIBLES"/>
    <s v="2.6.5 - MAQUINARIA, OTROS EQUIPOS Y HERRAMIENTAS"/>
    <s v="N"/>
    <s v="00 - N/A"/>
    <s v="10 - FONDO GENERAL"/>
    <s v="(blank)"/>
    <s v="99 - MULTIPROVINCIAL"/>
    <n v="0"/>
    <n v="800000"/>
    <n v="800000"/>
  </r>
  <r>
    <s v="2025"/>
    <x v="0"/>
    <x v="0"/>
    <x v="1"/>
    <x v="7"/>
    <s v="2 - Poder Ejecutivo"/>
    <s v="0215 - MINISTERIO DE LA MUJER"/>
    <s v="0001 - MINISTERIO DE LA MUJER"/>
    <s v="4 - SERVICIOS SOCIALES"/>
    <s v="4.6 - Equidad de género"/>
    <s v="4.6.03 - Acciones para una cultura de igualdad de género."/>
    <s v="2.6 - BIENES MUEBLES, INMUEBLES E INTANGIBLES"/>
    <s v="2.6.6 - EQUIPOS DE DEFENSA Y SEGURIDAD"/>
    <s v="N"/>
    <s v="00 - N/A"/>
    <s v="10 - FONDO GENERAL"/>
    <s v="(blank)"/>
    <s v="99 - MULTIPROVINCIAL"/>
    <n v="0"/>
    <n v="145230.77000000002"/>
    <n v="145230.76999999999"/>
  </r>
  <r>
    <s v="2025"/>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blank)"/>
    <s v="99 - MULTIPROVINCIAL"/>
    <n v="0"/>
    <n v="2000000"/>
    <n v="1169531.78"/>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blank)"/>
    <s v="99 - MULTIPROVINCIAL"/>
    <n v="1000000"/>
    <n v="4851933"/>
    <n v="4668258.54"/>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blank)"/>
    <s v="99 - MULTIPROVINCIAL"/>
    <n v="500000"/>
    <n v="636000"/>
    <n v="634586.22000000009"/>
  </r>
  <r>
    <s v="2025"/>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blank)"/>
    <s v="99 - MULTIPROVINCIAL"/>
    <n v="500000"/>
    <n v="100000"/>
    <n v="87233.48000000001"/>
  </r>
  <r>
    <s v="2025"/>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blank)"/>
    <s v="99 - MULTIPROVINCIAL"/>
    <n v="0"/>
    <n v="7185000"/>
    <n v="6103708.4000000004"/>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blank)"/>
    <s v="99 - MULTIPROVINCIAL"/>
    <n v="8100000"/>
    <n v="6281345"/>
    <n v="152062.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1300000"/>
    <n v="2999401"/>
    <n v="661857.96"/>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blank)"/>
    <s v="99 - MULTIPROVINCIAL"/>
    <n v="50000"/>
    <n v="5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10060000"/>
    <n v="21049113"/>
    <n v="17048630.780000001"/>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70 - DONACION EXTERNA"/>
    <s v="(blank)"/>
    <s v="99 - MULTIPROVINCIAL"/>
    <n v="0"/>
    <n v="247800"/>
    <n v="24780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6480000"/>
    <n v="3629872"/>
    <n v="908890.57"/>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blank)"/>
    <s v="99 - MULTIPROVINCIAL"/>
    <n v="400000"/>
    <n v="100000"/>
    <n v="0"/>
  </r>
  <r>
    <s v="2025"/>
    <x v="0"/>
    <x v="0"/>
    <x v="1"/>
    <x v="7"/>
    <s v="2 - Poder Ejecutivo"/>
    <s v="0216 - MINISTERIO DE CULTURA"/>
    <s v="0001 - MINISTERIO DE CULTURA"/>
    <s v="4 - SERVICIOS SOCIALES"/>
    <s v="4.3 - Actividades deportivas, recreativas, culturales y religiosas"/>
    <s v="4.3.03 - Servicios culturales"/>
    <s v="2.6 - BIENES MUEBLES, INMUEBLES E INTANGIBLES"/>
    <s v="2.6.8 - BIENES INTANGIBLES"/>
    <s v="N"/>
    <s v="00 - N/A"/>
    <s v="10 - FONDO GENERAL"/>
    <s v="(blank)"/>
    <s v="99 - MULTIPROVINCIAL"/>
    <n v="0"/>
    <n v="401569"/>
    <n v="0"/>
  </r>
  <r>
    <s v="2025"/>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blank)"/>
    <s v="99 - MULTIPROVINCIAL"/>
    <n v="17000000"/>
    <n v="14167106"/>
    <n v="6557001.3100000005"/>
  </r>
  <r>
    <s v="2025"/>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42000"/>
    <n v="41899.99"/>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blank)"/>
    <s v="99 - MULTIPROVINCIAL"/>
    <n v="3600000"/>
    <n v="3600000"/>
    <n v="9851.23"/>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40 - TRANSFERENCIAS"/>
    <s v="(blank)"/>
    <s v="99 - MULTIPROVINCIAL"/>
    <n v="0"/>
    <n v="4495500"/>
    <n v="957418.96"/>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blank)"/>
    <s v="99 - MULTIPROVINCIAL"/>
    <n v="10000"/>
    <n v="900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blank)"/>
    <s v="99 - MULTIPROVINCIAL"/>
    <n v="81000"/>
    <n v="81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40 - TRANSFERENCIAS"/>
    <s v="(blank)"/>
    <s v="99 - MULTIPROVINCIAL"/>
    <n v="0"/>
    <n v="398500"/>
    <n v="27612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blank)"/>
    <s v="99 - MULTIPROVINCIAL"/>
    <n v="64000"/>
    <n v="950000"/>
    <n v="762502"/>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blank)"/>
    <s v="99 - MULTIPROVINCIAL"/>
    <n v="2000"/>
    <n v="32000"/>
    <n v="0"/>
  </r>
  <r>
    <s v="2025"/>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blank)"/>
    <s v="99 - MULTIPROVINCIAL"/>
    <n v="100"/>
    <n v="701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blank)"/>
    <s v="99 - MULTIPROVINCIAL"/>
    <n v="1000000"/>
    <n v="2013270"/>
    <n v="1889052.9400000002"/>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347870"/>
    <n v="288271.01"/>
    <n v="265077.5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351260"/>
    <n v="343686.21"/>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29600"/>
    <n v="96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blank)"/>
    <s v="99 - MULTIPROVINCIAL"/>
    <n v="0"/>
    <n v="65000"/>
    <n v="57004.61999999999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20 - FONDOS CON DESTINO ESPECÍFICO"/>
    <s v="(blank)"/>
    <s v="99 - MULTIPROVINCIAL"/>
    <n v="0"/>
    <n v="24993.58"/>
    <n v="24993.5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1586577"/>
    <n v="1373588.2899999998"/>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742968.3"/>
    <n v="372768.25"/>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60000"/>
    <n v="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254100"/>
    <n v="25410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0"/>
    <n v="1278500"/>
    <n v="17110"/>
  </r>
  <r>
    <s v="2025"/>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9 - EDIFICIOS, ESTRUCTURAS, TIERRAS, TERRENOS Y OBJETOS DE VALOR"/>
    <s v="N"/>
    <s v="00 - N/A"/>
    <s v="20 - FONDOS CON DESTINO ESPECÍFICO"/>
    <s v="(blank)"/>
    <s v="99 - MULTIPROVINCIAL"/>
    <n v="0"/>
    <n v="401790"/>
    <n v="40179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blank)"/>
    <s v="99 - MULTIPROVINCIAL"/>
    <n v="4000000"/>
    <n v="3762402"/>
    <n v="252047.6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20 - FONDOS CON DESTINO ESPECÍFICO"/>
    <s v="(blank)"/>
    <s v="99 - MULTIPROVINCIAL"/>
    <n v="0"/>
    <n v="120400"/>
    <n v="120265.75"/>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blank)"/>
    <s v="99 - MULTIPROVINCIAL"/>
    <n v="0"/>
    <n v="1123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blank)"/>
    <s v="99 - MULTIPROVINCIAL"/>
    <n v="0"/>
    <n v="9856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3 - EQUIPO E INSTRUMENTAL, CIENTÍFICO Y LABORATORIO"/>
    <s v="N"/>
    <s v="00 - N/A"/>
    <s v="20 - FONDOS CON DESTINO ESPECÍFICO"/>
    <s v="(blank)"/>
    <s v="99 - MULTIPROVINCIAL"/>
    <n v="0"/>
    <n v="21140"/>
    <n v="21139.16"/>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blank)"/>
    <s v="99 - MULTIPROVINCIAL"/>
    <n v="0"/>
    <n v="371536"/>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20 - FONDOS CON DESTINO ESPECÍFICO"/>
    <s v="(blank)"/>
    <s v="99 - MULTIPROVINCIAL"/>
    <n v="0"/>
    <n v="48335"/>
    <n v="48330.02"/>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6 - EQUIPOS DE DEFENSA Y SEGURIDAD"/>
    <s v="N"/>
    <s v="00 - N/A"/>
    <s v="20 - FONDOS CON DESTINO ESPECÍFICO"/>
    <s v="(blank)"/>
    <s v="99 - MULTIPROVINCIAL"/>
    <n v="0"/>
    <n v="8100"/>
    <n v="0"/>
  </r>
  <r>
    <s v="2025"/>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20 - FONDOS CON DESTINO ESPECÍFICO"/>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blank)"/>
    <s v="99 - MULTIPROVINCIAL"/>
    <n v="6536493"/>
    <n v="8600820.0199999996"/>
    <n v="4051030.08"/>
  </r>
  <r>
    <s v="2025"/>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blank)"/>
    <s v="99 - MULTIPROVINCIAL"/>
    <n v="1060000"/>
    <n v="12573373.67"/>
    <n v="1132585.33"/>
  </r>
  <r>
    <s v="2025"/>
    <x v="0"/>
    <x v="0"/>
    <x v="1"/>
    <x v="7"/>
    <s v="2 - Poder Ejecutivo"/>
    <s v="0217 - MINISTERIO DE LA JUVENTUD"/>
    <s v="0001 - MINISTERIO DE LA JUVENTUD"/>
    <s v="4 - SERVICIOS SOCIALES"/>
    <s v="4.5 - Protección social"/>
    <s v="4.5.09 - Juventud"/>
    <s v="2.6 - BIENES MUEBLES, INMUEBLES E INTANGIBLES"/>
    <s v="2.6.4 - VEHÍCULOS Y EQUIPO DE TRANSPORTE, TRACCIÓN Y ELEVACIÓN"/>
    <s v="N"/>
    <s v="00 - N/A"/>
    <s v="10 - FONDO GENERAL"/>
    <s v="(blank)"/>
    <s v="99 - MULTIPROVINCIAL"/>
    <n v="0"/>
    <n v="0"/>
    <n v="0"/>
  </r>
  <r>
    <s v="2025"/>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blank)"/>
    <s v="99 - MULTIPROVINCIAL"/>
    <n v="590000"/>
    <n v="1404000"/>
    <n v="228969.14"/>
  </r>
  <r>
    <s v="2025"/>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blank)"/>
    <s v="99 - MULTIPROVINCIAL"/>
    <n v="220000"/>
    <n v="100000"/>
    <n v="42362"/>
  </r>
  <r>
    <s v="2025"/>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blank)"/>
    <s v="99 - MULTIPROVINCIAL"/>
    <n v="740001"/>
    <n v="303540.98"/>
    <n v="0"/>
  </r>
  <r>
    <s v="2025"/>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blank)"/>
    <s v="99 - MULTIPROVINCIAL"/>
    <n v="10000000"/>
    <n v="1143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blank)"/>
    <s v="99 - MULTIPROVINCIAL"/>
    <n v="0"/>
    <n v="365890"/>
    <n v="328511.84999999998"/>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blank)"/>
    <s v="99 - MULTIPROVINCIAL"/>
    <n v="12761477"/>
    <n v="71857"/>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20 - FONDOS CON DESTINO ESPECÍFICO"/>
    <s v="(blank)"/>
    <s v="99 - MULTIPROVINCIAL"/>
    <n v="0"/>
    <n v="1189440"/>
    <n v="118944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blank)"/>
    <s v="99 - MULTIPROVINCIAL"/>
    <n v="900000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blank)"/>
    <s v="99 - MULTIPROVINCIAL"/>
    <n v="0"/>
    <n v="53971"/>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blank)"/>
    <s v="99 - MULTIPROVINCIAL"/>
    <n v="5287100"/>
    <n v="549920"/>
    <n v="89568.16"/>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20 - FONDOS CON DESTINO ESPECÍFICO"/>
    <s v="(blank)"/>
    <s v="99 - MULTIPROVINCIAL"/>
    <n v="0"/>
    <n v="16794203"/>
    <n v="12187282"/>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20 - FONDOS CON DESTINO ESPECÍFICO"/>
    <s v="(blank)"/>
    <s v="99 - MULTIPROVINCIAL"/>
    <n v="0"/>
    <n v="125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blank)"/>
    <s v="99 - MULTIPROVINCIAL"/>
    <n v="10000000"/>
    <n v="1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20 - FONDOS CON DESTINO ESPECÍFICO"/>
    <s v="(blank)"/>
    <s v="99 - MULTIPROVINCIAL"/>
    <n v="0"/>
    <n v="14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8 - BIENES INTANGIBLES"/>
    <s v="N"/>
    <s v="00 - N/A"/>
    <s v="20 - FONDOS CON DESTINO ESPECÍFICO"/>
    <s v="(blank)"/>
    <s v="99 - MULTIPROVINCIAL"/>
    <n v="0"/>
    <n v="150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20 - FONDOS CON DESTINO ESPECÍFICO"/>
    <s v="(blank)"/>
    <s v="99 - MULTIPROVINCIAL"/>
    <n v="0"/>
    <n v="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1 - OBRAS EN EDIFICACIONES"/>
    <s v="N"/>
    <s v="00 - N/A"/>
    <s v="20 - FONDOS CON DESTINO ESPECÍFICO"/>
    <s v="(blank)"/>
    <s v="99 - MULTIPROVINCIAL"/>
    <n v="0"/>
    <n v="21288507.52"/>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00"/>
    <n v="0"/>
    <n v="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0"/>
    <n v="67000"/>
    <n v="27730"/>
  </r>
  <r>
    <s v="2025"/>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20 - FONDOS CON DESTINO ESPECÍFICO"/>
    <s v="(blank)"/>
    <s v="99 - MULTIPROVINCIAL"/>
    <n v="0"/>
    <n v="9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blank)"/>
    <s v="99 - MULTIPROVINCIAL"/>
    <n v="179396992"/>
    <n v="179396992"/>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blank)"/>
    <s v="99 - MULTIPROVINCIAL"/>
    <n v="0"/>
    <n v="5085500"/>
    <n v="3722889.56"/>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8 - BIENES INTANGIBLES"/>
    <s v="N"/>
    <s v="00 - N/A"/>
    <s v="20 - FONDOS CON DESTINO ESPECÍFICO"/>
    <s v="(blank)"/>
    <s v="99 - MULTIPROVINCIAL"/>
    <n v="0"/>
    <n v="2200000"/>
    <n v="0"/>
  </r>
  <r>
    <s v="2025"/>
    <x v="0"/>
    <x v="0"/>
    <x v="1"/>
    <x v="7"/>
    <s v="2 - Poder Ejecutivo"/>
    <s v="0218 - MINISTERIO DE MEDIO AMBIENTE Y RECURSOS NATURALES"/>
    <s v="0001 - MINISTERIO  DE MEDIO AMBIENTE Y RECURSOS NATURALES"/>
    <s v="3 - PROTECCIÓN DEL MEDIO AMBIENTE"/>
    <s v="3.1 - Protección del aire, agua y suelo"/>
    <s v="3.1.02 - Administración del agua"/>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blank)"/>
    <s v="99 - MULTIPROVINCIAL"/>
    <n v="0"/>
    <n v="1727325"/>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blank)"/>
    <s v="99 - MULTIPROVINCIAL"/>
    <n v="0"/>
    <n v="24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blank)"/>
    <s v="99 - MULTIPROVINCIAL"/>
    <n v="0"/>
    <n v="130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blank)"/>
    <s v="99 - MULTIPROVINCIAL"/>
    <n v="0"/>
    <n v="502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20 - FONDOS CON DESTINO ESPECÍFICO"/>
    <s v="(blank)"/>
    <s v="99 - MULTIPROVINCIAL"/>
    <n v="0"/>
    <n v="8968327"/>
    <n v="272000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8 - BIENES INTANGIBLES"/>
    <s v="N"/>
    <s v="00 - N/A"/>
    <s v="20 - FONDOS CON DESTINO ESPECÍFICO"/>
    <s v="(blank)"/>
    <s v="99 - MULTIPROVINCIAL"/>
    <n v="0"/>
    <n v="53222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10 - FONDO GENERAL"/>
    <s v="(blank)"/>
    <s v="99 - MULTIPROVINCIAL"/>
    <n v="0"/>
    <n v="50000"/>
    <n v="0"/>
  </r>
  <r>
    <s v="2025"/>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7 - OBRAS"/>
    <s v="2.7.1 - OBRAS EN EDIFICACIONES"/>
    <s v="N"/>
    <s v="00 - N/A"/>
    <s v="20 - FONDOS CON DESTINO ESPECÍFICO"/>
    <s v="(blank)"/>
    <s v="99 - MULTIPROVINCIAL"/>
    <n v="0"/>
    <n v="3044834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blank)"/>
    <s v="99 - MULTIPROVINCIAL"/>
    <n v="0"/>
    <n v="9812659"/>
    <n v="5178289.3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S"/>
    <s v="01 - GESTION  INTEGRAL DE RESIDUOS SOLIDOS EN EL VERTEDERO DE DUQUESA , PROVINCIA SANTO DOMINGO"/>
    <s v="60 - CREDITO EXTERNO"/>
    <n v="16580"/>
    <s v="32 - SANTO DOMINGO"/>
    <n v="1392711"/>
    <n v="1392711"/>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blank)"/>
    <s v="99 - MULTIPROVINCIAL"/>
    <n v="0"/>
    <n v="324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20 - FONDOS CON DESTINO ESPECÍFICO"/>
    <s v="(blank)"/>
    <s v="99 - MULTIPROVINCIAL"/>
    <n v="0"/>
    <n v="274117.98"/>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blank)"/>
    <s v="99 - MULTIPROVINCIAL"/>
    <n v="0"/>
    <n v="1535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S"/>
    <s v="01 - GESTION  INTEGRAL DE RESIDUOS SOLIDOS EN EL VERTEDERO DE DUQUESA , PROVINCIA SANTO DOMINGO"/>
    <s v="60 - CREDITO EXTERNO"/>
    <n v="16580"/>
    <s v="32 - SANTO DOMINGO"/>
    <n v="14180817"/>
    <n v="14180817"/>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20 - FONDOS CON DESTINO ESPECÍFICO"/>
    <s v="(blank)"/>
    <s v="99 - MULTIPROVINCIAL"/>
    <n v="0"/>
    <n v="11192697.560000001"/>
    <n v="703244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blank)"/>
    <s v="99 - MULTIPROVINCIAL"/>
    <n v="0"/>
    <n v="9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blank)"/>
    <s v="99 - MULTIPROVINCIAL"/>
    <n v="0"/>
    <n v="1125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7 - ACTIVOS BIOLÓGICO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8 - BIENES INTANGIBLES"/>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blank)"/>
    <s v="99 - MULTIPROVINCIAL"/>
    <n v="20000000"/>
    <n v="162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7 - OBRAS"/>
    <s v="2.7.1 - OBRAS EN EDIFICACIONES"/>
    <s v="N"/>
    <s v="00 - N/A"/>
    <s v="20 - FONDOS CON DESTINO ESPECÍFICO"/>
    <s v="(blank)"/>
    <s v="99 - MULTIPROVINCIAL"/>
    <n v="0"/>
    <n v="805507.5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S"/>
    <s v="08 - MANEJO DE PAISAJES PRODUCTIVOS INTEGRADOS DE LAS CUENCAS DE LOS RÍOS YAQUE DEL NORTE Y YUNA"/>
    <s v="70 - DONACION EXTERNA"/>
    <n v="15003"/>
    <s v="06 - DUARTE"/>
    <n v="0"/>
    <n v="3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blank)"/>
    <s v="99 - MULTIPROVINCIAL"/>
    <n v="0"/>
    <n v="6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N"/>
    <s v="00 - N/A"/>
    <s v="10 - FONDO GENERAL"/>
    <s v="(blank)"/>
    <s v="99 - MULTIPROVINCIAL"/>
    <n v="0"/>
    <n v="156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3 - EQUIPO E INSTRUMENTAL, CIENTÍFICO Y LABORATORIO"/>
    <s v="S"/>
    <s v="08 - MANEJO DE PAISAJES PRODUCTIVOS INTEGRADOS DE LAS CUENCAS DE LOS RÍOS YAQUE DEL NORTE Y YUNA"/>
    <s v="70 - DONACION EXTERNA"/>
    <n v="15003"/>
    <s v="06 - DUARTE"/>
    <n v="8738024"/>
    <n v="369522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10 - FONDO GENERAL"/>
    <n v="15003"/>
    <s v="06 - DUARTE"/>
    <n v="3500000"/>
    <n v="3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4 - VEHÍCULOS Y EQUIPO DE TRANSPORTE, TRACCIÓN Y ELEVACIÓN"/>
    <s v="S"/>
    <s v="08 - MANEJO DE PAISAJES PRODUCTIVOS INTEGRADOS DE LAS CUENCAS DE LOS RÍOS YAQUE DEL NORTE Y YUNA"/>
    <s v="70 - DONACION EXTERNA"/>
    <n v="15003"/>
    <s v="06 - DUARTE"/>
    <n v="1176284"/>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20 - FONDOS CON DESTINO ESPECÍFICO"/>
    <s v="(blank)"/>
    <s v="99 - MULTIPROVINCIAL"/>
    <n v="0"/>
    <n v="20024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S"/>
    <s v="08 - MANEJO DE PAISAJES PRODUCTIVOS INTEGRADOS DE LAS CUENCAS DE LOS RÍOS YAQUE DEL NORTE Y YUNA"/>
    <s v="70 - DONACION EXTERNA"/>
    <n v="15003"/>
    <s v="06 - DUARTE"/>
    <n v="1176284"/>
    <n v="1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7 - ACTIVOS BIOLÓGICOS"/>
    <s v="S"/>
    <s v="08 - MANEJO DE PAISAJES PRODUCTIVOS INTEGRADOS DE LAS CUENCAS DE LOS RÍOS YAQUE DEL NORTE Y YUNA"/>
    <s v="70 - DONACION EXTERNA"/>
    <n v="15003"/>
    <s v="06 - DUARTE"/>
    <n v="0"/>
    <n v="98277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7 - OBRAS"/>
    <s v="2.7.1 - OBRAS EN EDIFICACIONES"/>
    <s v="N"/>
    <s v="00 - N/A"/>
    <s v="20 - FONDOS CON DESTINO ESPECÍFICO"/>
    <s v="(blank)"/>
    <s v="99 - MULTIPROVINCIAL"/>
    <n v="0"/>
    <n v="2336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blank)"/>
    <s v="99 - MULTIPROVINCIAL"/>
    <n v="20000000"/>
    <n v="1061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20 - FONDOS CON DESTINO ESPECÍFICO"/>
    <s v="(blank)"/>
    <s v="99 - MULTIPROVINCIAL"/>
    <n v="0"/>
    <n v="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blank)"/>
    <s v="99 - MULTIPROVINCIAL"/>
    <n v="0"/>
    <n v="1704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blank)"/>
    <s v="99 - MULTIPROVINCIAL"/>
    <n v="0"/>
    <n v="50000"/>
    <n v="45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10 - FONDO GENERAL"/>
    <s v="(blank)"/>
    <s v="99 - MULTIPROVINCIAL"/>
    <n v="0"/>
    <n v="656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blank)"/>
    <s v="99 - MULTIPROVINCIAL"/>
    <n v="0"/>
    <n v="55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blank)"/>
    <s v="99 - MULTIPROVINCIAL"/>
    <n v="7292787"/>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blank)"/>
    <s v="99 - MULTIPROVINCIAL"/>
    <n v="0"/>
    <n v="15776000"/>
    <n v="11346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blank)"/>
    <s v="99 - MULTIPROVINCIAL"/>
    <n v="0"/>
    <n v="27563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blank)"/>
    <s v="99 - MULTIPROVINCIAL"/>
    <n v="0"/>
    <n v="536763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20 - FONDOS CON DESTINO ESPECÍFICO"/>
    <s v="(blank)"/>
    <s v="99 - MULTIPROVINCIAL"/>
    <n v="0"/>
    <n v="290286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blank)"/>
    <s v="99 - MULTIPROVINCIAL"/>
    <n v="0"/>
    <n v="11517758"/>
    <n v="9864012.359999999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blank)"/>
    <s v="99 - MULTIPROVINCIAL"/>
    <n v="0"/>
    <n v="9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blank)"/>
    <s v="99 - MULTIPROVINCIAL"/>
    <n v="0"/>
    <n v="11945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blank)"/>
    <s v="99 - MULTIPROVINCIAL"/>
    <n v="0"/>
    <n v="678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blank)"/>
    <s v="99 - MULTIPROVINCIAL"/>
    <n v="4687988"/>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blank)"/>
    <s v="99 - MULTIPROVINCIAL"/>
    <n v="0"/>
    <n v="2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blank)"/>
    <s v="99 - MULTIPROVINCIAL"/>
    <n v="0"/>
    <n v="101000"/>
    <n v="3862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blank)"/>
    <s v="99 - MULTIPROVINCIAL"/>
    <n v="0"/>
    <n v="49629632"/>
    <n v="25727653.529999997"/>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blank)"/>
    <s v="99 - MULTIPROVINCIAL"/>
    <n v="10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blank)"/>
    <s v="99 - MULTIPROVINCIAL"/>
    <n v="0"/>
    <n v="20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8 - BIENES INTANGIBLES"/>
    <s v="N"/>
    <s v="00 - N/A"/>
    <s v="20 - FONDOS CON DESTINO ESPECÍFICO"/>
    <s v="(blank)"/>
    <s v="99 - MULTIPROVINCIAL"/>
    <n v="0"/>
    <n v="1014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20 - FONDOS CON DESTINO ESPECÍFICO"/>
    <s v="(blank)"/>
    <s v="99 - MULTIPROVINCIAL"/>
    <n v="0"/>
    <n v="17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7 - OBRAS"/>
    <s v="2.7.1 - OBRAS EN EDIFICACIONES"/>
    <s v="N"/>
    <s v="00 - N/A"/>
    <s v="20 - FONDOS CON DESTINO ESPECÍFICO"/>
    <s v="(blank)"/>
    <s v="99 - MULTIPROVINCIAL"/>
    <n v="0"/>
    <n v="68715000"/>
    <n v="9264656.169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blank)"/>
    <s v="99 - MULTIPROVINCIAL"/>
    <n v="10000000"/>
    <n v="200000"/>
    <n v="197874.2"/>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blank)"/>
    <s v="99 - MULTIPROVINCIAL"/>
    <n v="0"/>
    <n v="7000000"/>
    <n v="352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S"/>
    <s v="05 - RESTAURACIÓN DE LA CUENCA  DEL RÍO OCOA Y SU  COSTA EN LA PROVINCIA SAN JOSÉ DE OCOA."/>
    <s v="10 - FONDO GENERAL"/>
    <n v="13852"/>
    <s v="31 - SAN JOSE DE OCOA"/>
    <n v="1671449"/>
    <n v="1671449"/>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10 - FONDO GENERAL"/>
    <s v="(blank)"/>
    <s v="99 - MULTIPROVINCIAL"/>
    <n v="0"/>
    <n v="4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N"/>
    <s v="00 - N/A"/>
    <s v="20 - FONDOS CON DESTINO ESPECÍFICO"/>
    <s v="(blank)"/>
    <s v="99 - MULTIPROVINCIAL"/>
    <n v="0"/>
    <n v="35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5 - MAQUINARIA, OTROS EQUIPOS Y HERRAMIENTAS"/>
    <s v="S"/>
    <s v="05 - RESTAURACIÓN DE LA CUENCA  DEL RÍO OCOA Y SU  COSTA EN LA PROVINCIA SAN JOSÉ DE OCOA."/>
    <s v="10 - FONDO GENERAL"/>
    <n v="13852"/>
    <s v="31 - SAN JOSE DE OCOA"/>
    <n v="1601812"/>
    <n v="1601812"/>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6 - EQUIPOS DE DEFENSA Y SEGURIDAD"/>
    <s v="N"/>
    <s v="00 - N/A"/>
    <s v="10 - FONDO GENERAL"/>
    <s v="(blank)"/>
    <s v="99 - MULTIPROVINCIAL"/>
    <n v="6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10 - FONDO GENERAL"/>
    <s v="(blank)"/>
    <s v="99 - MULTIPROVINCIAL"/>
    <n v="200000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8 - BIENES INTANGIBLES"/>
    <s v="N"/>
    <s v="00 - N/A"/>
    <s v="20 - FONDOS CON DESTINO ESPECÍFICO"/>
    <s v="(blank)"/>
    <s v="99 - MULTIPROVINCIAL"/>
    <n v="0"/>
    <n v="5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1 - MOBILIARIO Y EQUIPO"/>
    <s v="N"/>
    <s v="00 - N/A"/>
    <s v="20 - FONDOS CON DESTINO ESPECÍFICO"/>
    <s v="(blank)"/>
    <s v="99 - MULTIPROVINCIAL"/>
    <n v="0"/>
    <n v="2000000"/>
    <n v="55603.3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6 - BIENES MUEBLES, INMUEBLES E INTANGIBLES"/>
    <s v="2.6.5 - MAQUINARIA, OTROS EQUIPOS Y HERRAMIENTAS"/>
    <s v="N"/>
    <s v="00 - N/A"/>
    <s v="20 - FONDOS CON DESTINO ESPECÍFICO"/>
    <s v="(blank)"/>
    <s v="99 - MULTIPROVINCIAL"/>
    <n v="0"/>
    <n v="2000000"/>
    <n v="20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1 - Uso sostenible"/>
    <s v="2.7 - OBRAS"/>
    <s v="2.7.1 - OBRAS EN EDIFICACIONES"/>
    <s v="N"/>
    <s v="00 - N/A"/>
    <s v="20 - FONDOS CON DESTINO ESPECÍFICO"/>
    <s v="(blank)"/>
    <s v="99 - MULTIPROVINCIAL"/>
    <n v="0"/>
    <n v="3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blank)"/>
    <s v="99 - MULTIPROVINCIAL"/>
    <n v="0"/>
    <n v="7000000"/>
    <n v="490000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blank)"/>
    <s v="99 - MULTIPROVINCIAL"/>
    <n v="0"/>
    <n v="4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blank)"/>
    <s v="99 - MULTIPROVINCIAL"/>
    <n v="0"/>
    <n v="2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20 - FONDOS CON DESTINO ESPECÍFICO"/>
    <s v="(blank)"/>
    <s v="99 - MULTIPROVINCIAL"/>
    <n v="0"/>
    <n v="1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6 - EQUIPOS DE DEFENSA Y SEGURIDAD"/>
    <s v="N"/>
    <s v="00 - N/A"/>
    <s v="10 - FONDO GENERAL"/>
    <s v="(blank)"/>
    <s v="99 - MULTIPROVINCIAL"/>
    <n v="0"/>
    <n v="13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20 - FONDOS CON DESTINO ESPECÍFICO"/>
    <s v="(blank)"/>
    <s v="99 - MULTIPROVINCIAL"/>
    <n v="0"/>
    <n v="66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blank)"/>
    <s v="99 - MULTIPROVINCIAL"/>
    <n v="0"/>
    <n v="408835"/>
    <n v="175775.58"/>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blank)"/>
    <s v="99 - MULTIPROVINCIAL"/>
    <n v="0"/>
    <n v="21026510.199999999"/>
    <n v="10361187.969999999"/>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blank)"/>
    <s v="99 - MULTIPROVINCIAL"/>
    <n v="0"/>
    <n v="172843"/>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blank)"/>
    <s v="99 - MULTIPROVINCIAL"/>
    <n v="0"/>
    <n v="758462.3200000003"/>
    <n v="41388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blank)"/>
    <s v="99 - MULTIPROVINCIAL"/>
    <n v="0"/>
    <n v="859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blank)"/>
    <s v="99 - MULTIPROVINCIAL"/>
    <n v="0"/>
    <n v="3465"/>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blank)"/>
    <s v="99 - MULTIPROVINCIAL"/>
    <n v="0"/>
    <n v="35935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blank)"/>
    <s v="99 - MULTIPROVINCIAL"/>
    <n v="0"/>
    <n v="1902926"/>
    <n v="22800.01"/>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blank)"/>
    <s v="99 - MULTIPROVINCIAL"/>
    <n v="0"/>
    <n v="61675110.899999999"/>
    <n v="39137200.200000003"/>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blank)"/>
    <s v="99 - MULTIPROVINCIAL"/>
    <n v="0"/>
    <n v="26441217"/>
    <n v="5857891.2300000004"/>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blank)"/>
    <s v="99 - MULTIPROVINCIAL"/>
    <n v="0"/>
    <n v="3919638"/>
    <n v="2919637.5"/>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blank)"/>
    <s v="99 - MULTIPROVINCIAL"/>
    <n v="0"/>
    <n v="100000"/>
    <n v="0"/>
  </r>
  <r>
    <s v="2025"/>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blank)"/>
    <s v="99 - MULTIPROVINCIAL"/>
    <n v="0"/>
    <n v="1000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20 - FONDOS CON DESTINO ESPECÍFICO"/>
    <s v="(blank)"/>
    <s v="99 - MULTIPROVINCIAL"/>
    <n v="0"/>
    <n v="8000000"/>
    <n v="6445101.5999999996"/>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blank)"/>
    <s v="99 - MULTIPROVINCIAL"/>
    <n v="0"/>
    <n v="7000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10 - FONDO GENERAL"/>
    <s v="(blank)"/>
    <s v="99 - MULTIPROVINCIAL"/>
    <n v="0"/>
    <n v="8891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blank)"/>
    <s v="99 - MULTIPROVINCIAL"/>
    <n v="0"/>
    <n v="33052"/>
    <n v="33051.800000000003"/>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blank)"/>
    <s v="99 - MULTIPROVINCIAL"/>
    <n v="0"/>
    <n v="82875"/>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20 - FONDOS CON DESTINO ESPECÍFICO"/>
    <s v="(blank)"/>
    <s v="99 - MULTIPROVINCIAL"/>
    <n v="0"/>
    <n v="1236474"/>
    <n v="0"/>
  </r>
  <r>
    <s v="2025"/>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8 - BIENES INTANGIBLES"/>
    <s v="N"/>
    <s v="00 - N/A"/>
    <s v="20 - FONDOS CON DESTINO ESPECÍFICO"/>
    <s v="(blank)"/>
    <s v="99 - MULTIPROVINCIAL"/>
    <n v="0"/>
    <n v="3400000"/>
    <n v="0"/>
  </r>
  <r>
    <s v="2025"/>
    <x v="0"/>
    <x v="0"/>
    <x v="1"/>
    <x v="7"/>
    <s v="2 - Poder Ejecutivo"/>
    <s v="0218 - MINISTERIO DE MEDIO AMBIENTE Y RECURSOS NATURALES"/>
    <s v="0001 - MINISTERIO  DE MEDIO AMBIENTE Y RECURSOS NATURALES"/>
    <s v="3 - PROTECCIÓN DEL MEDIO AMBIENTE"/>
    <s v="3.3 - Cambio Climático"/>
    <s v="3.3.01 - Mixtos"/>
    <s v="2.7 - OBRAS"/>
    <s v="2.7.1 - OBRAS EN EDIFICACIONES"/>
    <s v="N"/>
    <s v="00 - N/A"/>
    <s v="20 - FONDOS CON DESTINO ESPECÍFICO"/>
    <s v="(blank)"/>
    <s v="99 - MULTIPROVINCIAL"/>
    <n v="0"/>
    <n v="50000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blank)"/>
    <s v="99 - MULTIPROVINCIAL"/>
    <n v="0"/>
    <n v="2350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10 - FONDO GENERAL"/>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3 - EQUIPO E INSTRUMENTAL, CIENTÍFICO Y LABORATORIO"/>
    <s v="N"/>
    <s v="00 - N/A"/>
    <s v="20 - FONDOS CON DESTINO ESPECÍFICO"/>
    <s v="(blank)"/>
    <s v="99 - MULTIPROVINCIAL"/>
    <n v="0"/>
    <n v="0"/>
    <n v="0"/>
  </r>
  <r>
    <s v="2025"/>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20 - FONDOS CON DESTINO ESPECÍFICO"/>
    <s v="(blank)"/>
    <s v="99 - MULTIPROVINCIAL"/>
    <n v="0"/>
    <n v="1106200"/>
    <n v="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1 - MOBILIARIO Y EQUIPO"/>
    <s v="S"/>
    <s v="07 - Recuperación de la Cobertura Vegetal en Cuencas Hidrográficas de la República Dominicana."/>
    <s v="10 - FONDO GENERAL"/>
    <n v="13928"/>
    <s v="02 - AZUA"/>
    <n v="260000"/>
    <n v="4865240.8399999989"/>
    <n v="1281173.349999999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2 - MOBILIARIO Y EQUIPO DE AUDIO, AUDIOVISUAL, RECREATIVO Y EDUCACIONAL"/>
    <s v="S"/>
    <s v="07 - Recuperación de la Cobertura Vegetal en Cuencas Hidrográficas de la República Dominicana."/>
    <s v="10 - FONDO GENERAL"/>
    <n v="13928"/>
    <s v="02 - AZUA"/>
    <n v="0"/>
    <n v="383639.97000000003"/>
    <n v="97845.6"/>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4 - VEHÍCULOS Y EQUIPO DE TRANSPORTE, TRACCIÓN Y ELEVACIÓN"/>
    <s v="S"/>
    <s v="07 - Recuperación de la Cobertura Vegetal en Cuencas Hidrográficas de la República Dominicana."/>
    <s v="10 - FONDO GENERAL"/>
    <n v="13928"/>
    <s v="02 - AZUA"/>
    <n v="4873100"/>
    <n v="26163869.589999996"/>
    <n v="5500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5 - MAQUINARIA, OTROS EQUIPOS Y HERRAMIENTAS"/>
    <s v="S"/>
    <s v="07 - Recuperación de la Cobertura Vegetal en Cuencas Hidrográficas de la República Dominicana."/>
    <s v="10 - FONDO GENERAL"/>
    <n v="13928"/>
    <s v="02 - AZUA"/>
    <n v="56804763"/>
    <n v="64810755.969999991"/>
    <n v="59000"/>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7 - ACTIVOS BIOLÓGICOS"/>
    <s v="S"/>
    <s v="07 - Recuperación de la Cobertura Vegetal en Cuencas Hidrográficas de la República Dominicana."/>
    <s v="10 - FONDO GENERAL"/>
    <n v="13928"/>
    <s v="02 - AZUA"/>
    <n v="98459174"/>
    <n v="101181959.62999997"/>
    <n v="68725990.400000021"/>
  </r>
  <r>
    <s v="2025"/>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7 - OBRAS"/>
    <s v="2.7.1 - OBRAS EN EDIFICACIONES"/>
    <s v="S"/>
    <s v="07 - Recuperación de la Cobertura Vegetal en Cuencas Hidrográficas de la República Dominicana."/>
    <s v="10 - FONDO GENERAL"/>
    <n v="13928"/>
    <s v="02 - AZUA"/>
    <n v="340560471"/>
    <n v="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blank)"/>
    <s v="99 - MULTIPROVINCIAL"/>
    <n v="26645607"/>
    <n v="24685607"/>
    <n v="2250234.9400000004"/>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20 - FONDOS CON DESTINO ESPECÍFICO"/>
    <s v="(blank)"/>
    <s v="99 - MULTIPROVINCIAL"/>
    <n v="9500000"/>
    <n v="95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blank)"/>
    <s v="99 - MULTIPROVINCIAL"/>
    <n v="3191000"/>
    <n v="4601000"/>
    <n v="2757422.35"/>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20 - FONDOS CON DESTINO ESPECÍFICO"/>
    <s v="(blank)"/>
    <s v="99 - MULTIPROVINCIAL"/>
    <n v="1000000"/>
    <n v="1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3 - EQUIPO E INSTRUMENTAL, CIENTÍFICO Y LABORATORIO"/>
    <s v="N"/>
    <s v="00 - N/A"/>
    <s v="10 - FONDO GENERAL"/>
    <s v="(blank)"/>
    <s v="99 - MULTIPROVINCIAL"/>
    <n v="300000"/>
    <n v="300000"/>
    <n v="217356"/>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blank)"/>
    <s v="99 - MULTIPROVINCIAL"/>
    <n v="4000000"/>
    <n v="40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blank)"/>
    <s v="99 - MULTIPROVINCIAL"/>
    <n v="3450000"/>
    <n v="3450000"/>
    <n v="1596482.73"/>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20 - FONDOS CON DESTINO ESPECÍFICO"/>
    <s v="(blank)"/>
    <s v="99 - MULTIPROVINCIAL"/>
    <n v="1700000"/>
    <n v="170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6 - EQUIPOS DE DEFENSA Y SEGURIDAD"/>
    <s v="N"/>
    <s v="00 - N/A"/>
    <s v="10 - FONDO GENERAL"/>
    <s v="(blank)"/>
    <s v="99 - MULTIPROVINCIAL"/>
    <n v="300000"/>
    <n v="150000"/>
    <n v="0"/>
  </r>
  <r>
    <s v="2025"/>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blank)"/>
    <s v="99 - MULTIPROVINCIAL"/>
    <n v="1256288"/>
    <n v="1256288"/>
    <n v="0"/>
  </r>
  <r>
    <s v="2025"/>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20 - FONDOS CON DESTINO ESPECÍFICO"/>
    <s v="(blank)"/>
    <s v="99 - MULTIPROVINCIAL"/>
    <n v="8250000"/>
    <n v="825000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blank)"/>
    <s v="99 - MULTIPROVINCIAL"/>
    <n v="0"/>
    <n v="26362514.340000004"/>
    <n v="716830.4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blank)"/>
    <s v="99 - MULTIPROVINCIAL"/>
    <n v="9690000"/>
    <n v="14572842.279999999"/>
    <n v="10975494.280000001"/>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blank)"/>
    <s v="99 - MULTIPROVINCIAL"/>
    <n v="0"/>
    <n v="1416513.84"/>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blank)"/>
    <s v="99 - MULTIPROVINCIAL"/>
    <n v="2000000"/>
    <n v="1716299.62"/>
    <n v="1716299.619999999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10 - FONDO GENERAL"/>
    <s v="(blank)"/>
    <s v="99 - MULTIPROVINCIAL"/>
    <n v="70200000"/>
    <n v="300861.51"/>
    <n v="300575.5"/>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blank)"/>
    <s v="99 - MULTIPROVINCIAL"/>
    <n v="1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blank)"/>
    <s v="99 - MULTIPROVINCIAL"/>
    <n v="0"/>
    <n v="29808083.82"/>
    <n v="22718768.879999999"/>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blank)"/>
    <s v="99 - MULTIPROVINCIAL"/>
    <n v="4500000"/>
    <n v="2513649.6"/>
    <n v="2513010.6"/>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blank)"/>
    <s v="99 - MULTIPROVINCIAL"/>
    <n v="1000000"/>
    <n v="0"/>
    <n v="0"/>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blank)"/>
    <s v="99 - MULTIPROVINCIAL"/>
    <n v="1000000"/>
    <n v="723492"/>
    <n v="723492"/>
  </r>
  <r>
    <s v="2025"/>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blank)"/>
    <s v="99 - MULTIPROVINCIAL"/>
    <n v="500000"/>
    <n v="324500"/>
    <n v="324500"/>
  </r>
  <r>
    <s v="2025"/>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20 - FONDOS CON DESTINO ESPECÍFICO"/>
    <s v="(blank)"/>
    <s v="99 - MULTIPROVINCIAL"/>
    <n v="0"/>
    <n v="9000000"/>
    <n v="180000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blank)"/>
    <s v="99 - MULTIPROVINCIAL"/>
    <n v="102012479"/>
    <n v="57057246.560000002"/>
    <n v="39435321.99000000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blank)"/>
    <s v="99 - MULTIPROVINCIAL"/>
    <n v="610000"/>
    <n v="74054064.379999995"/>
    <n v="18216014.78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blank)"/>
    <s v="99 - MULTIPROVINCIAL"/>
    <n v="20000"/>
    <n v="24844.000000000466"/>
    <n v="24844"/>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blank)"/>
    <s v="99 - MULTIPROVINCIAL"/>
    <n v="80000"/>
    <n v="10416000"/>
    <n v="10413799.52"/>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blank)"/>
    <s v="99 - MULTIPROVINCIAL"/>
    <n v="930000"/>
    <n v="107853793.06999999"/>
    <n v="30857817.100000001"/>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blank)"/>
    <s v="99 - MULTIPROVINCIAL"/>
    <n v="300000"/>
    <n v="9638435.1699999981"/>
    <n v="1927687"/>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blank)"/>
    <s v="99 - MULTIPROVINCIAL"/>
    <n v="200000"/>
    <n v="0"/>
    <n v="0"/>
  </r>
  <r>
    <s v="2025"/>
    <x v="0"/>
    <x v="0"/>
    <x v="1"/>
    <x v="7"/>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0"/>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N"/>
    <s v="00 - N/A"/>
    <s v="10 - FONDO GENERAL"/>
    <s v="(blank)"/>
    <s v="99 - MULTIPROVINCIAL"/>
    <n v="0"/>
    <n v="583397.32999999821"/>
    <n v="0"/>
  </r>
  <r>
    <s v="2025"/>
    <x v="0"/>
    <x v="0"/>
    <x v="1"/>
    <x v="7"/>
    <s v="2 - Poder Ejecutivo"/>
    <s v="0219 - MINISTERIO DE EDUCACIÓN SUPERIOR CIENCIA Y TECNOLOGÍA"/>
    <s v="0003 - INSTITUTO TECNICO SUPERIOR COMUNITARIO"/>
    <s v="4 - SERVICIOS SOCIALES"/>
    <s v="4.4 - Educación"/>
    <s v="4.4.04 - Educación superior"/>
    <s v="2.7 - OBRAS"/>
    <s v="2.7.1 - OBRAS EN EDIFICACIONES"/>
    <s v="S"/>
    <s v="01 - REPARACIÓN DE 14 EDIFICIOS DEL INSTITUTO TÉCNICO SUPERIOR COMUNITARIO (ITSC), SAN LUIS, MUNICIPIO SANTO DOMINGO ESTE, PROVINCIA SANTO DOMINGO"/>
    <s v="10 - FONDO GENERAL"/>
    <n v="17017"/>
    <s v="32 - SANTO DOMINGO"/>
    <n v="0"/>
    <n v="66416602.67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0"/>
    <n v="6985960"/>
    <n v="6365352.240000000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blank)"/>
    <s v="99 - MULTIPROVINCIAL"/>
    <n v="0"/>
    <n v="30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149000"/>
    <n v="1699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165040"/>
    <n v="102565"/>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0"/>
    <n v="3812000"/>
    <n v="916527.42"/>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28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0"/>
    <n v="2460000"/>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blank)"/>
    <s v="99 - MULTIPROVINCIAL"/>
    <n v="31000000"/>
    <n v="15900000.02"/>
    <n v="0"/>
  </r>
  <r>
    <s v="2025"/>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60 - CREDITO EXTERNO"/>
    <s v="(blank)"/>
    <s v="99 - MULTIPROVINCIAL"/>
    <n v="105577302"/>
    <n v="105577302"/>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10 - FONDO GENERAL"/>
    <s v="(blank)"/>
    <s v="99 - MULTIPROVINCIAL"/>
    <n v="500000"/>
    <n v="5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1 - MOBILIARIO Y EQUIPO"/>
    <s v="S"/>
    <s v="00 - N/A"/>
    <s v="60 - CREDITO EXTERNO"/>
    <s v="(blank)"/>
    <s v="99 - MULTIPROVINCIAL"/>
    <n v="14800000"/>
    <n v="14800000"/>
    <n v="0"/>
  </r>
  <r>
    <s v="2025"/>
    <x v="0"/>
    <x v="0"/>
    <x v="1"/>
    <x v="7"/>
    <s v="2 - Poder Ejecutivo"/>
    <s v="0220 - MINISTERIO DE ECONOMÍA, PLANIFICACIÓN Y DESARROLLO"/>
    <s v="0001 - MINISTERIO DE ECONOMIA, PLANIFICACION Y DESARROLLO"/>
    <s v="3 - PROTECCIÓN DEL MEDIO AMBIENTE"/>
    <s v="3.1 - Protección del aire, agua y suelo"/>
    <s v="3.1.02 - Administración del agua"/>
    <s v="2.6 - BIENES MUEBLES, INMUEBLES E INTANGIBLES"/>
    <s v="2.6.4 - VEHÍCULOS Y EQUIPO DE TRANSPORTE, TRACCIÓN Y ELEVACIÓN"/>
    <s v="S"/>
    <s v="00 - N/A"/>
    <s v="60 - CREDITO EXTERNO"/>
    <s v="(blank)"/>
    <s v="99 - MULTIPROVINCIAL"/>
    <n v="28000000"/>
    <n v="28000000"/>
    <n v="400000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blank)"/>
    <s v="99 - MULTIPROVINCIAL"/>
    <n v="0"/>
    <n v="17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blank)"/>
    <s v="99 - MULTIPROVINCIAL"/>
    <n v="0"/>
    <n v="36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blank)"/>
    <s v="99 - MULTIPROVINCIAL"/>
    <n v="2000"/>
    <n v="2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blank)"/>
    <s v="99 - MULTIPROVINCIAL"/>
    <n v="4200000"/>
    <n v="4200000"/>
    <n v="0"/>
  </r>
  <r>
    <s v="2025"/>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blank)"/>
    <s v="99 - MULTIPROVINCIAL"/>
    <n v="0"/>
    <n v="156601"/>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251500"/>
    <n v="426700.01"/>
    <n v="141699.23000000001"/>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blank)"/>
    <s v="99 - MULTIPROVINCIAL"/>
    <n v="1151000"/>
    <n v="961209.74"/>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125000"/>
    <n v="280000"/>
    <n v="127428.2"/>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99 - MULTIPROVINCIAL"/>
    <n v="0"/>
    <n v="60000"/>
    <n v="0"/>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99 - MULTIPROVINCIAL"/>
    <n v="0"/>
    <n v="211600"/>
    <n v="211523.99"/>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500000"/>
    <n v="1119600"/>
    <n v="943731.53"/>
  </r>
  <r>
    <s v="2025"/>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6 - EQUIPOS DE DEFENSA Y SEGURIDAD"/>
    <s v="N"/>
    <s v="00 - N/A"/>
    <s v="10 - FONDO GENERAL"/>
    <s v="(blank)"/>
    <s v="99 - MULTIPROVINCIAL"/>
    <n v="0"/>
    <n v="0"/>
    <n v="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800000"/>
    <n v="2352637"/>
    <n v="1930673.4600000002"/>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0"/>
    <n v="96010"/>
    <n v="96010"/>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800000"/>
    <n v="454949"/>
    <n v="195249.88"/>
  </r>
  <r>
    <s v="2025"/>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7 - OBRAS"/>
    <s v="2.7.1 - OBRAS EN EDIFICACIONES"/>
    <s v="N"/>
    <s v="00 - N/A"/>
    <s v="10 - FONDO GENERAL"/>
    <s v="(blank)"/>
    <s v="99 - MULTIPROVINCIAL"/>
    <n v="0"/>
    <n v="1"/>
    <n v="0"/>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blank)"/>
    <s v="99 - MULTIPROVINCIAL"/>
    <n v="650000"/>
    <n v="1280000"/>
    <n v="1007443.18"/>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blank)"/>
    <s v="99 - MULTIPROVINCIAL"/>
    <n v="350000"/>
    <n v="27500"/>
    <n v="16647.990000000002"/>
  </r>
  <r>
    <s v="2025"/>
    <x v="0"/>
    <x v="0"/>
    <x v="1"/>
    <x v="7"/>
    <s v="2 - Poder Ejecutivo"/>
    <s v="0220 - MINISTERIO DE ECONOMÍA, PLANIFICACIÓN Y DESARROLLO"/>
    <s v="0018 - SISTEMA ÚNICO DE BENEFICIARIOS"/>
    <s v="4 - SERVICIOS SOCIALES"/>
    <s v="4.5 - Protección social"/>
    <s v="4.5.10 - Asistencia social"/>
    <s v="2.6 - BIENES MUEBLES, INMUEBLES E INTANGIBLES"/>
    <s v="2.6.8 - BIENES INTANGIBLES"/>
    <s v="N"/>
    <s v="00 - N/A"/>
    <s v="10 - FONDO GENERAL"/>
    <s v="(blank)"/>
    <s v="99 - MULTIPROVINCIAL"/>
    <n v="0"/>
    <n v="40000"/>
    <n v="4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blank)"/>
    <s v="01 - DISTRITO NACIONAL"/>
    <n v="11750000"/>
    <n v="5608000"/>
    <n v="2454223.19"/>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blank)"/>
    <s v="99 - MULTIPROVINCIAL"/>
    <n v="51410090"/>
    <n v="51410090"/>
    <n v="7318502.5800000001"/>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01 - DISTRITO NACIONAL"/>
    <n v="1200000"/>
    <n v="1458000"/>
    <n v="1207515.24"/>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blank)"/>
    <s v="01 - DISTRITO NACIONAL"/>
    <n v="400000"/>
    <n v="1600000"/>
    <n v="118000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blank)"/>
    <s v="01 - DISTRITO NACIONAL"/>
    <n v="5060000"/>
    <n v="3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01 - DISTRITO NACIONAL"/>
    <n v="550000"/>
    <n v="55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blank)"/>
    <s v="01 - DISTRITO NACIONAL"/>
    <n v="200000"/>
    <n v="2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blank)"/>
    <s v="01 - DISTRITO NACIONAL"/>
    <n v="300000"/>
    <n v="1300000"/>
    <n v="0"/>
  </r>
  <r>
    <s v="2025"/>
    <x v="0"/>
    <x v="0"/>
    <x v="1"/>
    <x v="7"/>
    <s v="2 - Poder Ejecutivo"/>
    <s v="0221 - MINISTERIO DE ADMINISTRACIÓN PÚBLICA"/>
    <s v="0001 - MINISTERIO DE ADMINISTRACION PUBLICA"/>
    <s v="1 - SERVICIOS  GENERALES"/>
    <s v="1.1 - Administración general"/>
    <s v="1.1.02 - Gestión administrativa, financiera, fiscal, económica y planificación"/>
    <s v="2.7 - OBRAS"/>
    <s v="2.7.1 - OBRAS EN EDIFICACIONES"/>
    <s v="N"/>
    <s v="00 - N/A"/>
    <s v="10 - FONDO GENERAL"/>
    <s v="(blank)"/>
    <s v="01 - DISTRITO NACIONAL"/>
    <n v="0"/>
    <n v="5568750"/>
    <n v="4455000"/>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blank)"/>
    <s v="01 - DISTRITO NACIONAL"/>
    <n v="6109837"/>
    <n v="6247463.54"/>
    <n v="282195.89"/>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blank)"/>
    <s v="01 - DISTRITO NACIONAL"/>
    <n v="764091"/>
    <n v="1221500"/>
    <n v="973056.32000000007"/>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4 - VEHÍCULOS Y EQUIPO DE TRANSPORTE, TRACCIÓN Y ELEVACIÓN"/>
    <s v="N"/>
    <s v="00 - N/A"/>
    <s v="10 - FONDO GENERAL"/>
    <s v="(blank)"/>
    <s v="01 - DISTRITO NACIONAL"/>
    <n v="3000000"/>
    <n v="300000"/>
    <n v="222003.02"/>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5 - MAQUINARIA, OTROS EQUIPOS Y HERRAMIENTAS"/>
    <s v="N"/>
    <s v="00 - N/A"/>
    <s v="10 - FONDO GENERAL"/>
    <s v="(blank)"/>
    <s v="01 - DISTRITO NACIONAL"/>
    <n v="136970"/>
    <n v="337960"/>
    <n v="9977.6"/>
  </r>
  <r>
    <s v="2025"/>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8 - BIENES INTANGIBLES"/>
    <s v="N"/>
    <s v="00 - N/A"/>
    <s v="10 - FONDO GENERAL"/>
    <s v="(blank)"/>
    <s v="01 - DISTRITO NACIONAL"/>
    <n v="3500000"/>
    <n v="524000"/>
    <n v="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blank)"/>
    <s v="99 - MULTIPROVINCIAL"/>
    <n v="0"/>
    <n v="500500"/>
    <n v="500320"/>
  </r>
  <r>
    <s v="2025"/>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blank)"/>
    <s v="01 - DISTRITO NACIONAL"/>
    <n v="0"/>
    <n v="364000"/>
    <n v="274709.71999999997"/>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1 - MOBILIARIO Y EQUIPO"/>
    <s v="S"/>
    <s v="01 - MEJORAMIENTO DEL SISTEMA DE DISTRIBUCION ELECTRICA A NIVEL NACIONAL"/>
    <s v="60 - CREDITO EXTERNO"/>
    <n v="13434"/>
    <s v="99 - MULTIPROVINCIAL"/>
    <n v="0"/>
    <n v="10097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1 - MEJORAMIENTO DEL SISTEMA DE DISTRIBUCION ELECTRICA A NIVEL NACIONAL"/>
    <s v="60 - CREDITO EXTERNO"/>
    <n v="13434"/>
    <s v="99 - MULTIPROVINCIAL"/>
    <n v="0"/>
    <n v="11107360"/>
    <n v="0"/>
  </r>
  <r>
    <s v="2025"/>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4 - VEHÍCULOS Y EQUIPO DE TRANSPORTE, TRACCIÓN Y ELEVACIÓN"/>
    <s v="S"/>
    <s v="03 - MEJORAMIENTO DE LA EFICIENCIA ENERGÉTICA GUBERNAMENTAL EN REPÚBLICA DOMINICANA"/>
    <s v="60 - CREDITO EXTERNO"/>
    <n v="13916"/>
    <s v="99 - MULTIPROVINCIAL"/>
    <n v="0"/>
    <n v="113598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S"/>
    <s v="02 - CONSTRUCCIÓN LABORATORIO DE CALIBRACIONES DOSIMÉTRICAS PARA LA PROTECCIÓN RADIOLÓGICA, DISTRITO NACIONAL."/>
    <s v="10 - FONDO GENERAL"/>
    <n v="16657"/>
    <s v="99 - MULTIPROVINCIAL"/>
    <n v="0"/>
    <n v="4117479"/>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2 - MOBILIARIO Y EQUIPO DE AUDIO, AUDIOVISUAL, RECREATIVO Y EDUCACIONAL"/>
    <s v="S"/>
    <s v="02 - CONSTRUCCIÓN LABORATORIO DE CALIBRACIONES DOSIMÉTRICAS PARA LA PROTECCIÓN RADIOLÓGICA, DISTRITO NACIONAL."/>
    <s v="10 - FONDO GENERAL"/>
    <n v="16657"/>
    <s v="99 - MULTIPROVINCIAL"/>
    <n v="0"/>
    <n v="12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3 - EQUIPO E INSTRUMENTAL, CIENTÍFICO Y LABORATORIO"/>
    <s v="S"/>
    <s v="02 - CONSTRUCCIÓN LABORATORIO DE CALIBRACIONES DOSIMÉTRICAS PARA LA PROTECCIÓN RADIOLÓGICA, DISTRITO NACIONAL."/>
    <s v="10 - FONDO GENERAL"/>
    <n v="16657"/>
    <s v="99 - MULTIPROVINCIAL"/>
    <n v="17629529"/>
    <n v="1255818"/>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5 - MAQUINARIA, OTROS EQUIPOS Y HERRAMIENTAS"/>
    <s v="S"/>
    <s v="02 - CONSTRUCCIÓN LABORATORIO DE CALIBRACIONES DOSIMÉTRICAS PARA LA PROTECCIÓN RADIOLÓGICA, DISTRITO NACIONAL."/>
    <s v="10 - FONDO GENERAL"/>
    <n v="16657"/>
    <s v="99 - MULTIPROVINCIAL"/>
    <n v="0"/>
    <n v="40000"/>
    <n v="0"/>
  </r>
  <r>
    <s v="2025"/>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6 - EQUIPOS DE DEFENSA Y SEGURIDAD"/>
    <s v="S"/>
    <s v="02 - CONSTRUCCIÓN LABORATORIO DE CALIBRACIONES DOSIMÉTRICAS PARA LA PROTECCIÓN RADIOLÓGICA, DISTRITO NACIONAL."/>
    <s v="10 - FONDO GENERAL"/>
    <n v="16657"/>
    <s v="99 - MULTIPROVINCIAL"/>
    <n v="0"/>
    <n v="250000"/>
    <n v="0"/>
  </r>
  <r>
    <s v="2025"/>
    <x v="0"/>
    <x v="0"/>
    <x v="1"/>
    <x v="7"/>
    <s v="2 - Poder Ejecutivo"/>
    <s v="0222 - MINISTERIO DE ENERGIA Y MINAS"/>
    <s v="0001 - MINISTERIO DE ENERGIA Y MINAS"/>
    <s v="2 - SERVICIOS ECONÓMICOS"/>
    <s v="2.4 - Energía y combustible"/>
    <s v="2.4.08 - Energía eléctrica de fuentes nucleares"/>
    <s v="2.7 - OBRAS"/>
    <s v="2.7.1 - OBRAS EN EDIFICACIONES"/>
    <s v="S"/>
    <s v="02 - CONSTRUCCIÓN LABORATORIO DE CALIBRACIONES DOSIMÉTRICAS PARA LA PROTECCIÓN RADIOLÓGICA, DISTRITO NACIONAL."/>
    <s v="10 - FONDO GENERAL"/>
    <n v="16657"/>
    <s v="99 - MULTIPROVINCIAL"/>
    <n v="0"/>
    <n v="42132704"/>
    <n v="23050013.31000000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blank)"/>
    <s v="99 - MULTIPROVINCIAL"/>
    <n v="43000000"/>
    <n v="24576117"/>
    <n v="4068315.430000000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20 - FONDOS CON DESTINO ESPECÍFICO"/>
    <s v="(blank)"/>
    <s v="99 - MULTIPROVINCIAL"/>
    <n v="0"/>
    <n v="1840039.06"/>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blank)"/>
    <s v="99 - MULTIPROVINCIAL"/>
    <n v="3500000"/>
    <n v="2113660.0099999998"/>
    <n v="1434216.3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20 - FONDOS CON DESTINO ESPECÍFICO"/>
    <s v="(blank)"/>
    <s v="99 - MULTIPROVINCIAL"/>
    <n v="0"/>
    <n v="92276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blank)"/>
    <s v="99 - MULTIPROVINCIAL"/>
    <n v="2000000"/>
    <n v="2448380.08"/>
    <n v="760801.28000000003"/>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20 - FONDOS CON DESTINO ESPECÍFICO"/>
    <s v="(blank)"/>
    <s v="99 - MULTIPROVINCIAL"/>
    <n v="0"/>
    <n v="391893"/>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blank)"/>
    <s v="99 - MULTIPROVINCIAL"/>
    <n v="5000000"/>
    <n v="185099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20 - FONDOS CON DESTINO ESPECÍFICO"/>
    <s v="(blank)"/>
    <s v="99 - MULTIPROVINCIAL"/>
    <n v="4000000"/>
    <n v="89505200"/>
    <n v="50501575"/>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blank)"/>
    <s v="99 - MULTIPROVINCIAL"/>
    <n v="35000000"/>
    <n v="10963570.840000002"/>
    <n v="3366021.92"/>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blank)"/>
    <s v="99 - MULTIPROVINCIAL"/>
    <n v="47000000"/>
    <n v="21266042.439999998"/>
    <n v="16916269.870000001"/>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60 - CREDITO EXTERNO"/>
    <s v="(blank)"/>
    <s v="99 - MULTIPROVINCIAL"/>
    <n v="2343875148"/>
    <n v="999345277"/>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10 - FONDO GENERAL"/>
    <s v="(blank)"/>
    <s v="99 - MULTIPROVINCIAL"/>
    <n v="2000000"/>
    <n v="2919674.2699999996"/>
    <n v="52500.56"/>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blank)"/>
    <s v="99 - MULTIPROVINCIAL"/>
    <n v="0"/>
    <n v="10000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blank)"/>
    <s v="99 - MULTIPROVINCIAL"/>
    <n v="0"/>
    <n v="23617640"/>
    <n v="0"/>
  </r>
  <r>
    <s v="2025"/>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blank)"/>
    <s v="99 - MULTIPROVINCIAL"/>
    <n v="80000000"/>
    <n v="37275475"/>
    <n v="10753694.82"/>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S"/>
    <s v="01 - INVESTIGACIÓN POTENCIAL DE TIERRAS RARAS EN LA RESERVA FISCAL AVILA, PROVINCIA  PEDERNALES"/>
    <s v="10 - FONDO GENERAL"/>
    <n v="16726"/>
    <s v="16 - PEDERNALES"/>
    <n v="0"/>
    <n v="1908769"/>
    <n v="936768.37"/>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8420"/>
    <n v="1841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blank)"/>
    <s v="99 - MULTIPROVINCIAL"/>
    <n v="0"/>
    <n v="46460"/>
    <n v="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S"/>
    <s v="01 - INVESTIGACIÓN POTENCIAL DE TIERRAS RARAS EN LA RESERVA FISCAL AVILA, PROVINCIA  PEDERNALES"/>
    <s v="10 - FONDO GENERAL"/>
    <n v="16726"/>
    <s v="16 - PEDERNALES"/>
    <n v="0"/>
    <n v="7458000"/>
    <n v="6696272.4899999993"/>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4 - VEHÍCULOS Y EQUIPO DE TRANSPORTE, TRACCIÓN Y ELEVACIÓN"/>
    <s v="S"/>
    <s v="01 - INVESTIGACIÓN POTENCIAL DE TIERRAS RARAS EN LA RESERVA FISCAL AVILA, PROVINCIA  PEDERNALES"/>
    <s v="10 - FONDO GENERAL"/>
    <n v="16726"/>
    <s v="16 - PEDERNALES"/>
    <n v="0"/>
    <n v="600000"/>
    <n v="252000"/>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S"/>
    <s v="01 - INVESTIGACIÓN POTENCIAL DE TIERRAS RARAS EN LA RESERVA FISCAL AVILA, PROVINCIA  PEDERNALES"/>
    <s v="10 - FONDO GENERAL"/>
    <n v="16726"/>
    <s v="16 - PEDERNALES"/>
    <n v="0"/>
    <n v="4901658"/>
    <n v="4234111.0599999996"/>
  </r>
  <r>
    <s v="2025"/>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8 - BIENES INTANGIBLES"/>
    <s v="S"/>
    <s v="01 - INVESTIGACIÓN POTENCIAL DE TIERRAS RARAS EN LA RESERVA FISCAL AVILA, PROVINCIA  PEDERNALES"/>
    <s v="10 - FONDO GENERAL"/>
    <n v="16726"/>
    <s v="16 - PEDERNALES"/>
    <n v="37738504"/>
    <n v="2630000"/>
    <n v="550000"/>
  </r>
  <r>
    <s v="2025"/>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S"/>
    <s v="01 - INVESTIGACIÓN POTENCIAL DE TIERRAS RARAS EN LA RESERVA FISCAL AVILA, PROVINCIA  PEDERNALES"/>
    <s v="10 - FONDO GENERAL"/>
    <n v="16726"/>
    <s v="16 - PEDERNALES"/>
    <n v="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blank)"/>
    <s v="99 - MULTIPROVINCIAL"/>
    <n v="785334"/>
    <n v="1055834"/>
    <n v="578313.04"/>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20 - FONDOS CON DESTINO ESPECÍFICO"/>
    <s v="(blank)"/>
    <s v="99 - MULTIPROVINCIAL"/>
    <n v="400000"/>
    <n v="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10 - FONDO GENERAL"/>
    <s v="(blank)"/>
    <s v="99 - MULTIPROVINCIAL"/>
    <n v="0"/>
    <n v="7000000"/>
    <n v="0"/>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blank)"/>
    <s v="99 - MULTIPROVINCIAL"/>
    <n v="271000"/>
    <n v="281000"/>
    <n v="127449.92000000001"/>
  </r>
  <r>
    <s v="2025"/>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blank)"/>
    <s v="99 - MULTIPROVINCIAL"/>
    <n v="0"/>
    <n v="648836"/>
    <n v="0"/>
  </r>
  <r>
    <s v="2025"/>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15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2 - CONSTRUCCIÓN DEL PALACIO MUNICIPAL DE SAN RAFAEL DEL YUMA, PROVINCIA LA ALTAGRACIA"/>
    <s v="10 - FONDO GENERAL"/>
    <n v="16655"/>
    <s v="11 - LA ALTAGRACIA"/>
    <n v="517526"/>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18 - REHABILITACIÓN DE EDIFICIO PARA LA NUEVA OFICINA DEL MINISTERIO ADMINISTRATIVO DE LA PRESIDENCIA, DISTRITO NACIONAL"/>
    <s v="10 - FONDO GENERAL"/>
    <n v="16738"/>
    <s v="01 - DISTRITO NACIONAL"/>
    <n v="100000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10 - FONDO GENERAL"/>
    <n v="14749"/>
    <s v="01 - DISTRITO NACIONAL"/>
    <n v="5594550"/>
    <n v="559455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41 - REMODELACIÓN DE LAS OFICINAS DEL  MINISTERIO DE LA VIVIENDA, HÁBITAT Y EDIFICACIONES, DISTRITO NACIONAL"/>
    <s v="50 - CRÉDITO INTERNO"/>
    <n v="14749"/>
    <s v="01 - DISTRITO NACIONAL"/>
    <n v="0"/>
    <n v="52438104"/>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1 - MOBILIARIO Y EQUIPO"/>
    <s v="S"/>
    <s v="89 - CONSTRUCCIÓN SEDE DE LA JUNTA DEL DISTRITO MUNICIPAL SANTIAGO OESTE, PROVINCIA SANTIAGO"/>
    <s v="10 - FONDO GENERAL"/>
    <n v="15825"/>
    <s v="25 - SANTIAGO"/>
    <n v="34123810"/>
    <n v="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2 - MOBILIARIO Y EQUIPO DE AUDIO, AUDIOVISUAL, RECREATIVO Y EDUCACIONAL"/>
    <s v="S"/>
    <s v="41 - REMODELACIÓN DE LAS OFICINAS DEL  MINISTERIO DE LA VIVIENDA, HÁBITAT Y EDIFICACIONES, DISTRITO NACIONAL"/>
    <s v="50 - CRÉDITO INTERNO"/>
    <n v="14749"/>
    <s v="01 - DISTRITO NACIONAL"/>
    <n v="0"/>
    <n v="29887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3 - EQUIPO E INSTRUMENTAL, CIENTÍFICO Y LABORATORIO"/>
    <s v="S"/>
    <s v="41 - REMODELACIÓN DE LAS OFICINAS DEL  MINISTERIO DE LA VIVIENDA, HÁBITAT Y EDIFICACIONES, DISTRITO NACIONAL"/>
    <s v="50 - CRÉDITO INTERNO"/>
    <n v="14749"/>
    <s v="01 - DISTRITO NACIONAL"/>
    <n v="0"/>
    <n v="667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10 - FONDO GENERAL"/>
    <n v="14749"/>
    <s v="01 - DISTRITO NACIONAL"/>
    <n v="0"/>
    <n v="100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5 - MAQUINARIA, OTROS EQUIPOS Y HERRAMIENTAS"/>
    <s v="S"/>
    <s v="41 - REMODELACIÓN DE LAS OFICINAS DEL  MINISTERIO DE LA VIVIENDA, HÁBITAT Y EDIFICACIONES, DISTRITO NACIONAL"/>
    <s v="50 - CRÉDITO INTERNO"/>
    <n v="14749"/>
    <s v="01 - DISTRITO NACIONAL"/>
    <n v="0"/>
    <n v="690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8 - BIENES INTANGIBLES"/>
    <s v="S"/>
    <s v="41 - REMODELACIÓN DE LAS OFICINAS DEL  MINISTERIO DE LA VIVIENDA, HÁBITAT Y EDIFICACIONES, DISTRITO NACIONAL"/>
    <s v="50 - CRÉDITO INTERNO"/>
    <n v="14749"/>
    <s v="01 - DISTRITO NACIONAL"/>
    <n v="0"/>
    <n v="22235000"/>
    <n v="0"/>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03 - CONSTRUCCIÓN CENTRO DE ACOPIO BIENES NACIONALES, SANTO DOMINGO NORTE"/>
    <s v="10 - FONDO GENERAL"/>
    <n v="16295"/>
    <s v="32 - SANTO DOMINGO"/>
    <n v="77011014"/>
    <n v="47011014"/>
    <n v="30916557.940000001"/>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2 - CONSTRUCCIÓN DEL PALACIO MUNICIPAL DE SAN RAFAEL DEL YUMA, PROVINCIA LA ALTAGRACIA"/>
    <s v="10 - FONDO GENERAL"/>
    <n v="16655"/>
    <s v="11 - LA ALTAGRACIA"/>
    <n v="3096723"/>
    <n v="3993038"/>
    <n v="3993038"/>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HABILITACIÓN DE EDIFICIO PARA LA NUEVA OFICINA DEL MINISTERIO ADMINISTRATIVO DE LA PRESIDENCIA, DISTRITO NACIONAL"/>
    <s v="10 - FONDO GENERAL"/>
    <n v="16738"/>
    <s v="01 - DISTRITO NACIONAL"/>
    <n v="1000000"/>
    <n v="37794710"/>
    <n v="22794709.0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9934524"/>
    <n v="18325000"/>
    <n v="11522.56"/>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22199522"/>
    <n v="22199522"/>
    <n v="6687865.129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000000"/>
    <n v="42824328"/>
    <n v="18324327.449999999"/>
  </r>
  <r>
    <s v="2025"/>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89 - CONSTRUCCIÓN SEDE DE LA JUNTA DEL DISTRITO MUNICIPAL SANTIAGO OESTE, PROVINCIA SANTIAGO"/>
    <s v="10 - FONDO GENERAL"/>
    <n v="15825"/>
    <s v="25 - SANTIAGO"/>
    <n v="242703186"/>
    <n v="65274559"/>
    <n v="37255562.38000000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5 - CONSTRUCCIÓN EDIFICIO NUEVA SEDE CENTRAL DE LA POLICÍA NACIONAL EN EL DISTRITO NACIONAL"/>
    <s v="10 - FONDO GENERAL"/>
    <n v="16168"/>
    <s v="01 - DISTRITO NACIONAL"/>
    <n v="104900760"/>
    <n v="17285277.519999996"/>
    <n v="15180828.81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5 - MAQUINARIA, OTROS EQUIPOS Y HERRAMIENTAS"/>
    <s v="S"/>
    <s v="05 - CONSTRUCCIÓN EDIFICIO NUEVA SEDE CENTRAL DE LA POLICÍA NACIONAL EN EL DISTRITO NACIONAL"/>
    <s v="10 - FONDO GENERAL"/>
    <n v="16168"/>
    <s v="01 - DISTRITO NACIONAL"/>
    <n v="0"/>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20766451"/>
    <n v="15280910.390000001"/>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33681857"/>
    <n v="33251295"/>
    <n v="8355153.6899999995"/>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5 - CONSTRUCCIÓN EDIFICIO NUEVA SEDE CENTRAL DE LA POLICÍA NACIONAL EN EL DISTRITO NACIONAL"/>
    <s v="10 - FONDO GENERAL"/>
    <n v="16168"/>
    <s v="01 - DISTRITO NACIONAL"/>
    <n v="557549200"/>
    <n v="110742137"/>
    <n v="55682093"/>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8 - CONSTRUCCIÓN CENTRAL DE ENTRENAMIENTO E INVESTIGACION DE LA POLICIA NACIONAL (CEI-PN), MUNICIPIO PEDRO BRAND, PROVINCIA SANTO DOMINGO"/>
    <s v="60 - CREDITO EXTERNO"/>
    <n v="16374"/>
    <s v="32 - SANTO DOMINGO"/>
    <n v="607907361"/>
    <n v="0"/>
    <n v="0"/>
  </r>
  <r>
    <s v="2025"/>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2768368"/>
    <n v="2768368"/>
    <n v="285927.18"/>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73589468"/>
    <n v="97099590.430000007"/>
    <n v="97099589.920000002"/>
  </r>
  <r>
    <s v="2025"/>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511857547"/>
    <n v="13500000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1 - MOBILIARIO Y EQUIPO"/>
    <s v="S"/>
    <s v="84 - HUMANIZACION DEL SISTEMA PENITENCIARIO DE LA REPÚBLICA DOMINICANA"/>
    <s v="10 - FONDO GENERAL"/>
    <n v="14063"/>
    <s v="99 - MULTIPROVINCIAL"/>
    <n v="0"/>
    <n v="92379162"/>
    <n v="22494422.57"/>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3 - EQUIPO E INSTRUMENTAL, CIENTÍFICO Y LABORATORIO"/>
    <s v="S"/>
    <s v="84 - HUMANIZACION DEL SISTEMA PENITENCIARIO DE LA REPÚBLICA DOMINICANA"/>
    <s v="10 - FONDO GENERAL"/>
    <n v="14063"/>
    <s v="99 - MULTIPROVINCIAL"/>
    <n v="0"/>
    <n v="45579340"/>
    <n v="4840830.9000000004"/>
  </r>
  <r>
    <s v="2025"/>
    <x v="0"/>
    <x v="0"/>
    <x v="1"/>
    <x v="7"/>
    <s v="2 - Poder Ejecutivo"/>
    <s v="0223 - MINISTERIO DE LA VIVIENDA, HABITAT Y EDIFICACIONES (MIVHED)"/>
    <s v="0001 - MINISTERIO DE LA VIVIENDA, HABITAT Y EDIFICACIONES (MIVHED)"/>
    <s v="1 - SERVICIOS  GENERALES"/>
    <s v="1.4 - Justicia, orden público y seguridad"/>
    <s v="1.4.04 - Prisiones"/>
    <s v="2.6 - BIENES MUEBLES, INMUEBLES E INTANGIBLES"/>
    <s v="2.6.5 - MAQUINARIA, OTROS EQUIPOS Y HERRAMIENTAS"/>
    <s v="S"/>
    <s v="84 - HUMANIZACION DEL SISTEMA PENITENCIARIO DE LA REPÚBLICA DOMINICANA"/>
    <s v="10 - FONDO GENERAL"/>
    <n v="14063"/>
    <s v="99 - MULTIPROVINCIAL"/>
    <n v="0"/>
    <n v="33991072"/>
    <n v="429520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10 - FONDO GENERAL"/>
    <n v="16123"/>
    <s v="32 - SANTO DOMINGO"/>
    <n v="193657772"/>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06 - CONSTRUCCIÓN CENTRO PREVENTIVO PARA MENORES EN EL DISTRITO MUNICIPAL PALMAREJO VILLA LINDA, MUNICIPIO LOS ALCARRIZOS, PROVINCIA SANTO DOMINGO"/>
    <s v="60 - CREDITO EXTERNO"/>
    <n v="16123"/>
    <s v="32 - SANTO DOMINGO"/>
    <n v="167092639"/>
    <n v="0"/>
    <n v="0"/>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379856832"/>
    <n v="843944389.45000005"/>
    <n v="372329467.73000002"/>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250000000"/>
    <n v="247296947.72000003"/>
    <n v="247277986.19"/>
  </r>
  <r>
    <s v="2025"/>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60 - CREDITO EXTERNO"/>
    <n v="14063"/>
    <s v="99 - MULTIPROVINCIAL"/>
    <n v="0"/>
    <n v="178516904"/>
    <n v="178516904"/>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50 - CRÉDITO INTERNO"/>
    <n v="14649"/>
    <s v="32 - SANTO DOMINGO"/>
    <n v="138000000"/>
    <n v="69932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50 - CRÉDITO INTERNO"/>
    <n v="14649"/>
    <s v="32 - SANTO DOMINGO"/>
    <n v="11000000"/>
    <n v="3971179.62"/>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50 - CRÉDITO INTERNO"/>
    <n v="14649"/>
    <s v="32 - SANTO DOMINGO"/>
    <n v="1200000"/>
    <n v="19418997"/>
    <n v="18540425.5"/>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0"/>
    <n v="500000000"/>
    <n v="6087121.7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50 - CRÉDITO INTERNO"/>
    <n v="14649"/>
    <s v="32 - SANTO DOMINGO"/>
    <n v="1952058478"/>
    <n v="843291585.33000004"/>
    <n v="629082351.50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0747766"/>
    <n v="20747766"/>
    <n v="3686015.48"/>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21411478"/>
    <n v="21209958"/>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073222"/>
    <n v="3714373"/>
    <n v="3714372.2"/>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10 - FONDO GENERAL"/>
    <n v="14615"/>
    <s v="06 - DUARTE"/>
    <n v="11951551"/>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237320066"/>
    <n v="237320066"/>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2210754"/>
    <n v="12210754"/>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2000000"/>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5254613"/>
    <n v="5254613"/>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20787154"/>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41404153"/>
    <n v="21404153"/>
    <n v="11901973.300000001"/>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144114678"/>
    <n v="19002354.859999999"/>
    <n v="13202354.859999999"/>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36754019"/>
    <n v="0"/>
    <n v="0"/>
  </r>
  <r>
    <s v="2025"/>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4 - REHABILITACIÓN RESIDENCIAL DR. LEOCADIO PEÑA PARA EL COLEGIO MEDICO DOMINICANO, MUNICIPIO SANTO DOMINGO NORTE, PROVINCIA SANTO DOMINGO"/>
    <s v="10 - FONDO GENERAL"/>
    <n v="16846"/>
    <s v="32 - SANTO DOMINGO"/>
    <n v="0"/>
    <n v="100000001.13"/>
    <n v="14563670.25"/>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1 - MOBILIARIO Y EQUIPO"/>
    <s v="S"/>
    <s v="04 - CONSTRUCCIÓN OBRAS COMPLEMENTARIAS PARA EL DESARROLLO COMUNITARIO DEL CENTRO POBLADO MONTEGRANDE, PROVINCIA BARAHONA"/>
    <s v="10 - FONDO GENERAL"/>
    <n v="14670"/>
    <s v="04 - BARAHONA"/>
    <n v="0"/>
    <n v="1195676"/>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3 - EQUIPO E INSTRUMENTAL, CIENTÍFICO Y LABORATORIO"/>
    <s v="S"/>
    <s v="04 - CONSTRUCCIÓN OBRAS COMPLEMENTARIAS PARA EL DESARROLLO COMUNITARIO DEL CENTRO POBLADO MONTEGRANDE, PROVINCIA BARAHONA"/>
    <s v="10 - FONDO GENERAL"/>
    <n v="14670"/>
    <s v="04 - BARAHONA"/>
    <n v="0"/>
    <n v="8127961"/>
    <n v="0"/>
  </r>
  <r>
    <s v="2025"/>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8195408"/>
    <n v="4000000"/>
    <n v="0"/>
  </r>
  <r>
    <s v="2025"/>
    <x v="0"/>
    <x v="0"/>
    <x v="1"/>
    <x v="7"/>
    <s v="2 - Poder Ejecutivo"/>
    <s v="0223 - MINISTERIO DE LA VIVIENDA, HABITAT Y EDIFICACIONES (MIVHED)"/>
    <s v="0001 - MINISTERIO DE LA VIVIENDA, HABITAT Y EDIFICACIONES (MIVHED)"/>
    <s v="4 - SERVICIOS SOCIALES"/>
    <s v="4.1 - Vivienda y servicios comunitarios"/>
    <s v="4.1.03 - Abastecimiento de agua potable"/>
    <s v="2.7 - OBRAS"/>
    <s v="2.7.1 - OBRAS EN EDIFICACIONES"/>
    <s v="S"/>
    <s v="02 - CONSTRUCCIÓN ACUEDUCTO Y ALCANTARILLADO, POBLADO MONTEGRANDE, PROVINCIA BARAHONA"/>
    <s v="10 - FONDO GENERAL"/>
    <n v="14619"/>
    <s v="04 - BARAHONA"/>
    <n v="0"/>
    <n v="32824665"/>
    <n v="32824664.140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1 - CONSTRUCCIÓN Y EQUIPAMIENTO CIUDAD SANITARIA SAN CRISTÓBAL"/>
    <s v="10 - FONDO GENERAL"/>
    <n v="14692"/>
    <s v="21 - SAN CRISTOBAL"/>
    <n v="0"/>
    <n v="27273257"/>
    <n v="13276814.26"/>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13 - CONSTRUCCIÓN CENTRO PERIFERICO LA JOYA, PROVINCIA SANTIAGO"/>
    <s v="10 - FONDO GENERAL"/>
    <n v="14690"/>
    <s v="25 - SANTIAGO"/>
    <n v="200000"/>
    <n v="20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228453"/>
    <n v="22845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10000000"/>
    <n v="5405843"/>
    <n v="4079150.54"/>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10000000"/>
    <n v="5405844"/>
    <n v="2453032.7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1 - CONSTRUCCIÓN Y EQUIPAMIENTO CIUDAD SANITARIA SAN CRISTÓBAL"/>
    <s v="10 - FONDO GENERAL"/>
    <n v="14692"/>
    <s v="21 - SAN CRISTOBAL"/>
    <n v="67986206"/>
    <n v="393939767.87"/>
    <n v="299277120.61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27070809"/>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250000"/>
    <n v="25000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152860370"/>
    <n v="1526183"/>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79479678"/>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30166391"/>
    <n v="221914251.88999999"/>
    <n v="219748402.52000001"/>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30000000"/>
    <n v="197176835"/>
    <n v="197176834.69999999"/>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61721741"/>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11 - CONSTRUCCIÓN Y EQUIPAMIENTO CIUDAD SANITARIA SAN CRISTÓBAL"/>
    <s v="10 - FONDO GENERAL"/>
    <n v="14692"/>
    <s v="21 - SAN CRISTOBAL"/>
    <n v="0"/>
    <n v="22415024"/>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2700565"/>
    <n v="3034752"/>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2967436"/>
    <n v="282633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6974616"/>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3424189"/>
    <n v="13424189"/>
    <n v="0"/>
  </r>
  <r>
    <s v="2025"/>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0"/>
    <n v="3568608"/>
    <n v="3568607.9999999995"/>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0 - AMPLIACIÓN DEL PABELLÓN HOGAR ÁNGELES FELICES, MUNICIPIO PEDRO BRAND, PROVINCIA SANTO DOMINGO"/>
    <s v="10 - FONDO GENERAL"/>
    <n v="14691"/>
    <s v="32 - SANTO DOMINGO"/>
    <n v="3264355"/>
    <n v="1395594"/>
    <n v="1395593.77"/>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00000000"/>
    <n v="678253415"/>
    <n v="392253414.1700000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134840360"/>
    <n v="37261200"/>
    <n v="26311171.3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1071692"/>
    <n v="1071692"/>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101288686"/>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38999791"/>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84032536"/>
    <n v="201063992.78"/>
    <n v="200973043.18000001"/>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34223502"/>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7010838"/>
    <n v="0"/>
    <n v="0"/>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93341788"/>
    <n v="242395111"/>
    <n v="70052045.300000012"/>
  </r>
  <r>
    <s v="2025"/>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0"/>
    <n v="62648321"/>
    <n v="62648320.66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13 - CONSTRUCCIÓN DE CENTRO DIAGNÓSTICO Y ATENCIÓN PRIMARIA EN CIUDAD MODELO, SANTO DOMINGO NORTE , PROVINCIA SANTO DOMINGO"/>
    <s v="10 - FONDO GENERAL"/>
    <n v="16656"/>
    <s v="32 - SANTO DOMINGO"/>
    <n v="0"/>
    <n v="543242"/>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45362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6 - RECONSTRUCCIÓN HOSPITAL JOSE MARIA CABRAL Y BAEZ, SANTIAGO, PROVINCIA SANTIAGO"/>
    <s v="10 - FONDO GENERAL"/>
    <n v="12897"/>
    <s v="25 - SANTIAGO"/>
    <n v="0"/>
    <n v="4092936"/>
    <n v="1847643.2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9 - Construcción Hospital Municipal Villa Vásquez, Provincia de Monte Cristi."/>
    <s v="10 - FONDO GENERAL"/>
    <n v="14488"/>
    <s v="15 - MONTE CRISTI"/>
    <n v="1048249"/>
    <n v="4395477"/>
    <n v="1756793.920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73 - REPARACIÓN HOSPITAL EN LA PROVINCIA SAN PEDRO DE MACORÍS"/>
    <s v="10 - FONDO GENERAL"/>
    <n v="13518"/>
    <s v="23 - SAN PEDRO DE MACORIS"/>
    <n v="10846152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6168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2424371"/>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3396004"/>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3 - CONSTRUCCIÓN DE CENTRO DIAGNÓSTICO Y ATENCIÓN PRIMARIA EN CIUDAD MODELO, SANTO DOMINGO NORTE , PROVINCIA SANTO DOMINGO"/>
    <s v="10 - FONDO GENERAL"/>
    <n v="16656"/>
    <s v="32 - SANTO DOMINGO"/>
    <n v="3000000"/>
    <n v="5126821.600000001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14 - CONSTRUCCIÓN Y EQUIPAMIENTO DEL CENTRO DE DIAGNÓSTICO Y ATENCIÓN PRIMARIA EN MANOGUAYABO,  MUNICIPIO SANTO DOMINGO OESTE, PROVINCIA SANTO DOMINGO"/>
    <s v="10 - FONDO GENERAL"/>
    <n v="13278"/>
    <s v="32 - SANTO DOMINGO"/>
    <n v="1000000"/>
    <n v="100000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3 - REHABILITACIÓN HOSPITAL GENERAL Y ESPECIALIDADES DR. NELSON ASTACIO, SANTO DOMINGO NORTE, PROV. SANTO DOMINGO,"/>
    <s v="10 - FONDO GENERAL"/>
    <n v="14233"/>
    <s v="99 - MULTIPROVINCIAL"/>
    <n v="50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69337206"/>
    <n v="83940000"/>
    <n v="83938010.10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6 - RECONSTRUCCIÓN HOSPITAL JOSE MARIA CABRAL Y BAEZ, SANTIAGO, PROVINCIA SANTIAGO"/>
    <s v="10 - FONDO GENERAL"/>
    <n v="12897"/>
    <s v="25 - SANTIAGO"/>
    <n v="10734332"/>
    <n v="58653269"/>
    <n v="30776804.259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12500000"/>
    <n v="108552772"/>
    <n v="106272292.1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3 - REPARACIÓN HOSPITAL EN LA PROVINCIA SAN PEDRO DE MACORÍS"/>
    <s v="10 - FONDO GENERAL"/>
    <n v="13518"/>
    <s v="23 - SAN PEDRO DE MACORIS"/>
    <n v="4500000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135000000"/>
    <n v="137763729"/>
    <n v="137763728.98999998"/>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15859545"/>
    <n v="77000000.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16085171"/>
    <n v="13503016"/>
    <n v="13502768.3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2165353"/>
    <n v="4124785"/>
    <n v="4124784.95"/>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49677775"/>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25240418"/>
    <n v="196880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13 - CONSTRUCCIÓN DE CENTRO DIAGNÓSTICO Y ATENCIÓN PRIMARIA EN CIUDAD MODELO, SANTO DOMINGO NORTE , PROVINCIA SANTO DOMINGO"/>
    <s v="10 - FONDO GENERAL"/>
    <n v="16656"/>
    <s v="32 - SANTO DOMINGO"/>
    <n v="0"/>
    <n v="124778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345215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10000000"/>
    <n v="10000000"/>
    <n v="2324899.6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3232753"/>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335395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2101592"/>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0"/>
    <n v="11878186"/>
    <n v="9187223.609999999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3 - CONSTRUCCIÓN DE CENTRO DIAGNÓSTICO Y ATENCIÓN PRIMARIA EN CIUDAD MODELO, SANTO DOMINGO NORTE , PROVINCIA SANTO DOMINGO"/>
    <s v="10 - FONDO GENERAL"/>
    <n v="16656"/>
    <s v="32 - SANTO DOMINGO"/>
    <n v="10816424"/>
    <n v="27852970"/>
    <n v="27852969.370000001"/>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4885745"/>
    <n v="4885745"/>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21 - FORTALECIMIENTO DE LA INFRAESTRUCTURA SANITARIA DEL SISTEMA NACIONAL DE SALUD EN LA REPÚBLICA DOMINICANA"/>
    <s v="60 - CREDITO EXTERNO"/>
    <n v="16536"/>
    <s v="99 - MULTIPROVINCIAL"/>
    <n v="209691954"/>
    <n v="209691954"/>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138726880"/>
    <n v="0"/>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79233458"/>
    <n v="88250649"/>
    <n v="38250648.53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37273246"/>
    <n v="35532971"/>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195149533"/>
    <n v="193649533"/>
    <n v="188447979.6000000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77332533"/>
    <n v="179592871.95999998"/>
    <n v="179592871.19999999"/>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0160770"/>
    <n v="34364273"/>
    <n v="34364272.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60 - CREDITO EXTERNO"/>
    <n v="13532"/>
    <s v="18 - PUERTO PLATA"/>
    <n v="0"/>
    <n v="40353385"/>
    <n v="40353381.32"/>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49905652"/>
    <n v="55720560"/>
    <n v="5572056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50 - CRÉDITO INTERNO"/>
    <n v="13530"/>
    <s v="13 - LA VEGA"/>
    <n v="0"/>
    <n v="44003100"/>
    <n v="44003061.590000004"/>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170402624"/>
    <n v="800076182"/>
    <n v="400076180.66999996"/>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50 - CRÉDITO INTERNO"/>
    <n v="13302"/>
    <s v="01 - DISTRITO NACIONAL"/>
    <n v="0"/>
    <n v="400646473"/>
    <n v="400646473"/>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30197353"/>
    <n v="65605033"/>
    <n v="65605029.049999997"/>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19293548"/>
    <n v="19293548"/>
    <n v="0"/>
  </r>
  <r>
    <s v="2025"/>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0"/>
    <n v="74926225"/>
    <n v="54459131.780000001"/>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6 - RECONSTRUCCIÓN DEL CENTRO PSICOSOCIAL EMAUS, MUNICIPIO HIGÜEY, PROVINCIA LA ALTAGRACIA"/>
    <s v="10 - FONDO GENERAL"/>
    <n v="15342"/>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1 - MOBILIARIO Y EQUIPO"/>
    <s v="S"/>
    <s v="87 - REHABILITACIÓN DEL CENTRO PSICOSOCIAL MOCA, MUNICIPIO MOCA, PROVINCIA ESPAILLAT"/>
    <s v="10 - FONDO GENERAL"/>
    <n v="15343"/>
    <s v="11 - LA ALTAGRACIA"/>
    <n v="0"/>
    <n v="1999999.9999999998"/>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6 - RECONSTRUCCIÓN DEL CENTRO PSICOSOCIAL EMAUS, MUNICIPIO HIGÜEY, PROVINCIA LA ALTAGRACIA"/>
    <s v="10 - FONDO GENERAL"/>
    <n v="15342"/>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3 - EQUIPO E INSTRUMENTAL, CIENTÍFICO Y LABORATORIO"/>
    <s v="S"/>
    <s v="87 - REHABILITACIÓN DEL CENTRO PSICOSOCIAL MOCA, MUNICIPIO MOCA, PROVINCIA ESPAILLAT"/>
    <s v="10 - FONDO GENERAL"/>
    <n v="15343"/>
    <s v="11 - LA ALTAGRACIA"/>
    <n v="0"/>
    <n v="4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6 - RECONSTRUCCIÓN DEL CENTRO PSICOSOCIAL EMAUS, MUNICIPIO HIGÜEY, PROVINCIA LA ALTAGRACIA"/>
    <s v="10 - FONDO GENERAL"/>
    <n v="15342"/>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6 - BIENES MUEBLES, INMUEBLES E INTANGIBLES"/>
    <s v="2.6.5 - MAQUINARIA, OTROS EQUIPOS Y HERRAMIENTAS"/>
    <s v="S"/>
    <s v="87 - REHABILITACIÓN DEL CENTRO PSICOSOCIAL MOCA, MUNICIPIO MOCA, PROVINCIA ESPAILLAT"/>
    <s v="10 - FONDO GENERAL"/>
    <n v="15343"/>
    <s v="11 - LA ALTAGRACIA"/>
    <n v="0"/>
    <n v="7000000.0000000009"/>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2000000"/>
    <n v="2000000"/>
    <n v="0"/>
  </r>
  <r>
    <s v="2025"/>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2000000"/>
    <n v="0"/>
    <n v="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5000000"/>
    <n v="6839415"/>
    <n v="6839412.3600000003"/>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205057396"/>
    <n v="168002062.79000002"/>
    <n v="168002062.54999998"/>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5000000"/>
    <n v="5000000"/>
    <n v="5000000"/>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16 - REPARACIÓN HOSPITALES DE LA PROVINCIA SANTO DOMINGO"/>
    <s v="10 - FONDO GENERAL"/>
    <n v="13536"/>
    <s v="32 - SANTO DOMINGO"/>
    <n v="50000000"/>
    <n v="107603822"/>
    <n v="107603821.52"/>
  </r>
  <r>
    <s v="2025"/>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146523387"/>
    <n v="1561885040.21"/>
    <n v="1172847483.719999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1 - MOBILIARIO Y EQUIPO"/>
    <s v="S"/>
    <s v="15 - Remodelación Estadio Olímpico Félix Sánchez, Distrito Nacional"/>
    <s v="10 - FONDO GENERAL"/>
    <n v="16700"/>
    <s v="01 - DISTRITO NACIONAL"/>
    <n v="4624429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01 - RECONSTRUCCIÓN ESTADIO DE SOFTBALL LOS MAMEYES  MUNICIPIO  SANTO DOMINGO ESTE, PROVINCIA SANTO DOMINGO"/>
    <s v="10 - FONDO GENERAL"/>
    <n v="16149"/>
    <s v="32 - SANTO DOMINGO"/>
    <n v="89309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915169"/>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7 - REPARACIÓN DE INSTALACIONES DEPORTIVAS DEL CENTRO OLÍMPICO JUAN PABLO DUARTE,DISTRITO NACIONAL."/>
    <s v="10 - FONDO GENERAL"/>
    <n v="16785"/>
    <s v="01 - DISTRITO NACIONAL"/>
    <n v="639693856"/>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19 - REPARACIÓN DE 12 INSTALACIONES DEPORTIVAS DEL CENTRO OLÍMPICO JUAN PABLO DUARTE, DISTRITO NACIONAL"/>
    <s v="10 - FONDO GENERAL"/>
    <n v="16789"/>
    <s v="01 - DISTRITO NACIONAL"/>
    <n v="212013478"/>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572428"/>
    <n v="1062720"/>
    <n v="1062718.90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1 - MOBILIARIO Y EQUIPO"/>
    <s v="S"/>
    <s v="63 - REHABILITACIÓN CASA DE LA CULTURA DE EL SEIBO, MUNICIPIO EL SEIBO, PROVINCIA EL SEIBO"/>
    <s v="10 - FONDO GENERAL"/>
    <n v="15016"/>
    <s v="08 - EL SEIBO"/>
    <n v="2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6 - BIENES MUEBLES, INMUEBLES E INTANGIBLES"/>
    <s v="2.6.2 - MOBILIARIO Y EQUIPO DE AUDIO, AUDIOVISUAL, RECREATIVO Y EDUCACIONAL"/>
    <s v="S"/>
    <s v="10 - REMODELACIÓN DE LA CINEMATECA DOMINICANA, PLAZA DE LA CULTURA JUAN PABLO DUARTE, DISTRITO NACIONAL"/>
    <s v="10 - FONDO GENERAL"/>
    <n v="16423"/>
    <s v="01 - DISTRITO NACIONAL"/>
    <n v="15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5205517"/>
    <n v="7848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1712885"/>
    <n v="4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4081155"/>
    <n v="25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12659528"/>
    <n v="7659528"/>
    <n v="2803677"/>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10438836"/>
    <n v="28635239"/>
    <n v="22490658.94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6 - BIENES MUEBLES, INMUEBLES E INTANGIBLES"/>
    <s v="2.6.1 - MOBILIARIO Y EQUIPO"/>
    <s v="S"/>
    <s v="09 - CONSTRUCCIÓN DE LA IGLESIA MANADA PEQUEÑA, MUNICIPIO CABRAL, PROVINCIA BARAHONA"/>
    <s v="10 - FONDO GENERAL"/>
    <n v="16419"/>
    <s v="04 - BARAHONA"/>
    <n v="1000000"/>
    <n v="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6755924"/>
    <n v="4755924"/>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5299222"/>
    <n v="5299222"/>
    <n v="2476284.38"/>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490770"/>
    <n v="49077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22 - CONSTRUCCIÓN  IGLESIA SAN FRANCISCO DE ASÍS, MUNICIPIO HIGÜEY, PROVINCIA LA ALTAGRACIA"/>
    <s v="10 - FONDO GENERAL"/>
    <n v="16836"/>
    <s v="11 - LA ALTAGRACIA"/>
    <n v="9467926"/>
    <n v="6201321"/>
    <n v="1201320.6599999999"/>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26665895"/>
    <n v="5000000"/>
    <n v="0"/>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70707142"/>
    <n v="32680645.119999997"/>
    <n v="23548231.280000001"/>
  </r>
  <r>
    <s v="2025"/>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4157037"/>
    <n v="10485621"/>
    <n v="6485621.4800000004"/>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15 - AMPLIACIÓN  EDIFICIO ROGELIO LAMARCHE UASD, DISTRITO NACIONAL."/>
    <s v="10 - FONDO GENERAL"/>
    <n v="14663"/>
    <s v="01 - DISTRITO NACIONAL"/>
    <n v="1000000"/>
    <n v="0"/>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8328962"/>
    <n v="39075431.009999998"/>
    <n v="39075430.159999996"/>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50 - CRÉDITO INTERNO"/>
    <n v="14278"/>
    <s v="30 - HATO MAYOR"/>
    <n v="0"/>
    <n v="5591110"/>
    <n v="5591109.9199999999"/>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44 - CONSTRUCCIÓN CENTRO UNIVESITARIO REGIONAL UASD PROVINCIA SANTIAGO RODRIGUEZ"/>
    <s v="50 - CRÉDITO INTERNO"/>
    <n v="14637"/>
    <s v="26 - SANTIAGO RODRIGUEZ"/>
    <n v="0"/>
    <n v="955997"/>
    <n v="0"/>
  </r>
  <r>
    <s v="2025"/>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3 - EQUIPO E INSTRUMENTAL, CIENTÍFICO Y LABORATORIO"/>
    <s v="S"/>
    <s v="44 - CONSTRUCCIÓN CENTRO UNIVESITARIO REGIONAL UASD PROVINCIA SANTIAGO RODRIGUEZ"/>
    <s v="50 - CRÉDITO INTERNO"/>
    <n v="14637"/>
    <s v="26 - SANTIAGO RODRIGUEZ"/>
    <n v="0"/>
    <n v="679675"/>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10 - FONDO GENERAL"/>
    <n v="16649"/>
    <s v="32 - SANTO DOMINGO"/>
    <n v="2000000"/>
    <n v="326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1 - CONSTRUCCIÓN CENTRO UNIVERSITARIO REGIONAL UASD SANTO DOMINGO ESTE, PROVINCIA SANTO DOMINGO"/>
    <s v="50 - CRÉDITO INTERNO"/>
    <n v="16649"/>
    <s v="32 - SANTO DOMINGO"/>
    <n v="0"/>
    <n v="274071350"/>
    <n v="274071349.39999998"/>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4 - CONSTRUCCIÓN EDIFICIO DE AULAS PARA EL INSTITUTO POLICIAL DE EDUCACIÓN SUPERIOR, SECTOR LA FERIA, DISTRITO NACIONAL"/>
    <s v="10 - FONDO GENERAL"/>
    <n v="16671"/>
    <s v="01 - DISTRITO NACIONAL"/>
    <n v="45904934"/>
    <n v="87731234"/>
    <n v="47731231.87999999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1865375"/>
    <n v="2000000"/>
    <n v="0"/>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10 - FONDO GENERAL"/>
    <n v="14720"/>
    <s v="24 - SANCHEZ RAMIREZ"/>
    <n v="84027878"/>
    <n v="210299878"/>
    <n v="210299746.25"/>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0"/>
    <n v="13394345"/>
    <n v="13394340.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20506554"/>
    <n v="21437445"/>
    <n v="16897937.920000002"/>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68635382"/>
    <n v="26903339"/>
    <n v="26903338.80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36143668"/>
    <n v="187500000"/>
    <n v="136811330.50999999"/>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5168846"/>
    <n v="50168846"/>
    <n v="50168845.890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25758899"/>
    <n v="154014395"/>
    <n v="154014394.18000001"/>
  </r>
  <r>
    <s v="2025"/>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5403355"/>
    <n v="10005027"/>
    <n v="0"/>
  </r>
  <r>
    <s v="2025"/>
    <x v="0"/>
    <x v="0"/>
    <x v="1"/>
    <x v="7"/>
    <s v="2 - Poder Ejecutivo"/>
    <s v="0223 - MINISTERIO DE LA VIVIENDA, HABITAT Y EDIFICACIONES (MIVHED)"/>
    <s v="0001 - MINISTERIO DE LA VIVIENDA, HABITAT Y EDIFICACIONES (MIVHED)"/>
    <s v="4 - SERVICIOS SOCIALES"/>
    <s v="4.4 - Educación"/>
    <s v="4.4.05 - Educación de adultos"/>
    <s v="2.7 - OBRAS"/>
    <s v="2.7.1 - OBRAS EN EDIFICACIONES"/>
    <s v="S"/>
    <s v="19 - CONSTRUCCIÓN EDIFICIO DE AULAS PARA EL CENTRO DE CORRECCION Y REHABILITACION RAFEY , PROVINCIA SANTIAGO"/>
    <s v="10 - FONDO GENERAL"/>
    <n v="14712"/>
    <s v="25 - SANTIAGO"/>
    <n v="131058"/>
    <n v="0"/>
    <n v="0"/>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11563777"/>
    <n v="11563777"/>
    <n v="3179179.47"/>
  </r>
  <r>
    <s v="2025"/>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83 - REPARACIÓN DEL HOGAR DE ANCIANOS DIVINA PROVIDENCIA, MUNICIPIO HIGÜEY, PROVINCIA LA ALTAGRACIA"/>
    <s v="10 - FONDO GENERAL"/>
    <n v="15211"/>
    <s v="11 - LA ALTAGRACIA"/>
    <n v="77445249"/>
    <n v="0.2199999988079071"/>
    <n v="0"/>
  </r>
  <r>
    <s v="2025"/>
    <x v="0"/>
    <x v="0"/>
    <x v="1"/>
    <x v="7"/>
    <s v="2 - Poder Ejecutivo"/>
    <s v="0223 - MINISTERIO DE LA VIVIENDA, HABITAT Y EDIFICACIONES (MIVHED)"/>
    <s v="0001 - MINISTERIO DE LA VIVIENDA, HABITAT Y EDIFICACIONES (MIVHED)"/>
    <s v="4 - SERVICIOS SOCIALES"/>
    <s v="4.5 - Protección social"/>
    <s v="4.5.05 - Familia e hijos"/>
    <s v="2.7 - OBRAS"/>
    <s v="2.7.1 - OBRAS EN EDIFICACIONES"/>
    <s v="S"/>
    <s v="28 - REHABILITACIÓN CENTRO CONANI BOYA, DISTRITO MUNICIPAL DE BOYÁ, PROVINCIA MONTE PLATA"/>
    <s v="10 - FONDO GENERAL"/>
    <n v="16992"/>
    <s v="29 - MONTE PLATA"/>
    <n v="0"/>
    <n v="17999990.989999998"/>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blank)"/>
    <s v="99 - MULTIPROVINCIAL"/>
    <n v="3200000"/>
    <n v="3867264.17"/>
    <n v="3867264.160000000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blank)"/>
    <s v="99 - MULTIPROVINCIAL"/>
    <n v="37400000"/>
    <n v="5249862.5399999991"/>
    <n v="2394020.760000000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blank)"/>
    <s v="99 - MULTIPROVINCIAL"/>
    <n v="205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blank)"/>
    <s v="99 - MULTIPROVINCIAL"/>
    <n v="1805000"/>
    <n v="1368800"/>
    <n v="13688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blank)"/>
    <s v="99 - MULTIPROVINCIAL"/>
    <n v="200000"/>
    <n v="686255.86"/>
    <n v="586255.86"/>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blank)"/>
    <s v="99 - MULTIPROVINCIAL"/>
    <n v="700000"/>
    <n v="1753794.4"/>
    <n v="1735065.83"/>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blank)"/>
    <s v="99 - MULTIPROVINCIAL"/>
    <n v="115000"/>
    <n v="105610164.04000001"/>
    <n v="97922714"/>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blank)"/>
    <s v="99 - MULTIPROVINCIAL"/>
    <n v="615000"/>
    <n v="1038400"/>
    <n v="20768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blank)"/>
    <s v="99 - MULTIPROVINCIAL"/>
    <n v="495000"/>
    <n v="3784517.53"/>
    <n v="3784384.37"/>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blank)"/>
    <s v="99 - MULTIPROVINCIAL"/>
    <n v="9095000"/>
    <n v="25893405.600000001"/>
    <n v="15610283.890000001"/>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10 - FONDO GENERAL"/>
    <s v="(blank)"/>
    <s v="99 - MULTIPROVINCIAL"/>
    <n v="100000"/>
    <n v="10000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blank)"/>
    <s v="99 - MULTIPROVINCIAL"/>
    <n v="1900000"/>
    <n v="2500000"/>
    <n v="1335117.2"/>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blank)"/>
    <s v="99 - MULTIPROVINCIAL"/>
    <n v="5000000"/>
    <n v="0"/>
    <n v="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blank)"/>
    <s v="99 - MULTIPROVINCIAL"/>
    <n v="25000000"/>
    <n v="58500"/>
    <n v="58500"/>
  </r>
  <r>
    <s v="2025"/>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0"/>
    <n v="1875742.4"/>
    <n v="0"/>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blank)"/>
    <s v="99 - MULTIPROVINCIAL"/>
    <n v="104708944"/>
    <n v="178308629"/>
    <n v="2292858.79"/>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blank)"/>
    <s v="99 - MULTIPROVINCIAL"/>
    <n v="0"/>
    <n v="8000000"/>
    <n v="7760584.9699999997"/>
  </r>
  <r>
    <s v="2025"/>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70 - DONACION EXTERNA"/>
    <s v="(blank)"/>
    <s v="99 - MULTIPROVINCIAL"/>
    <n v="88792295"/>
    <n v="88792295"/>
    <n v="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blank)"/>
    <s v="99 - MULTIPROVINCIAL"/>
    <n v="440330268"/>
    <n v="440330268"/>
    <n v="315841088.3899999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91912"/>
    <n v="1091912"/>
    <n v="749948"/>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6897780"/>
    <n v="206897780"/>
    <n v="164689661.69"/>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blank)"/>
    <s v="99 - MULTIPROVINCIAL"/>
    <n v="490340"/>
    <n v="490340"/>
    <n v="490340"/>
  </r>
  <r>
    <s v="2025"/>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blank)"/>
    <s v="99 - MULTIPROVINCIAL"/>
    <n v="1532797"/>
    <n v="1532797"/>
    <n v="97086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blank)"/>
    <s v="99 - MULTIPROVINCIAL"/>
    <n v="62629700"/>
    <n v="78285500"/>
    <n v="626297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5 - MAQUINARIA, OTROS EQUIPOS Y HERRAMIENTAS"/>
    <s v="N"/>
    <s v="00 - N/A"/>
    <s v="10 - FONDO GENERAL"/>
    <s v="(blank)"/>
    <s v="99 - MULTIPROVINCIAL"/>
    <n v="211200"/>
    <n v="263400"/>
    <n v="211200"/>
  </r>
  <r>
    <s v="2025"/>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8 - BIENES INTANGIBLES"/>
    <s v="N"/>
    <s v="00 - N/A"/>
    <s v="10 - FONDO GENERAL"/>
    <s v="(blank)"/>
    <s v="99 - MULTIPROVINCIAL"/>
    <n v="4543100"/>
    <n v="5678600"/>
    <n v="4543100"/>
  </r>
  <r>
    <s v="2025"/>
    <x v="0"/>
    <x v="0"/>
    <x v="1"/>
    <x v="7"/>
    <s v="4 - Junta Central Electoral"/>
    <s v="0401 - JUNTA CENTRAL ELECTORAL"/>
    <s v="0001 - JUNTA CENTRAL ELECTORAL"/>
    <s v="1 - SERVICIOS  GENERALES"/>
    <s v="1.1 - Administración general"/>
    <s v="1.1.04 - Órganos electorales y promoción de la participación ciudadana"/>
    <s v="2.7 - OBRAS"/>
    <s v="2.7.1 - OBRAS EN EDIFICACIONES"/>
    <s v="N"/>
    <s v="00 - N/A"/>
    <s v="10 - FONDO GENERAL"/>
    <s v="(blank)"/>
    <s v="99 - MULTIPROVINCIAL"/>
    <n v="57511400"/>
    <n v="71889200"/>
    <n v="57511400"/>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blank)"/>
    <s v="99 - MULTIPROVINCIAL"/>
    <n v="34285338"/>
    <n v="34285338"/>
    <n v="25118135.159999993"/>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blank)"/>
    <s v="99 - MULTIPROVINCIAL"/>
    <n v="2403420"/>
    <n v="2403420"/>
    <n v="1980064"/>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blank)"/>
    <s v="99 - MULTIPROVINCIAL"/>
    <n v="1560209"/>
    <n v="1560209"/>
    <n v="1219391.8199999998"/>
  </r>
  <r>
    <s v="2025"/>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26239743"/>
    <n v="26239743"/>
    <n v="23818876.8199999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blank)"/>
    <s v="99 - MULTIPROVINCIAL"/>
    <n v="8294000"/>
    <n v="8294000"/>
    <n v="6220497"/>
  </r>
  <r>
    <s v="2025"/>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3000000"/>
    <n v="3000000"/>
    <n v="2250000"/>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blank)"/>
    <s v="99 - MULTIPROVINCIAL"/>
    <n v="0"/>
    <n v="5250000"/>
    <n v="235044.52"/>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500000"/>
    <n v="550000"/>
    <n v="493682.97"/>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0"/>
    <n v="50000"/>
    <n v="3236"/>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200000"/>
    <n v="293915"/>
    <n v="48782.5"/>
  </r>
  <r>
    <s v="2025"/>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blank)"/>
    <s v="99 - MULTIPROVINCIAL"/>
    <n v="0"/>
    <n v="100000"/>
    <n v="40120"/>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6 - BIENES MUEBLES, INMUEBLES E INTANGIBLES"/>
    <s v="2.6.1 - MOBILIARIO Y EQUIPO"/>
    <s v="S"/>
    <s v="01 - CONSTRUCCIÓN DE EDIFICIO PARA EL TRIBUNAL SUPERIOR ELECTORAL (TSE), DISTRITO NACIONAL."/>
    <s v="10 - FONDO GENERAL"/>
    <n v="16117"/>
    <s v="01 - DISTRITO NACIONAL"/>
    <n v="135249742"/>
    <n v="135249742"/>
    <n v="135249742"/>
  </r>
  <r>
    <s v="2025"/>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106267970"/>
    <n v="106267970"/>
    <n v="106267970"/>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blank)"/>
    <s v="99 - MULTIPROVINCIAL"/>
    <n v="3851000"/>
    <n v="3851000"/>
    <n v="2886231.9199999995"/>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blank)"/>
    <s v="99 - MULTIPROVINCIAL"/>
    <n v="100000"/>
    <n v="100000"/>
    <n v="75883.34"/>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blank)"/>
    <s v="99 - MULTIPROVINCIAL"/>
    <n v="500000"/>
    <n v="500000"/>
    <n v="373466.6600000000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blank)"/>
    <s v="99 - MULTIPROVINCIAL"/>
    <n v="1000000"/>
    <n v="1000000"/>
    <n v="751833.29999999993"/>
  </r>
  <r>
    <s v="2025"/>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blank)"/>
    <s v="99 - MULTIPROVINCIAL"/>
    <n v="4000000"/>
    <n v="4000000"/>
    <n v="3000833.3400000003"/>
  </r>
  <r>
    <s v="2025"/>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200000"/>
    <n v="100000"/>
    <n v="0"/>
  </r>
  <r>
    <s v="2025"/>
    <x v="0"/>
    <x v="0"/>
    <x v="1"/>
    <x v="8"/>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230000"/>
    <n v="230000"/>
  </r>
  <r>
    <s v="2025"/>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blank)"/>
    <s v="99 - MULTIPROVINCIAL"/>
    <n v="150000"/>
    <n v="150000"/>
    <n v="0"/>
  </r>
  <r>
    <s v="2025"/>
    <x v="0"/>
    <x v="0"/>
    <x v="1"/>
    <x v="8"/>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0"/>
    <n v="0"/>
  </r>
  <r>
    <s v="2025"/>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800000"/>
    <n v="600000"/>
    <n v="394120"/>
  </r>
  <r>
    <s v="2025"/>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00000"/>
    <n v="50000"/>
    <n v="0"/>
  </r>
  <r>
    <s v="2025"/>
    <x v="0"/>
    <x v="0"/>
    <x v="1"/>
    <x v="8"/>
    <s v="2 - Poder Ejecutivo"/>
    <s v="0201 - PRESIDENCIA DE LA REPÚBLICA"/>
    <s v="0033 - ECO5RD"/>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0000"/>
    <n v="0"/>
  </r>
  <r>
    <s v="2025"/>
    <x v="0"/>
    <x v="0"/>
    <x v="1"/>
    <x v="8"/>
    <s v="2 - Poder Ejecutivo"/>
    <s v="0202 - MINISTERIO DE  INTERIOR Y POLICÍA"/>
    <s v="0001 - POLICIA NACIONAL"/>
    <s v="1 - SERVICIOS  GENERALES"/>
    <s v="1.4 - Justicia, orden público y seguridad"/>
    <s v="1.4.01 - Servicios de seguridad interior"/>
    <s v="2.6 - BIENES MUEBLES, INMUEBLES E INTANGIBLES"/>
    <s v="2.6.9 - EDIFICIOS, ESTRUCTURAS, TIERRAS, TERRENOS Y OBJETOS DE VALOR"/>
    <s v="N"/>
    <s v="00 - N/A"/>
    <s v="10 - FONDO GENERAL"/>
    <s v="(blank)"/>
    <s v="99 - MULTIPROVINCIAL"/>
    <n v="0"/>
    <n v="548700"/>
    <n v="548700"/>
  </r>
  <r>
    <s v="2025"/>
    <x v="0"/>
    <x v="0"/>
    <x v="1"/>
    <x v="8"/>
    <s v="2 - Poder Ejecutivo"/>
    <s v="0202 - MINISTERIO DE  INTERIOR Y POLICÍA"/>
    <s v="0002 - DIRECCIÓN GENERAL DE MIGRACIÓN"/>
    <s v="1 - SERVICIOS  GENERALES"/>
    <s v="1.4 - Justicia, orden público y seguridad"/>
    <s v="1.4.05 - Servicios de migraciones"/>
    <s v="2.6 - BIENES MUEBLES, INMUEBLES E INTANGIBLES"/>
    <s v="2.6.9 - EDIFICIOS, ESTRUCTURAS, TIERRAS, TERRENOS Y OBJETOS DE VALOR"/>
    <s v="N"/>
    <s v="00 - N/A"/>
    <s v="20 - FONDOS CON DESTINO ESPECÍFICO"/>
    <s v="(blank)"/>
    <s v="99 - MULTIPROVINCIAL"/>
    <n v="0"/>
    <n v="1510000"/>
    <n v="1085184.5"/>
  </r>
  <r>
    <s v="2025"/>
    <x v="0"/>
    <x v="0"/>
    <x v="1"/>
    <x v="8"/>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9 - EDIFICIOS, ESTRUCTURAS, TIERRAS, TERRENOS Y OBJETOS DE VALOR"/>
    <s v="N"/>
    <s v="00 - N/A"/>
    <s v="10 - FONDO GENERAL"/>
    <s v="(blank)"/>
    <s v="99 - MULTIPROVINCIAL"/>
    <n v="0"/>
    <n v="1851066"/>
    <n v="1851066"/>
  </r>
  <r>
    <s v="2025"/>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blank)"/>
    <s v="99 - MULTIPROVINCIAL"/>
    <n v="0"/>
    <n v="5876400"/>
    <n v="0"/>
  </r>
  <r>
    <s v="2025"/>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blank)"/>
    <s v="99 - MULTIPROVINCIAL"/>
    <n v="2000"/>
    <n v="0"/>
    <n v="0"/>
  </r>
  <r>
    <s v="2025"/>
    <x v="0"/>
    <x v="0"/>
    <x v="1"/>
    <x v="8"/>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20 - FONDOS CON DESTINO ESPECÍFICO"/>
    <s v="(blank)"/>
    <s v="99 - MULTIPROVINCIAL"/>
    <n v="0"/>
    <n v="172722.64"/>
    <n v="0"/>
  </r>
  <r>
    <s v="2025"/>
    <x v="0"/>
    <x v="0"/>
    <x v="1"/>
    <x v="8"/>
    <s v="2 - Poder Ejecutivo"/>
    <s v="0203 - MINISTERIO DE DEFENSA"/>
    <s v="0007 - ESC DE GRAD.DE COM.Y ESTADO MAYOR CONJ.'GRAL DE DIV. GREGORIO LUPERON'"/>
    <s v="4 - SERVICIOS SOCIALES"/>
    <s v="4.4 - Educación"/>
    <s v="4.4.04 - Educación superior"/>
    <s v="2.6 - BIENES MUEBLES, INMUEBLES E INTANGIBLES"/>
    <s v="2.6.9 - EDIFICIOS, ESTRUCTURAS, TIERRAS, TERRENOS Y OBJETOS DE VALOR"/>
    <s v="N"/>
    <s v="00 - N/A"/>
    <s v="10 - FONDO GENERAL"/>
    <s v="(blank)"/>
    <s v="99 - MULTIPROVINCIAL"/>
    <n v="350000"/>
    <n v="350000"/>
    <n v="0"/>
  </r>
  <r>
    <s v="2025"/>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blank)"/>
    <s v="99 - MULTIPROVINCIAL"/>
    <n v="200000"/>
    <n v="193578"/>
    <n v="0"/>
  </r>
  <r>
    <s v="2025"/>
    <x v="0"/>
    <x v="0"/>
    <x v="1"/>
    <x v="8"/>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blank)"/>
    <s v="99 - MULTIPROVINCIAL"/>
    <n v="0"/>
    <n v="198240"/>
    <n v="198240"/>
  </r>
  <r>
    <s v="2025"/>
    <x v="0"/>
    <x v="0"/>
    <x v="1"/>
    <x v="8"/>
    <s v="2 - Poder Ejecutivo"/>
    <s v="0203 - MINISTERIO DE DEFENSA"/>
    <s v="0031 - DIRECCIÓN GENERAL DE LA INDUSTRIA MILITAR DE LAS FUERZAS ARMADAS"/>
    <s v="1 - SERVICIOS  GENERALES"/>
    <s v="1.3 - Defensa nacional"/>
    <s v="1.3.01 - Defensa militar"/>
    <s v="2.6 - BIENES MUEBLES, INMUEBLES E INTANGIBLES"/>
    <s v="2.6.9 - EDIFICIOS, ESTRUCTURAS, TIERRAS, TERRENOS Y OBJETOS DE VALOR"/>
    <s v="N"/>
    <s v="00 - N/A"/>
    <s v="10 - FONDO GENERAL"/>
    <s v="(blank)"/>
    <s v="99 - MULTIPROVINCIAL"/>
    <n v="0"/>
    <n v="76551646"/>
    <n v="76499400"/>
  </r>
  <r>
    <s v="2025"/>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blank)"/>
    <s v="01 - DISTRITO NACIONAL"/>
    <n v="342004"/>
    <n v="842004"/>
    <n v="0"/>
  </r>
  <r>
    <s v="2025"/>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13200"/>
    <n v="13200"/>
    <n v="0"/>
  </r>
  <r>
    <s v="2025"/>
    <x v="0"/>
    <x v="0"/>
    <x v="1"/>
    <x v="8"/>
    <s v="2 - Poder Ejecutivo"/>
    <s v="0206 - MINISTERIO DE EDUCACIÓN"/>
    <s v="0001 - MINISTERIO DE EDUCACION"/>
    <s v="4 - SERVICIOS SOCIALES"/>
    <s v="4.4 - Educación"/>
    <s v="4.4.07 - Educación vocacional"/>
    <s v="2.6 - BIENES MUEBLES, INMUEBLES E INTANGIBLES"/>
    <s v="2.6.9 - EDIFICIOS, ESTRUCTURAS, TIERRAS, TERRENOS Y OBJETOS DE VALOR"/>
    <s v="N"/>
    <s v="00 - N/A"/>
    <s v="10 - FONDO GENERAL"/>
    <s v="(blank)"/>
    <s v="99 - MULTIPROVINCIAL"/>
    <n v="17500"/>
    <n v="17500"/>
    <n v="0"/>
  </r>
  <r>
    <s v="2025"/>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3000000"/>
    <n v="3490000"/>
    <n v="0"/>
  </r>
  <r>
    <s v="2025"/>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blank)"/>
    <s v="99 - MULTIPROVINCIAL"/>
    <n v="600000"/>
    <n v="600000"/>
    <n v="0"/>
  </r>
  <r>
    <s v="2025"/>
    <x v="0"/>
    <x v="0"/>
    <x v="1"/>
    <x v="8"/>
    <s v="2 - Poder Ejecutivo"/>
    <s v="0206 - MINISTERIO DE EDUCACIÓN"/>
    <s v="0008 - INSTITUTO SUPERIOR DE FORMACIÓN DOCENTE  SALOME UREÑA"/>
    <s v="4 - SERVICIOS SOCIALES"/>
    <s v="4.4 - Educación"/>
    <s v="4.4.04 - Educación superior"/>
    <s v="2.6 - BIENES MUEBLES, INMUEBLES E INTANGIBLES"/>
    <s v="2.6.9 - EDIFICIOS, ESTRUCTURAS, TIERRAS, TERRENOS Y OBJETOS DE VALOR"/>
    <s v="N"/>
    <s v="00 - N/A"/>
    <s v="10 - FONDO GENERAL"/>
    <s v="(blank)"/>
    <s v="99 - MULTIPROVINCIAL"/>
    <n v="0"/>
    <n v="1.0000000000005116E-2"/>
    <n v="0"/>
  </r>
  <r>
    <s v="2025"/>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blank)"/>
    <s v="99 - MULTIPROVINCIAL"/>
    <n v="0"/>
    <n v="0"/>
    <n v="0"/>
  </r>
  <r>
    <s v="2025"/>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blank)"/>
    <s v="99 - MULTIPROVINCIAL"/>
    <n v="450000"/>
    <n v="450000"/>
    <n v="0"/>
  </r>
  <r>
    <s v="2025"/>
    <x v="0"/>
    <x v="0"/>
    <x v="1"/>
    <x v="8"/>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9 - EDIFICIOS, ESTRUCTURAS, TIERRAS, TERRENOS Y OBJETOS DE VALOR"/>
    <s v="N"/>
    <s v="00 - N/A"/>
    <s v="10 - FONDO GENERAL"/>
    <s v="(blank)"/>
    <s v="99 - MULTIPROVINCIAL"/>
    <n v="500000"/>
    <n v="0"/>
    <n v="0"/>
  </r>
  <r>
    <s v="2025"/>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blank)"/>
    <s v="99 - MULTIPROVINCIAL"/>
    <n v="1650000"/>
    <n v="50000"/>
    <n v="0"/>
  </r>
  <r>
    <s v="2025"/>
    <x v="0"/>
    <x v="0"/>
    <x v="1"/>
    <x v="8"/>
    <s v="2 - Poder Ejecutivo"/>
    <s v="0210 - MINISTERIO DE AGRICULTURA"/>
    <s v="0001 - MINISTERIO DE AGRICULTUR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130000"/>
    <n v="0"/>
  </r>
  <r>
    <s v="2025"/>
    <x v="0"/>
    <x v="0"/>
    <x v="1"/>
    <x v="8"/>
    <s v="2 - Poder Ejecutivo"/>
    <s v="0210 - MINISTERIO DE AGRICULTURA"/>
    <s v="0002 - DIRECCION GENERAL DE GANADERIA"/>
    <s v="2 - SERVICIOS ECONÓMICOS"/>
    <s v="2.2 - Agropecuaria, caza, pesca y silvicultura"/>
    <s v="2.2.01 - Agropecuaria"/>
    <s v="2.6 - BIENES MUEBLES, INMUEBLES E INTANGIBLES"/>
    <s v="2.6.9 - EDIFICIOS, ESTRUCTURAS, TIERRAS, TERRENOS Y OBJETOS DE VALOR"/>
    <s v="N"/>
    <s v="00 - N/A"/>
    <s v="10 - FONDO GENERAL"/>
    <s v="(blank)"/>
    <s v="99 - MULTIPROVINCIAL"/>
    <n v="0"/>
    <n v="250000"/>
    <n v="249806"/>
  </r>
  <r>
    <s v="2025"/>
    <x v="0"/>
    <x v="0"/>
    <x v="1"/>
    <x v="8"/>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blank)"/>
    <s v="99 - MULTIPROVINCIAL"/>
    <n v="0"/>
    <n v="860000"/>
    <n v="0"/>
  </r>
  <r>
    <s v="2025"/>
    <x v="0"/>
    <x v="0"/>
    <x v="1"/>
    <x v="8"/>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0"/>
    <n v="6200000"/>
    <n v="0"/>
  </r>
  <r>
    <s v="2025"/>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blank)"/>
    <s v="99 - MULTIPROVINCIAL"/>
    <n v="1200000"/>
    <n v="1200000"/>
    <n v="0"/>
  </r>
  <r>
    <s v="2025"/>
    <x v="0"/>
    <x v="0"/>
    <x v="1"/>
    <x v="8"/>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0"/>
    <n v="100000"/>
    <n v="0"/>
  </r>
  <r>
    <s v="2025"/>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blank)"/>
    <s v="99 - MULTIPROVINCIAL"/>
    <n v="500000"/>
    <n v="485000"/>
    <n v="480260"/>
  </r>
  <r>
    <s v="2025"/>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blank)"/>
    <s v="99 - MULTIPROVINCIAL"/>
    <n v="20000"/>
    <n v="20000"/>
    <n v="0"/>
  </r>
  <r>
    <s v="2025"/>
    <x v="0"/>
    <x v="0"/>
    <x v="1"/>
    <x v="8"/>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blank)"/>
    <s v="99 - MULTIPROVINCIAL"/>
    <n v="0"/>
    <n v="3250000"/>
    <n v="0"/>
  </r>
  <r>
    <s v="2025"/>
    <x v="0"/>
    <x v="0"/>
    <x v="1"/>
    <x v="8"/>
    <s v="2 - Poder Ejecutivo"/>
    <s v="0218 - MINISTERIO DE MEDIO AMBIENTE Y RECURSOS NATURALES"/>
    <s v="0007 - UNIDAD TÉCNICA EJECUTORA DE PROYECTOS DE DESARROLLO AGROFORESTAL"/>
    <s v="3 - PROTECCIÓN DEL MEDIO AMBIENTE"/>
    <s v="3.2 - Protección de la biodiversidad y ordenación de desechos"/>
    <s v="3.2.10 - Restauración"/>
    <s v="2.6 - BIENES MUEBLES, INMUEBLES E INTANGIBLES"/>
    <s v="2.6.9 - EDIFICIOS, ESTRUCTURAS, TIERRAS, TERRENOS Y OBJETOS DE VALOR"/>
    <s v="S"/>
    <s v="07 - Recuperación de la Cobertura Vegetal en Cuencas Hidrográficas de la República Dominicana."/>
    <s v="10 - FONDO GENERAL"/>
    <n v="13928"/>
    <s v="02 - AZUA"/>
    <n v="0"/>
    <n v="30000"/>
    <n v="0"/>
  </r>
  <r>
    <s v="2025"/>
    <x v="0"/>
    <x v="0"/>
    <x v="1"/>
    <x v="8"/>
    <s v="2 - Poder Ejecutivo"/>
    <s v="0219 - MINISTERIO DE EDUCACIÓN SUPERIOR CIENCIA Y TECNOLOGÍA"/>
    <s v="0003 - INSTITUTO TECNICO SUPERIOR COMUNITARIO"/>
    <s v="4 - SERVICIOS SOCIALES"/>
    <s v="4.4 - Educación"/>
    <s v="4.4.04 - Educación superior"/>
    <s v="2.6 - BIENES MUEBLES, INMUEBLES E INTANGIBLES"/>
    <s v="2.6.9 - EDIFICIOS, ESTRUCTURAS, TIERRAS, TERRENOS Y OBJETOS DE VALOR"/>
    <s v="N"/>
    <s v="00 - N/A"/>
    <s v="10 - FONDO GENERAL"/>
    <s v="(blank)"/>
    <s v="99 - MULTIPROVINCIAL"/>
    <n v="0"/>
    <n v="1156154.93"/>
    <n v="1156154.93"/>
  </r>
  <r>
    <s v="2025"/>
    <x v="0"/>
    <x v="0"/>
    <x v="1"/>
    <x v="8"/>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blank)"/>
    <s v="99 - MULTIPROVINCIAL"/>
    <n v="0"/>
    <n v="2.0000000018626451E-2"/>
    <n v="0"/>
  </r>
  <r>
    <s v="2025"/>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S"/>
    <s v="01 - INVESTIGACIÓN POTENCIAL DE TIERRAS RARAS EN LA RESERVA FISCAL AVILA, PROVINCIA  PEDERNALES"/>
    <s v="10 - FONDO GENERAL"/>
    <n v="16726"/>
    <s v="16 - PEDERNALES"/>
    <n v="0"/>
    <n v="1062500"/>
    <n v="0"/>
  </r>
  <r>
    <s v="2025"/>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20000000"/>
    <n v="20000000"/>
  </r>
  <r>
    <s v="2025"/>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blank)"/>
    <s v="99 - MULTIPROVINCIAL"/>
    <n v="100000000"/>
    <n v="100000000"/>
    <n v="89042329.329999998"/>
  </r>
  <r>
    <s v="2025"/>
    <x v="0"/>
    <x v="0"/>
    <x v="1"/>
    <x v="9"/>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blank)"/>
    <s v="99 - MULTIPROVINCIAL"/>
    <n v="3000000"/>
    <n v="23000000"/>
    <n v="0"/>
  </r>
  <r>
    <s v="2025"/>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blank)"/>
    <s v="99 - MULTIPROVINCIAL"/>
    <n v="100000"/>
    <n v="50000"/>
    <n v="0"/>
  </r>
  <r>
    <s v="2025"/>
    <x v="0"/>
    <x v="0"/>
    <x v="1"/>
    <x v="9"/>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55000000"/>
    <n v="55000000"/>
  </r>
  <r>
    <s v="2025"/>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blank)"/>
    <s v="99 - MULTIPROVINCIAL"/>
    <n v="100000"/>
    <n v="100000"/>
    <n v="0"/>
  </r>
  <r>
    <s v="2025"/>
    <x v="0"/>
    <x v="0"/>
    <x v="1"/>
    <x v="9"/>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10 - FONDO GENERAL"/>
    <s v="(blank)"/>
    <s v="99 - MULTIPROVINCIAL"/>
    <n v="0"/>
    <n v="18486527.689999998"/>
    <n v="0"/>
  </r>
  <r>
    <s v="2025"/>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50000000"/>
    <n v="35287111"/>
    <n v="15147105.699999999"/>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blank)"/>
    <s v="99 - MULTIPROVINCIAL"/>
    <n v="0"/>
    <n v="1139900900"/>
    <n v="383256000"/>
  </r>
  <r>
    <s v="2025"/>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blank)"/>
    <s v="99 - MULTIPROVINCIAL"/>
    <n v="5000000"/>
    <n v="5000000"/>
    <n v="0"/>
  </r>
  <r>
    <s v="2025"/>
    <x v="0"/>
    <x v="0"/>
    <x v="1"/>
    <x v="9"/>
    <s v="2 - Poder Ejecutivo"/>
    <s v="0206 - MINISTERIO DE EDUCACIÓN"/>
    <s v="0001 - MINISTERIO DE EDUCACION"/>
    <s v="4 - SERVICIOS SOCIALES"/>
    <s v="4.4 - Educación"/>
    <s v="4.4.01 - Educación inicial"/>
    <s v="2.6 - BIENES MUEBLES, INMUEBLES E INTANGIBLES"/>
    <s v="2.6.9 - EDIFICIOS, ESTRUCTURAS, TIERRAS, TERRENOS Y OBJETOS DE VALOR"/>
    <s v="N"/>
    <s v="00 - N/A"/>
    <s v="10 - FONDO GENERAL"/>
    <s v="(blank)"/>
    <s v="99 - MULTIPROVINCIAL"/>
    <n v="0"/>
    <n v="900000"/>
    <n v="900000"/>
  </r>
  <r>
    <s v="2025"/>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blank)"/>
    <s v="99 - MULTIPROVINCIAL"/>
    <n v="0"/>
    <n v="62783814"/>
    <n v="30719127"/>
  </r>
  <r>
    <s v="2025"/>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blank)"/>
    <s v="99 - MULTIPROVINCIAL"/>
    <n v="0"/>
    <n v="472192775"/>
    <n v="304746062"/>
  </r>
  <r>
    <s v="2025"/>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blank)"/>
    <s v="99 - MULTIPROVINCIAL"/>
    <n v="3600000"/>
    <n v="3600000"/>
    <n v="0"/>
  </r>
  <r>
    <s v="2025"/>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15000000"/>
    <n v="53670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1 - AMPLIACIÓN VIAL KM9 DE LA AUTOPISTA DUARTE Y AVENIDA GREGORIO LUPERON, PROVINCIA SANTO DOMINGO"/>
    <s v="10 - FONDO GENERAL"/>
    <n v="16308"/>
    <s v="32 - SANTO DOMINGO"/>
    <n v="1000000"/>
    <n v="1000000"/>
    <n v="10674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60 - CREDITO EXTERNO"/>
    <n v="12720"/>
    <s v="30 - HATO MAYOR"/>
    <n v="0"/>
    <n v="1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10 - FONDO GENERAL"/>
    <n v="14790"/>
    <s v="14 - MARIA TRINIDAD SANCHEZ"/>
    <n v="1855931"/>
    <n v="50000931"/>
    <n v="43282573.170000002"/>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135000000"/>
    <n v="15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10 - FONDO GENERAL"/>
    <n v="16372"/>
    <s v="01 - DISTRITO NACIONAL"/>
    <n v="75000000"/>
    <n v="226586405"/>
    <n v="22601259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2 - CONSTRUCCIÓN VIADUCTO Y DISTRIBUIDOR VIAL EN LA AV. REPÚBLICA DE COLOMBIA CON AV. CORONEL JUAN MARÍA LORA Y AV. PÉREZ RICART, DISTRITO NACIONAL"/>
    <s v="60 - CREDITO EXTERNO"/>
    <n v="16372"/>
    <s v="01 - DISTRITO NACIONAL"/>
    <n v="0"/>
    <n v="213413595"/>
    <n v="202975715.80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10 - FONDO GENERAL"/>
    <n v="13946"/>
    <s v="20 - SAMANA"/>
    <n v="20000000"/>
    <n v="20000000"/>
    <n v="1542425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3 - RECONSTRUCCIÓN ENTRADA DE ACCESO A LA PROVINCIA SAMANÁ"/>
    <s v="60 - CREDITO EXTERNO"/>
    <n v="13946"/>
    <s v="20 - SAMANA"/>
    <n v="0"/>
    <n v="3000000"/>
    <n v="1600495"/>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CONSTRUCCIÓN DE LA AVENIDA DE CIRCUNVALACION DE BANI EN LA PROVINCIA PERAVIA"/>
    <s v="10 - FONDO GENERAL"/>
    <n v="12630"/>
    <s v="17 - PERAVIA"/>
    <n v="500000"/>
    <n v="500000"/>
    <n v="358766"/>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60 - CREDITO EXTERNO"/>
    <n v="12631"/>
    <s v="16 - PEDERNALES"/>
    <n v="0"/>
    <n v="20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8 - CONSTRUCCIÓN DE LA CIRCUNVALACION DE AZUA 1RA. ETAPA, EN LA PROVINCIA AZUA"/>
    <s v="10 - FONDO GENERAL"/>
    <n v="12628"/>
    <s v="02 - AZUA"/>
    <n v="1000000"/>
    <n v="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1000000"/>
    <n v="966600"/>
    <n v="96658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7 - CONSTRUCCIÓN DEL TRAMO III DE LA AVENIDA CIRCUNVALACIÓN SANTO DOMINGO (PROF. JUAN BOSCH)"/>
    <s v="10 - FONDO GENERAL"/>
    <n v="13835"/>
    <s v="32 - SANTO DOMINGO"/>
    <n v="327553"/>
    <n v="327553"/>
    <n v="32755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500000"/>
    <n v="500000"/>
    <n v="50000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15000000"/>
    <n v="15000000"/>
    <n v="13653927.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60 - CREDITO EXTERNO"/>
    <n v="14109"/>
    <s v="32 - SANTO DOMINGO"/>
    <n v="0"/>
    <n v="236000000"/>
    <n v="126203362.6900000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500000"/>
    <n v="5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10 - FONDO GENERAL"/>
    <n v="16337"/>
    <s v="09 - ESPAILLAT"/>
    <n v="0"/>
    <n v="39775258"/>
    <n v="22123363"/>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1 - CONSTRUCCIÓN  DEL TRAMO DE CARRETERA ENLACE VIAL ESTANCIA NUEVA HASTA EL CRUCE DE CHERO MUNICIPIO MOCA, PROVINCIA ESPAILLAT"/>
    <s v="60 - CREDITO EXTERNO"/>
    <n v="16337"/>
    <s v="09 - ESPAILLAT"/>
    <n v="0"/>
    <n v="106893047"/>
    <n v="27233737"/>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10 - FONDO GENERAL"/>
    <n v="14948"/>
    <s v="07 - ELIAS PINA"/>
    <n v="0"/>
    <n v="18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20000000"/>
    <n v="20000000"/>
    <n v="1914526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5 - RECONSTRUCCIÓN DE OBRAS COMPLEMENTARIAS CARRETERA TURÍSTICA GREGORIO LUPERÓN, PROVINCIAS SANTIAGO- PUERTO PLATA"/>
    <s v="60 - CREDITO EXTERNO"/>
    <n v="16305"/>
    <s v="25 - SANTIAGO"/>
    <n v="0"/>
    <n v="1000000"/>
    <n v="0"/>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CONSTRUCCIÓN DE PUENTE SOBRE EL RIO LA LEONORA, CALLE MIGUEL ANGEL GARRIDO, MUNICIPIO MAIMON, PROVINCIA MONSEÑOR NOUEL"/>
    <s v="10 - FONDO GENERAL"/>
    <n v="16983"/>
    <s v="28 - MONSENOR NOUEL"/>
    <n v="0"/>
    <n v="15000000"/>
    <n v="10045021"/>
  </r>
  <r>
    <s v="2025"/>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2 - CONSTRUCCIÓN DE LA EXTENSIÓN DE LA AV. JACOBO MAJLUTA CON AV. REPÚBLICA DE COLOMBIA Y SU ENTORNO, DISTRITO NACIONAL."/>
    <s v="10 - FONDO GENERAL"/>
    <n v="17039"/>
    <s v="01 - DISTRITO NACIONAL"/>
    <n v="0"/>
    <n v="0"/>
    <n v="0"/>
  </r>
  <r>
    <s v="2025"/>
    <x v="0"/>
    <x v="0"/>
    <x v="1"/>
    <x v="9"/>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S"/>
    <s v="15 - MEJORAMIENTO DE OBRAS PÚBLICAS RESILIENTES PARA REDUCIR RIESGOS DE DESASTRES EN EL CONTEXTO DEL CAMBIO CLIMÁTICO  A NIVEL NACIONAL"/>
    <s v="10 - FONDO GENERAL"/>
    <n v="13932"/>
    <s v="99 - MULTIPROVINCIAL"/>
    <n v="12552285"/>
    <n v="71590884"/>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27 - CONSTRUCCIÓN PUENTE BAJABONICO AFECTADO POR LA VAGUADA DE ABRIL 2022, MUNICIPIO IMBERT, PROVINCIA PUERTO PLATA"/>
    <s v="10 - FONDO GENERAL"/>
    <n v="16644"/>
    <s v="18 - PUERTO PLATA"/>
    <n v="0"/>
    <n v="10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37 - CONSTRUCCIÓN PUENTE JUAN DE MINA- LAS VIEJAS- ALTAMIRA AFECTADO POR LA VAGUADA DE ABRIL 2022, MUNICIPIO ALTAMIRA, PROVINCIA PUERTO PLATA"/>
    <s v="60 - CREDITO EXTERNO"/>
    <n v="16589"/>
    <s v="18 - PUERTO PLATA"/>
    <n v="0"/>
    <n v="3000000"/>
    <n v="0"/>
  </r>
  <r>
    <s v="2025"/>
    <x v="0"/>
    <x v="0"/>
    <x v="1"/>
    <x v="9"/>
    <s v="2 - Poder Ejecutivo"/>
    <s v="0211 - MINISTERIO DE OBRAS PÚBLICAS Y COMUNICACIONES"/>
    <s v="0001 - MINISTERIO DE OBRAS PUBLICAS Y COMUNICACIONES"/>
    <s v="3 - PROTECCIÓN DEL MEDIO AMBIENTE"/>
    <s v="3.3 - Cambio Climático"/>
    <s v="3.3.05 - Reducción del riesgo de desastres climáticos"/>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65000000"/>
    <n v="35504703.950000003"/>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50000000"/>
    <n v="21017623.25"/>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100000000"/>
    <n v="450000000"/>
    <n v="46495399.759999998"/>
  </r>
  <r>
    <s v="2025"/>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11000000"/>
    <n v="200000000"/>
    <n v="0"/>
  </r>
  <r>
    <s v="2025"/>
    <x v="0"/>
    <x v="0"/>
    <x v="1"/>
    <x v="9"/>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20 - FONDOS CON DESTINO ESPECÍFICO"/>
    <s v="(blank)"/>
    <s v="99 - MULTIPROVINCIAL"/>
    <n v="30000000"/>
    <n v="60200000"/>
    <n v="0"/>
  </r>
  <r>
    <s v="2025"/>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blank)"/>
    <s v="99 - MULTIPROVINCIAL"/>
    <n v="30000000"/>
    <n v="1000000"/>
    <n v="0"/>
  </r>
  <r>
    <s v="2025"/>
    <x v="0"/>
    <x v="0"/>
    <x v="1"/>
    <x v="9"/>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6 - BIENES MUEBLES, INMUEBLES E INTANGIBLES"/>
    <s v="2.6.9 - EDIFICIOS, ESTRUCTURAS, TIERRAS, TERRENOS Y OBJETOS DE VALOR"/>
    <s v="S"/>
    <s v="89 - CONSTRUCCIÓN SEDE DE LA JUNTA DEL DISTRITO MUNICIPAL SANTIAGO OESTE, PROVINCIA SANTIAGO"/>
    <s v="10 - FONDO GENERAL"/>
    <n v="15825"/>
    <s v="25 - SANTIAGO"/>
    <n v="29500000"/>
    <n v="0"/>
    <n v="0"/>
  </r>
  <r>
    <s v="2025"/>
    <x v="0"/>
    <x v="0"/>
    <x v="1"/>
    <x v="9"/>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9 - EDIFICIOS, ESTRUCTURAS, TIERRAS, TERRENOS Y OBJETOS DE VALOR"/>
    <s v="S"/>
    <s v="08 - CONSTRUCCIÓN CENTRAL DE ENTRENAMIENTO E INVESTIGACION DE LA POLICIA NACIONAL (CEI-PN), MUNICIPIO PEDRO BRAND, PROVINCIA SANTO DOMINGO"/>
    <s v="10 - FONDO GENERAL"/>
    <n v="16374"/>
    <s v="32 - SANTO DOMINGO"/>
    <n v="24000000"/>
    <n v="0"/>
    <n v="0"/>
  </r>
  <r>
    <s v="2025"/>
    <x v="0"/>
    <x v="0"/>
    <x v="1"/>
    <x v="9"/>
    <s v="2 - Poder Ejecutivo"/>
    <s v="0223 - MINISTERIO DE LA VIVIENDA, HABITAT Y EDIFICACIONES (MIVHED)"/>
    <s v="0001 - MINISTERIO DE LA VIVIENDA, HABITAT Y EDIFICACIONES (MIVHED)"/>
    <s v="4 - SERVICIOS SOCIALES"/>
    <s v="4.1 - Vivienda y servicios comunitarios"/>
    <s v="4.1.02 - Desarrollo comunitario"/>
    <s v="2.6 - BIENES MUEBLES, INMUEBLES E INTANGIBLES"/>
    <s v="2.6.9 - EDIFICIOS, ESTRUCTURAS, TIERRAS, TERRENOS Y OBJETOS DE VALOR"/>
    <s v="S"/>
    <s v="29 - RECONSTRUCCIÓN DE ESPACIOS PUBLICOS EN LOS PRADITOS, SECTOR JULIETA MORALES, DISTRITO NACIONAL."/>
    <s v="10 - FONDO GENERAL"/>
    <n v="17040"/>
    <s v="01 - DISTRITO NACIONAL"/>
    <n v="0"/>
    <n v="50000000"/>
    <n v="0"/>
  </r>
  <r>
    <s v="2025"/>
    <x v="0"/>
    <x v="0"/>
    <x v="1"/>
    <x v="9"/>
    <s v="2 - Poder Ejecutivo"/>
    <s v="0223 - MINISTERIO DE LA VIVIENDA, HABITAT Y EDIFICACIONES (MIVHED)"/>
    <s v="0001 - MINISTERIO DE LA VIVIENDA, HABITAT Y EDIFICACIONES (MIVHED)"/>
    <s v="4 - SERVICIOS SOCIALES"/>
    <s v="4.2 - Salud"/>
    <s v="4.2.02 - Servicios hospitalarios"/>
    <s v="2.6 - BIENES MUEBLES, INMUEBLES E INTANGIBLES"/>
    <s v="2.6.9 - EDIFICIOS, ESTRUCTURAS, TIERRAS, TERRENOS Y OBJETOS DE VALOR"/>
    <s v="S"/>
    <s v="11 - CONSTRUCCIÓN Y EQUIPAMIENTO CIUDAD SANITARIA SAN CRISTÓBAL"/>
    <s v="10 - FONDO GENERAL"/>
    <n v="14692"/>
    <s v="21 - SAN CRISTOBAL"/>
    <n v="20000000"/>
    <n v="0"/>
    <n v="0"/>
  </r>
  <r>
    <s v="2025"/>
    <x v="0"/>
    <x v="0"/>
    <x v="1"/>
    <x v="9"/>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9 - EDIFICIOS, ESTRUCTURAS, TIERRAS, TERRENOS Y OBJETOS DE VALOR"/>
    <s v="S"/>
    <s v="39 - Construcción Hospital Municipal Villa Vásquez, Provincia de Monte Cristi."/>
    <s v="10 - FONDO GENERAL"/>
    <n v="14488"/>
    <s v="15 - MONTE CRISTI"/>
    <n v="5000000"/>
    <n v="0"/>
    <n v="0"/>
  </r>
  <r>
    <s v="2025"/>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10 - FONDO GENERAL"/>
    <n v="14720"/>
    <s v="24 - SANCHEZ RAMIREZ"/>
    <n v="0"/>
    <n v="4058028"/>
    <n v="2029013.72"/>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10 - FONDO GENERAL"/>
    <s v="(blank)"/>
    <s v="99 - MULTIPROVINCIAL"/>
    <n v="20000"/>
    <n v="2120000"/>
    <n v="1450000"/>
  </r>
  <r>
    <s v="2025"/>
    <x v="0"/>
    <x v="0"/>
    <x v="1"/>
    <x v="9"/>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9 - EDIFICIOS, ESTRUCTURAS, TIERRAS, TERRENOS Y OBJETOS DE VALOR"/>
    <s v="N"/>
    <s v="00 - N/A"/>
    <s v="20 - FONDOS CON DESTINO ESPECÍFICO"/>
    <s v="(blank)"/>
    <s v="99 - MULTIPROVINCIAL"/>
    <n v="280000"/>
    <n v="0"/>
    <n v="0"/>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blank)"/>
    <s v="99 - MULTIPROVINCIAL"/>
    <n v="30000000"/>
    <n v="50000000"/>
    <n v="41498749"/>
  </r>
  <r>
    <s v="2025"/>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70 - DONACION EXTERNA"/>
    <s v="(blank)"/>
    <s v="99 - MULTIPROVINCIAL"/>
    <n v="0"/>
    <n v="3064233.61"/>
    <n v="3064233.61"/>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blank)"/>
    <s v="99 - MULTIPROVINCIAL"/>
    <n v="3787436114"/>
    <n v="3269293248"/>
    <n v="3269293248"/>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50 - CRÉDITO INTERNO"/>
    <s v="(blank)"/>
    <s v="99 - MULTIPROVINCIAL"/>
    <n v="2212563886"/>
    <n v="2212563886"/>
    <n v="2212563886"/>
  </r>
  <r>
    <s v="2025"/>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blank)"/>
    <s v="99 - MULTIPROVINCIAL"/>
    <n v="13097600000"/>
    <n v="13097600000"/>
    <n v="3000000000"/>
  </r>
  <r>
    <s v="2025"/>
    <x v="0"/>
    <x v="0"/>
    <x v="1"/>
    <x v="10"/>
    <s v="2 - Poder Ejecutivo"/>
    <s v="0201 - PRESIDENCIA DE LA REPÚBLICA"/>
    <s v="0001 - MINISTERIO DE LA PRESIDENCIA"/>
    <s v="4 - SERVICIOS SOCIALES"/>
    <s v="4.1 - Vivienda y servicios comunitarios"/>
    <s v="4.1.01 - Urbanización y servicios comunitarios"/>
    <s v="2.5 - TRANSFERENCIAS DE CAPITAL"/>
    <s v="2.5.4 - TRANSFERENCIAS DE CAPITAL  A EMPRESAS PÚBLICAS NO FINANCIERAS"/>
    <s v="N"/>
    <s v="00 - N/A"/>
    <s v="60 - CREDITO EXTERNO"/>
    <s v="(blank)"/>
    <s v="99 - MULTIPROVINCIAL"/>
    <n v="3015777500"/>
    <n v="3015777500"/>
    <n v="3000000000"/>
  </r>
  <r>
    <s v="2025"/>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blank)"/>
    <s v="99 - MULTIPROVINCIAL"/>
    <n v="0"/>
    <n v="19829546.399999999"/>
    <n v="19829546.399999999"/>
  </r>
  <r>
    <s v="2025"/>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700926281.37000012"/>
    <n v="629812066.94000006"/>
  </r>
  <r>
    <s v="2025"/>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blank)"/>
    <s v="99 - MULTIPROVINCIAL"/>
    <n v="0"/>
    <n v="8200000"/>
    <n v="8200000"/>
  </r>
  <r>
    <s v="2025"/>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blank)"/>
    <s v="99 - MULTIPROVINCIAL"/>
    <n v="0"/>
    <n v="38783893.329999998"/>
    <n v="38783893.329999998"/>
  </r>
  <r>
    <s v="2025"/>
    <x v="0"/>
    <x v="0"/>
    <x v="1"/>
    <x v="10"/>
    <s v="2 - Poder Ejecutivo"/>
    <s v="0201 - PRESIDENCIA DE LA REPÚBLICA"/>
    <s v="0001 - SECRETARIADO ADMINISTRATIVO DE LA PRESIDENCIA"/>
    <s v="2 - SERVICIOS ECONÓMICOS"/>
    <s v="2.1 - Asuntos económicos, comerciales y laborales"/>
    <s v="2.1.01 - Asuntos económicos y regulación del comercio"/>
    <s v="2.5 - TRANSFERENCIAS DE CAPITAL"/>
    <s v="2.5.1 - TRANSFERENCIAS DE CAPITAL AL SECTOR PRIVADO"/>
    <s v="N"/>
    <s v="00 - N/A"/>
    <s v="10 - FONDO GENERAL"/>
    <s v="(blank)"/>
    <s v="99 - MULTIPROVINCIAL"/>
    <n v="0"/>
    <n v="14250000"/>
    <n v="14250000"/>
  </r>
  <r>
    <s v="2025"/>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blank)"/>
    <s v="99 - MULTIPROVINCIAL"/>
    <n v="0"/>
    <n v="40422205.539999999"/>
    <n v="40422205.539999999"/>
  </r>
  <r>
    <s v="2025"/>
    <x v="0"/>
    <x v="0"/>
    <x v="1"/>
    <x v="10"/>
    <s v="2 - Poder Ejecutivo"/>
    <s v="0201 - PRESIDENCIA DE LA REPÚBLICA"/>
    <s v="0001 - SECRETARIADO ADMINISTRATIVO DE LA PRESIDENCIA"/>
    <s v="2 - SERVICIOS ECONÓMICOS"/>
    <s v="2.7 - Comunicaciones"/>
    <s v="2.7.01 - Comunicaciones"/>
    <s v="2.5 - TRANSFERENCIAS DE CAPITAL"/>
    <s v="2.5.4 - TRANSFERENCIAS DE CAPITAL  A EMPRESAS PÚBLICAS NO FINANCIERAS"/>
    <s v="N"/>
    <s v="00 - N/A"/>
    <s v="10 - FONDO GENERAL"/>
    <s v="(blank)"/>
    <s v="99 - MULTIPROVINCIAL"/>
    <n v="0"/>
    <n v="2382364.2999999998"/>
    <n v="2382364.2999999998"/>
  </r>
  <r>
    <s v="2025"/>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blank)"/>
    <s v="99 - MULTIPROVINCIAL"/>
    <n v="0"/>
    <n v="5293750"/>
    <n v="5293750"/>
  </r>
  <r>
    <s v="2025"/>
    <x v="0"/>
    <x v="0"/>
    <x v="1"/>
    <x v="10"/>
    <s v="2 - Poder Ejecutivo"/>
    <s v="0201 - PRESIDENCIA DE LA REPÚBLICA"/>
    <s v="0001 - SECRETARIADO ADMINISTRATIVO DE LA PRESIDENCIA"/>
    <s v="4 - SERVICIOS SOCIALES"/>
    <s v="4.2 - Salud"/>
    <s v="4.2.03 - Servicios de la salud pública y prevención de la salud"/>
    <s v="2.5 - TRANSFERENCIAS DE CAPITAL"/>
    <s v="2.5.1 - TRANSFERENCIAS DE CAPITAL AL SECTOR PRIVADO"/>
    <s v="N"/>
    <s v="00 - N/A"/>
    <s v="10 - FONDO GENERAL"/>
    <s v="(blank)"/>
    <s v="99 - MULTIPROVINCIAL"/>
    <n v="0"/>
    <n v="7314750.9699999997"/>
    <n v="7314750.9699999997"/>
  </r>
  <r>
    <s v="2025"/>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blank)"/>
    <s v="99 - MULTIPROVINCIAL"/>
    <n v="0"/>
    <n v="142467404.87"/>
    <n v="142467404.87"/>
  </r>
  <r>
    <s v="2025"/>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blank)"/>
    <s v="99 - MULTIPROVINCIAL"/>
    <n v="0"/>
    <n v="41827520.390000001"/>
    <n v="41827520.390000001"/>
  </r>
  <r>
    <s v="2025"/>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blank)"/>
    <s v="99 - MULTIPROVINCIAL"/>
    <n v="0"/>
    <n v="280168588.16000003"/>
    <n v="258847024.03999996"/>
  </r>
  <r>
    <s v="2025"/>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blank)"/>
    <s v="99 - MULTIPROVINCIAL"/>
    <n v="0"/>
    <n v="176297399.59"/>
    <n v="176297399.59"/>
  </r>
  <r>
    <s v="2025"/>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blank)"/>
    <s v="99 - MULTIPROVINCIAL"/>
    <n v="0"/>
    <n v="23455139.229999997"/>
    <n v="13223235.949999999"/>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2 - TRANSFERENCIAS DE CAPITAL AL GOBIERNO GENERAL  NACIONAL"/>
    <s v="N"/>
    <s v="00 - N/A"/>
    <s v="10 - FONDO GENERAL"/>
    <s v="(blank)"/>
    <s v="99 - MULTIPROVINCIAL"/>
    <n v="0"/>
    <n v="60000000"/>
    <n v="60000000"/>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10 - FONDO GENERAL"/>
    <s v="(blank)"/>
    <s v="99 - MULTIPROVINCIAL"/>
    <n v="0"/>
    <n v="5026189339.5700006"/>
    <n v="5026189339.5100031"/>
  </r>
  <r>
    <s v="2025"/>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blank)"/>
    <s v="99 - MULTIPROVINCIAL"/>
    <n v="9925543008"/>
    <n v="9925543008"/>
    <n v="7442358485"/>
  </r>
  <r>
    <s v="2025"/>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blank)"/>
    <s v="99 - MULTIPROVINCIAL"/>
    <n v="100000000"/>
    <n v="100000000"/>
    <n v="0"/>
  </r>
  <r>
    <s v="2025"/>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blank)"/>
    <s v="99 - MULTIPROVINCIAL"/>
    <n v="0"/>
    <n v="36124420"/>
    <n v="27044981.890000001"/>
  </r>
  <r>
    <s v="2025"/>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blank)"/>
    <s v="99 - MULTIPROVINCIAL"/>
    <n v="168865940"/>
    <n v="334978964"/>
    <n v="98505131.689999998"/>
  </r>
  <r>
    <s v="2025"/>
    <x v="0"/>
    <x v="0"/>
    <x v="1"/>
    <x v="10"/>
    <s v="2 - Poder Ejecutivo"/>
    <s v="0206 - MINISTERIO DE EDUCACIÓN"/>
    <s v="0001 - MINISTERIO DE EDUCACION"/>
    <s v="4 - SERVICIOS SOCIALES"/>
    <s v="4.4 - Educación"/>
    <s v="4.4.99 - Planificación, gestión y supervisión de la educación"/>
    <s v="2.5 - TRANSFERENCIAS DE CAPITAL"/>
    <s v="2.5.1 - TRANSFERENCIAS DE CAPITAL AL SECTOR PRIVADO"/>
    <s v="N"/>
    <s v="00 - N/A"/>
    <s v="10 - FONDO GENERAL"/>
    <s v="(blank)"/>
    <s v="99 - MULTIPROVINCIAL"/>
    <n v="0"/>
    <n v="372346171.16999996"/>
    <n v="370166339.74999994"/>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blank)"/>
    <s v="99 - MULTIPROVINCIAL"/>
    <n v="6262307420"/>
    <n v="10332469952"/>
    <n v="5696043341.6099997"/>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blank)"/>
    <s v="99 - MULTIPROVINCIAL"/>
    <n v="3000000000"/>
    <n v="3000000000"/>
    <n v="2249999999.9700003"/>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blank)"/>
    <s v="99 - MULTIPROVINCIAL"/>
    <n v="3189945850"/>
    <n v="3189945850"/>
    <n v="1002291922.6299999"/>
  </r>
  <r>
    <s v="2025"/>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70 - DONACION EXTERNA"/>
    <s v="(blank)"/>
    <s v="99 - MULTIPROVINCIAL"/>
    <n v="51623900"/>
    <n v="51623900"/>
    <n v="22724245.37000000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32 - SANTO DOMINGO"/>
    <n v="43235585"/>
    <n v="43235585"/>
    <n v="32426685.719999991"/>
  </r>
  <r>
    <s v="2025"/>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60 - CREDITO EXTERNO"/>
    <s v="(blank)"/>
    <s v="99 - MULTIPROVINCIAL"/>
    <n v="17828148"/>
    <n v="17828148"/>
    <n v="9907467.75"/>
  </r>
  <r>
    <s v="2025"/>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60 - CREDITO EXTERNO"/>
    <s v="(blank)"/>
    <s v="99 - MULTIPROVINCIAL"/>
    <n v="673579969"/>
    <n v="673579969"/>
    <n v="505184976.71999991"/>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blank)"/>
    <s v="99 - MULTIPROVINCIAL"/>
    <n v="2470776"/>
    <n v="550918000"/>
    <n v="412499.97000000009"/>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60 - CREDITO EXTERNO"/>
    <s v="(blank)"/>
    <s v="99 - MULTIPROVINCIAL"/>
    <n v="1634070418"/>
    <n v="1634070418"/>
    <n v="953207743.81000018"/>
  </r>
  <r>
    <s v="2025"/>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4 - TRANSFERENCIAS DE CAPITAL  A EMPRESAS PÚBLICAS NO FINANCIERAS"/>
    <s v="N"/>
    <s v="00 - N/A"/>
    <s v="10 - FONDO GENERAL"/>
    <s v="(blank)"/>
    <s v="99 - MULTIPROVINCIAL"/>
    <n v="48269027"/>
    <n v="0"/>
    <n v="0"/>
  </r>
  <r>
    <s v="2025"/>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blank)"/>
    <s v="99 - MULTIPROVINCIAL"/>
    <n v="123333805"/>
    <n v="113333805"/>
    <n v="87500353.679999977"/>
  </r>
  <r>
    <s v="2025"/>
    <x v="0"/>
    <x v="0"/>
    <x v="1"/>
    <x v="10"/>
    <s v="2 - Poder Ejecutivo"/>
    <s v="0210 - MINISTERIO DE AGRICULTURA"/>
    <s v="0001 - MINISTERIO DE AGRICULTURA"/>
    <s v="2 - SERVICIOS ECONÓMICOS"/>
    <s v="2.2 - Agropecuaria, caza, pesca y silvicultura"/>
    <s v="2.2.01 - Agropecuaria"/>
    <s v="2.5 - TRANSFERENCIAS DE CAPITAL"/>
    <s v="2.5.5 - TRANSFERENCIAS DE CAPITAL A INSTITUCIONES PÚBLICAS FINANCIERAS"/>
    <s v="N"/>
    <s v="00 - N/A"/>
    <s v="60 - CREDITO EXTERNO"/>
    <s v="(blank)"/>
    <s v="99 - MULTIPROVINCIAL"/>
    <n v="2082630000"/>
    <n v="2082630000"/>
    <n v="0"/>
  </r>
  <r>
    <s v="2025"/>
    <x v="0"/>
    <x v="0"/>
    <x v="1"/>
    <x v="10"/>
    <s v="2 - Poder Ejecutivo"/>
    <s v="0210 - MINISTERIO DE AGRICULTURA"/>
    <s v="0002 - DIRECCION GENERAL DE GANADERIA"/>
    <s v="2 - SERVICIOS ECONÓMICOS"/>
    <s v="2.2 - Agropecuaria, caza, pesca y silvicultura"/>
    <s v="2.2.01 - Agropecuaria"/>
    <s v="2.5 - TRANSFERENCIAS DE CAPITAL"/>
    <s v="2.5.1 - TRANSFERENCIAS DE CAPITAL AL SECTOR PRIVADO"/>
    <s v="N"/>
    <s v="00 - N/A"/>
    <s v="10 - FONDO GENERAL"/>
    <s v="(blank)"/>
    <s v="99 - MULTIPROVINCIAL"/>
    <n v="0"/>
    <n v="600000"/>
    <n v="0"/>
  </r>
  <r>
    <s v="2025"/>
    <x v="0"/>
    <x v="0"/>
    <x v="1"/>
    <x v="10"/>
    <s v="2 - Poder Ejecutivo"/>
    <s v="0210 - MINISTERIO DE AGRICULTURA"/>
    <s v="0007 - CONSEJO NACIONAL PARA LA REGLAMENTACIÓN Y FOMENTO DE LA INDUSTRIA LECHERA"/>
    <s v="2 - SERVICIOS ECONÓMICOS"/>
    <s v="2.2 - Agropecuaria, caza, pesca y silvicultura"/>
    <s v="2.2.01 - Agropecuaria"/>
    <s v="2.5 - TRANSFERENCIAS DE CAPITAL"/>
    <s v="2.5.5 - TRANSFERENCIAS DE CAPITAL A INSTITUCIONES PÚBLICAS FINANCIERAS"/>
    <s v="N"/>
    <s v="00 - N/A"/>
    <s v="20 - FONDOS CON DESTINO ESPECÍFICO"/>
    <s v="(blank)"/>
    <s v="99 - MULTIPROVINCIAL"/>
    <n v="0"/>
    <n v="60000000"/>
    <n v="40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blank)"/>
    <s v="99 - MULTIPROVINCIAL"/>
    <n v="500000000"/>
    <n v="500000000"/>
    <n v="375000000"/>
  </r>
  <r>
    <s v="2025"/>
    <x v="0"/>
    <x v="0"/>
    <x v="1"/>
    <x v="10"/>
    <s v="2 - Poder Ejecutivo"/>
    <s v="0211 - MINISTERIO DE OBRAS PÚBLICAS Y COMUNICACIONES"/>
    <s v="0001 - MINISTERIO DE OBRAS PUBLICAS Y COMUNICACIONES"/>
    <s v="2 - SERVICIOS ECONÓMICOS"/>
    <s v="2.6 - Transporte"/>
    <s v="2.6.01 - Transporte por carretera"/>
    <s v="2.5 - TRANSFERENCIAS DE CAPITAL"/>
    <s v="2.5.4 - TRANSFERENCIAS DE CAPITAL  A EMPRESAS PÚBLICAS NO FINANCIERAS"/>
    <s v="N"/>
    <s v="00 - N/A"/>
    <s v="10 - FONDO GENERAL"/>
    <s v="(blank)"/>
    <s v="99 - MULTIPROVINCIAL"/>
    <n v="0"/>
    <n v="254174057.23000002"/>
    <n v="150000000"/>
  </r>
  <r>
    <s v="2025"/>
    <x v="0"/>
    <x v="0"/>
    <x v="1"/>
    <x v="10"/>
    <s v="2 - Poder Ejecutivo"/>
    <s v="0211 - MINISTERIO DE OBRAS PÚBLICAS Y COMUNICACIONES"/>
    <s v="0001 - MINISTERIO DE OBRAS PUBLICAS Y COMUNICACIONES"/>
    <s v="2 - SERVICIOS ECONÓMICOS"/>
    <s v="2.6 - Transporte"/>
    <s v="2.6.02 - Transporte por agua"/>
    <s v="2.5 - TRANSFERENCIAS DE CAPITAL"/>
    <s v="2.5.4 - TRANSFERENCIAS DE CAPITAL  A EMPRESAS PÚBLICAS NO FINANCIERAS"/>
    <s v="N"/>
    <s v="00 - N/A"/>
    <s v="10 - FONDO GENERAL"/>
    <s v="(blank)"/>
    <s v="99 - MULTIPROVINCIAL"/>
    <n v="0"/>
    <n v="202000000"/>
    <n v="0"/>
  </r>
  <r>
    <s v="2025"/>
    <x v="0"/>
    <x v="0"/>
    <x v="1"/>
    <x v="10"/>
    <s v="2 - Poder Ejecutivo"/>
    <s v="0211 - MINISTERIO DE OBRAS PÚBLICAS Y COMUNICACIONES"/>
    <s v="0001 - MINISTERIO DE OBRAS PUBLICAS Y COMUNICACIONES"/>
    <s v="2 - SERVICIOS ECONÓMICOS"/>
    <s v="2.7 - Comunicaciones"/>
    <s v="2.7.01 - Comunicaciones"/>
    <s v="2.5 - TRANSFERENCIAS DE CAPITAL"/>
    <s v="2.5.2 - TRANSFERENCIAS DE CAPITAL AL GOBIERNO GENERAL  NACIONAL"/>
    <s v="N"/>
    <s v="00 - N/A"/>
    <s v="60 - CREDITO EXTERNO"/>
    <s v="(blank)"/>
    <s v="99 - MULTIPROVINCIAL"/>
    <n v="1072870000"/>
    <n v="1072870000"/>
    <n v="522342650.36000001"/>
  </r>
  <r>
    <s v="2025"/>
    <x v="0"/>
    <x v="0"/>
    <x v="1"/>
    <x v="10"/>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5 - TRANSFERENCIAS DE CAPITAL"/>
    <s v="2.5.1 - TRANSFERENCIAS DE CAPITAL AL SECTOR PRIVADO"/>
    <s v="N"/>
    <s v="00 - N/A"/>
    <s v="20 - FONDOS CON DESTINO ESPECÍFICO"/>
    <s v="(blank)"/>
    <s v="99 - MULTIPROVINCIAL"/>
    <n v="0"/>
    <n v="7000000"/>
    <n v="7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blank)"/>
    <s v="99 - MULTIPROVINCIAL"/>
    <n v="31500000"/>
    <n v="31500000"/>
    <n v="24000000"/>
  </r>
  <r>
    <s v="2025"/>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blank)"/>
    <s v="99 - MULTIPROVINCIAL"/>
    <n v="500000000"/>
    <n v="550000000"/>
    <n v="425000000"/>
  </r>
  <r>
    <s v="2025"/>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blank)"/>
    <s v="99 - MULTIPROVINCIAL"/>
    <n v="174800000"/>
    <n v="28000000"/>
    <n v="0"/>
  </r>
  <r>
    <s v="2025"/>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blank)"/>
    <s v="99 - MULTIPROVINCIAL"/>
    <n v="26000000"/>
    <n v="26000000"/>
    <n v="19500000"/>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blank)"/>
    <s v="99 - MULTIPROVINCIAL"/>
    <n v="20000000"/>
    <n v="20000000"/>
    <n v="15000000.029999999"/>
  </r>
  <r>
    <s v="2025"/>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blank)"/>
    <s v="99 - MULTIPROVINCIAL"/>
    <n v="2098250"/>
    <n v="2098250"/>
    <n v="0"/>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blank)"/>
    <s v="99 - MULTIPROVINCIAL"/>
    <n v="2898200001"/>
    <n v="2243200001"/>
    <n v="1738920000.0100002"/>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blank)"/>
    <s v="99 - MULTIPROVINCIAL"/>
    <n v="2506335921"/>
    <n v="2506335921"/>
    <n v="21270117.91"/>
  </r>
  <r>
    <s v="2025"/>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70 - DONACION EXTERNA"/>
    <s v="(blank)"/>
    <s v="99 - MULTIPROVINCIAL"/>
    <n v="9662640"/>
    <n v="9662640"/>
    <n v="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blank)"/>
    <s v="99 - MULTIPROVINCIAL"/>
    <n v="6300000"/>
    <n v="6300000"/>
    <n v="4725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blank)"/>
    <s v="99 - MULTIPROVINCIAL"/>
    <n v="7200000"/>
    <n v="7200000"/>
    <n v="54000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blank)"/>
    <s v="99 - MULTIPROVINCIAL"/>
    <n v="10000000"/>
    <n v="10000000"/>
    <n v="7499999.9699999997"/>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4 - TRANSFERENCIAS DE CAPITAL  A EMPRESAS PÚBLICAS NO FINANCIERAS"/>
    <s v="N"/>
    <s v="00 - N/A"/>
    <s v="10 - FONDO GENERAL"/>
    <s v="(blank)"/>
    <s v="99 - MULTIPROVINCIAL"/>
    <n v="90000000"/>
    <n v="394000000"/>
    <n v="207338400"/>
  </r>
  <r>
    <s v="2025"/>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blank)"/>
    <s v="99 - MULTIPROVINCIAL"/>
    <n v="43200000"/>
    <n v="29686000"/>
    <n v="0"/>
  </r>
  <r>
    <s v="2025"/>
    <x v="0"/>
    <x v="0"/>
    <x v="1"/>
    <x v="10"/>
    <s v="2 - Poder Ejecutivo"/>
    <s v="0219 - MINISTERIO DE EDUCACIÓN SUPERIOR CIENCIA Y TECNOLOGÍA"/>
    <s v="0001 - MINISTERIO DE EDUCACION SUPERIOR, CIENCIA Y TECNOLOGIA"/>
    <s v="4 - SERVICIOS SOCIALES"/>
    <s v="4.4 - Educación"/>
    <s v="4.4.04 - Educación superior"/>
    <s v="2.5 - TRANSFERENCIAS DE CAPITAL"/>
    <s v="2.5.1 - TRANSFERENCIAS DE CAPITAL AL SECTOR PRIVADO"/>
    <s v="N"/>
    <s v="00 - N/A"/>
    <s v="10 - FONDO GENERAL"/>
    <s v="(blank)"/>
    <s v="99 - MULTIPROVINCIAL"/>
    <n v="0"/>
    <n v="28000000"/>
    <n v="28000000"/>
  </r>
  <r>
    <s v="2025"/>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1 - TRANSFERENCIAS DE CAPITAL AL SECTOR PRIVADO"/>
    <s v="N"/>
    <s v="00 - N/A"/>
    <s v="70 - DONACION EXTERNA"/>
    <s v="(blank)"/>
    <s v="99 - MULTIPROVINCIAL"/>
    <n v="0"/>
    <n v="358158760"/>
    <n v="60910800"/>
  </r>
  <r>
    <s v="2025"/>
    <x v="0"/>
    <x v="0"/>
    <x v="1"/>
    <x v="10"/>
    <s v="2 - Poder Ejecutivo"/>
    <s v="0220 - MINISTERIO DE ECONOMÍA, PLANIFICACIÓN Y DESARROLLO"/>
    <s v="0001 - MINISTERIO DE ECONOMIA, PLANIFICACION Y DESARROLLO"/>
    <s v="4 - SERVICIOS SOCIALES"/>
    <s v="4.1 - Vivienda y servicios comunitarios"/>
    <s v="4.1.02 - Desarrollo comunitario"/>
    <s v="2.5 - TRANSFERENCIAS DE CAPITAL"/>
    <s v="2.5.2 - TRANSFERENCIAS DE CAPITAL AL GOBIERNO GENERAL  NACIONAL"/>
    <s v="N"/>
    <s v="00 - N/A"/>
    <s v="10 - FONDO GENERAL"/>
    <s v="(blank)"/>
    <s v="99 - MULTIPROVINCIAL"/>
    <n v="0"/>
    <n v="99190871.629999995"/>
    <n v="99190871.629999995"/>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10 - FONDO GENERAL"/>
    <n v="14588"/>
    <s v="25 - SANTIAGO"/>
    <n v="887087444"/>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0"/>
    <n v="250217912"/>
    <n v="250217912"/>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60 - CREDITO EXTERNO"/>
    <n v="14588"/>
    <s v="25 - SANTIAGO"/>
    <n v="0"/>
    <n v="319782088"/>
    <n v="319782088"/>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10 - FONDO GENERAL"/>
    <n v="14601"/>
    <s v="32 - SANTO DOMINGO"/>
    <n v="2000000"/>
    <n v="0"/>
    <n v="0"/>
  </r>
  <r>
    <s v="2025"/>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2000000"/>
    <n v="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1 - TRANSFERENCIAS DE CAPITAL AL SECTOR PRIVADO"/>
    <s v="N"/>
    <s v="00 - N/A"/>
    <s v="20 - FONDOS CON DESTINO ESPECÍFICO"/>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10 - FONDO GENERAL"/>
    <s v="(blank)"/>
    <s v="99 - MULTIPROVINCIAL"/>
    <n v="5000"/>
    <n v="5000"/>
    <n v="0"/>
  </r>
  <r>
    <s v="2025"/>
    <x v="0"/>
    <x v="0"/>
    <x v="1"/>
    <x v="10"/>
    <s v="2 - Poder Ejecutivo"/>
    <s v="0223 - MINISTERIO DE LA VIVIENDA, HABITAT Y EDIFICACIONES (MIVHED)"/>
    <s v="0001 - MINISTERIO DE LA VIVIENDA, HABITAT Y EDIFICACIONES (MIVHED)"/>
    <s v="4 - SERVICIOS SOCIALES"/>
    <s v="4.5 - Protección social"/>
    <s v="4.5.07 - Vivienda social"/>
    <s v="2.5 - TRANSFERENCIAS DE CAPITAL"/>
    <s v="2.5.4 - TRANSFERENCIAS DE CAPITAL  A EMPRESAS PÚBLICAS NO FINANCIERAS"/>
    <s v="N"/>
    <s v="00 - N/A"/>
    <s v="20 - FONDOS CON DESTINO ESPECÍFICO"/>
    <s v="(blank)"/>
    <s v="99 - MULTIPROVINCIAL"/>
    <n v="5000"/>
    <n v="5000"/>
    <n v="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10 - FONDO GENERAL"/>
    <s v="(blank)"/>
    <s v="99 - MULTIPROVINCIAL"/>
    <n v="1500000000"/>
    <n v="1500000000"/>
    <n v="1500000000"/>
  </r>
  <r>
    <s v="2025"/>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blank)"/>
    <s v="99 - MULTIPROVINCIAL"/>
    <n v="360667655"/>
    <n v="360667655"/>
    <n v="0"/>
  </r>
  <r>
    <s v="2025"/>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blank)"/>
    <s v="99 - MULTIPROVINCIAL"/>
    <n v="1446284275"/>
    <n v="2019610103.2300005"/>
    <n v="0"/>
  </r>
  <r>
    <s v="2025"/>
    <x v="0"/>
    <x v="0"/>
    <x v="1"/>
    <x v="11"/>
    <s v="2 - Poder Ejecutivo"/>
    <s v="0211 - MINISTERIO DE OBRAS PÚBLICAS Y COMUNICACIONES"/>
    <s v="0001 - MINISTERIO DE OBRAS PUBLICAS Y COMUNICACIONES"/>
    <s v="2 - SERVICIOS ECONÓMICOS"/>
    <s v="2.6 - Transporte"/>
    <s v="2.6.01 - Transporte por carretera"/>
    <s v="2.7 - OBRAS"/>
    <s v="2.7.4 - GASTOS QUE SE ASIGNARÁN DURANTE EL EJERCICIO PARA INVERSIÓN (ART. 32 Y 33 LEY 423-06)"/>
    <s v="S"/>
    <s v="86 - RECONSTRUCCIÓN DE LA INFRAESTRUCTURA VIAL URBANA DEL MUNICIPIO BONAO, PROVINCIA MONSEÑOR NOUEL"/>
    <s v="10 - FONDO GENERAL"/>
    <n v="15326"/>
    <s v="28 - MONSENOR NOUEL"/>
    <n v="840000"/>
    <n v="0"/>
    <n v="0"/>
  </r>
  <r>
    <s v="2025"/>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blank)"/>
    <s v="00 - NO CLASIFICADO"/>
    <n v="835789266"/>
    <n v="0"/>
    <n v="0"/>
  </r>
  <r>
    <s v="2025"/>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blank)"/>
    <s v="00 - NO CLASIFICADO"/>
    <n v="4281932616"/>
    <n v="11579300000"/>
    <n v="225782100"/>
  </r>
  <r>
    <s v="2025"/>
    <x v="0"/>
    <x v="1"/>
    <x v="2"/>
    <x v="13"/>
    <s v="2 - Poder Ejecutivo"/>
    <s v="0206 - MINISTERIO DE EDUCACIÓN"/>
    <s v="0001 - MINISTERIO DE EDUCACION"/>
    <s v="4 - SERVICIOS SOCIALES"/>
    <s v="4.4 - Educación"/>
    <s v="4.4.99 - Planificación, gestión y supervisión de la educación"/>
    <s v="4.2 - Disminución de pasivos"/>
    <s v="4.2.1 - Disminución de pasivos corrientes"/>
    <s v="N"/>
    <s v="00 - N/A"/>
    <s v="10 - FONDO GENERAL"/>
    <s v="(blank)"/>
    <s v="99 - MULTIPROVINCIAL"/>
    <n v="0"/>
    <n v="50000000"/>
    <n v="0"/>
  </r>
  <r>
    <s v="2025"/>
    <x v="0"/>
    <x v="1"/>
    <x v="2"/>
    <x v="13"/>
    <s v="2 - Poder Ejecutivo"/>
    <s v="0209 - MINISTERIO DE TRABAJO"/>
    <s v="0001 - MINISTERIO DE TRABAJO"/>
    <s v="0 - N/A"/>
    <s v="0.0 - N/A"/>
    <s v="0.0.00 - N/A"/>
    <s v="4.2 - Disminución de pasivos"/>
    <s v="4.2.1 - Disminución de pasivos corrientes"/>
    <s v="N"/>
    <s v="00 - N/A"/>
    <s v="90 - FONDOS DE TERCEROS"/>
    <s v="(blank)"/>
    <s v="99 - MULTIPROVINCIAL"/>
    <n v="0"/>
    <n v="0"/>
    <n v="0"/>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blank)"/>
    <s v="00 - NO CLASIFICADO"/>
    <n v="10000000000"/>
    <n v="6201400000"/>
    <n v="4560227096.2600002"/>
  </r>
  <r>
    <s v="2025"/>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blank)"/>
    <s v="00 - NO CLASIFICADO"/>
    <n v="79502788653"/>
    <n v="79502788653"/>
    <n v="54168750205.949997"/>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blank)"/>
    <s v="00 - NO CLASIFICADO"/>
    <n v="7533865908"/>
    <n v="5538965908"/>
    <n v="2011861748.4600005"/>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blank)"/>
    <s v="00 - NO CLASIFICADO"/>
    <n v="5966134092"/>
    <n v="5248055974"/>
    <n v="0"/>
  </r>
  <r>
    <s v="2025"/>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blank)"/>
    <s v="99 - MULTIPROVINCIAL"/>
    <n v="0"/>
    <n v="0"/>
    <n v="0"/>
  </r>
  <r>
    <s v="2025"/>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blank)"/>
    <s v="99 - MULTIPROVINCIAL"/>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97021B-4C4D-490C-91AD-7DB4CD36919F}" name="PivotTable1"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1:D33"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name="Suma de DEVENGADO2"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3">
    <i>
      <x/>
    </i>
    <i i="1">
      <x v="1"/>
    </i>
    <i i="2">
      <x v="2"/>
    </i>
  </colItems>
  <dataFields count="3">
    <dataField name=" INICIAL" fld="18" baseField="0" baseItem="0"/>
    <dataField name="Sum of Sum of VIGENTE" fld="19" baseField="0" baseItem="0"/>
    <dataField name=" DEVENGADO" fld="20" baseField="0" baseItem="0"/>
  </dataFields>
  <formats count="7">
    <format dxfId="6">
      <pivotArea outline="0" collapsedLevelsAreSubtotals="1" fieldPosition="0"/>
    </format>
    <format dxfId="5">
      <pivotArea type="all" dataOnly="0" outline="0" fieldPosition="0"/>
    </format>
    <format dxfId="4">
      <pivotArea outline="0" collapsedLevelsAreSubtotals="1" fieldPosition="0"/>
    </format>
    <format dxfId="3">
      <pivotArea field="1" type="button" dataOnly="0" labelOnly="1" outline="0" axis="axisRow" fieldPosition="0"/>
    </format>
    <format dxfId="2">
      <pivotArea dataOnly="0" labelOnly="1" fieldPosition="0">
        <references count="1">
          <reference field="1" count="0"/>
        </references>
      </pivotArea>
    </format>
    <format dxfId="1">
      <pivotArea dataOnly="0" labelOnly="1" grandRow="1" outline="0" fieldPosition="0"/>
    </format>
    <format dxfId="0">
      <pivotArea dataOnly="0" labelOnly="1" fieldPosition="0">
        <references count="2">
          <reference field="1" count="0" selected="0"/>
          <reference field="2" count="2">
            <x v="0"/>
            <x v="1"/>
          </reference>
        </references>
      </pivotArea>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15378-1D0A-489A-870B-6C92DC3D7ED6}">
  <sheetPr>
    <tabColor theme="4"/>
  </sheetPr>
  <dimension ref="A1:F118"/>
  <sheetViews>
    <sheetView showGridLines="0" workbookViewId="0">
      <selection activeCell="I21" sqref="I21"/>
    </sheetView>
  </sheetViews>
  <sheetFormatPr baseColWidth="10" defaultColWidth="11.5703125" defaultRowHeight="15"/>
  <cols>
    <col min="1" max="1" width="60.7109375" style="12" bestFit="1" customWidth="1"/>
    <col min="2" max="2" width="14.140625" style="12" bestFit="1" customWidth="1"/>
    <col min="3" max="3" width="26" style="12" bestFit="1" customWidth="1"/>
    <col min="4" max="4" width="15.7109375" style="12" bestFit="1" customWidth="1"/>
    <col min="5" max="5" width="9" style="12" customWidth="1"/>
    <col min="6" max="6" width="8" style="12" bestFit="1" customWidth="1"/>
    <col min="7" max="8" width="11.28515625" style="12" bestFit="1" customWidth="1"/>
    <col min="9" max="9" width="6.28515625" style="12" bestFit="1" customWidth="1"/>
    <col min="10" max="10" width="7" style="12" bestFit="1" customWidth="1"/>
    <col min="11" max="12" width="8" style="12" bestFit="1" customWidth="1"/>
    <col min="13" max="14" width="5" style="12" bestFit="1" customWidth="1"/>
    <col min="15" max="15" width="8" style="12" bestFit="1" customWidth="1"/>
    <col min="16" max="17" width="9" style="12" bestFit="1" customWidth="1"/>
    <col min="18" max="18" width="6" style="12" bestFit="1" customWidth="1"/>
    <col min="19" max="19" width="9" style="12" bestFit="1" customWidth="1"/>
    <col min="20" max="20" width="8" style="12" bestFit="1" customWidth="1"/>
    <col min="21" max="21" width="9" style="12" bestFit="1" customWidth="1"/>
    <col min="22" max="25" width="6" style="12" bestFit="1" customWidth="1"/>
    <col min="26" max="26" width="9" style="12" bestFit="1" customWidth="1"/>
    <col min="27" max="29" width="6" style="12" bestFit="1" customWidth="1"/>
    <col min="30" max="30" width="8" style="12" bestFit="1" customWidth="1"/>
    <col min="31" max="32" width="6" style="12" bestFit="1" customWidth="1"/>
    <col min="33" max="34" width="9" style="12" bestFit="1" customWidth="1"/>
    <col min="35" max="35" width="6" style="12" bestFit="1" customWidth="1"/>
    <col min="36" max="37" width="9" style="12" bestFit="1" customWidth="1"/>
    <col min="38" max="39" width="6" style="12" bestFit="1" customWidth="1"/>
    <col min="40" max="40" width="9" style="12" bestFit="1" customWidth="1"/>
    <col min="41" max="41" width="8" style="12" bestFit="1" customWidth="1"/>
    <col min="42" max="42" width="6" style="12" bestFit="1" customWidth="1"/>
    <col min="43" max="44" width="9" style="12" bestFit="1" customWidth="1"/>
    <col min="45" max="45" width="6" style="12" bestFit="1" customWidth="1"/>
    <col min="46" max="46" width="9" style="12" bestFit="1" customWidth="1"/>
    <col min="47" max="48" width="6" style="12" bestFit="1" customWidth="1"/>
    <col min="49" max="49" width="9" style="12" bestFit="1" customWidth="1"/>
    <col min="50" max="50" width="6" style="12" bestFit="1" customWidth="1"/>
    <col min="51" max="52" width="9" style="12" bestFit="1" customWidth="1"/>
    <col min="53" max="53" width="6" style="12" bestFit="1" customWidth="1"/>
    <col min="54" max="59" width="9" style="12" bestFit="1" customWidth="1"/>
    <col min="60" max="60" width="8" style="12" bestFit="1" customWidth="1"/>
    <col min="61" max="62" width="6" style="12" bestFit="1" customWidth="1"/>
    <col min="63" max="64" width="9" style="12" bestFit="1" customWidth="1"/>
    <col min="65" max="65" width="8" style="12" bestFit="1" customWidth="1"/>
    <col min="66" max="73" width="6" style="12" bestFit="1" customWidth="1"/>
    <col min="74" max="74" width="9" style="12" bestFit="1" customWidth="1"/>
    <col min="75" max="75" width="8" style="12" bestFit="1" customWidth="1"/>
    <col min="76" max="76" width="6" style="12" bestFit="1" customWidth="1"/>
    <col min="77" max="77" width="9" style="12" bestFit="1" customWidth="1"/>
    <col min="78" max="78" width="6" style="12" bestFit="1" customWidth="1"/>
    <col min="79" max="80" width="9" style="12" bestFit="1" customWidth="1"/>
    <col min="81" max="81" width="6" style="12" bestFit="1" customWidth="1"/>
    <col min="82" max="82" width="8" style="12" bestFit="1" customWidth="1"/>
    <col min="83" max="84" width="6" style="12" bestFit="1" customWidth="1"/>
    <col min="85" max="90" width="9" style="12" bestFit="1" customWidth="1"/>
    <col min="91" max="91" width="8" style="12" bestFit="1" customWidth="1"/>
    <col min="92" max="92" width="9" style="12" bestFit="1" customWidth="1"/>
    <col min="93" max="93" width="6" style="12" bestFit="1" customWidth="1"/>
    <col min="94" max="95" width="9" style="12" bestFit="1" customWidth="1"/>
    <col min="96" max="96" width="6" style="12" bestFit="1" customWidth="1"/>
    <col min="97" max="97" width="9" style="12" bestFit="1" customWidth="1"/>
    <col min="98" max="98" width="8" style="12" bestFit="1" customWidth="1"/>
    <col min="99" max="101" width="9" style="12" bestFit="1" customWidth="1"/>
    <col min="102" max="102" width="8" style="12" bestFit="1" customWidth="1"/>
    <col min="103" max="103" width="9" style="12" bestFit="1" customWidth="1"/>
    <col min="104" max="104" width="6" style="12" bestFit="1" customWidth="1"/>
    <col min="105" max="105" width="9" style="12" bestFit="1" customWidth="1"/>
    <col min="106" max="106" width="8" style="12" bestFit="1" customWidth="1"/>
    <col min="107" max="107" width="9" style="12" bestFit="1" customWidth="1"/>
    <col min="108" max="109" width="7" style="12" bestFit="1" customWidth="1"/>
    <col min="110" max="110" width="10" style="12" bestFit="1" customWidth="1"/>
    <col min="111" max="111" width="7" style="12" bestFit="1" customWidth="1"/>
    <col min="112" max="112" width="10" style="12" bestFit="1" customWidth="1"/>
    <col min="113" max="113" width="7" style="12" bestFit="1" customWidth="1"/>
    <col min="114" max="116" width="10" style="12" bestFit="1" customWidth="1"/>
    <col min="117" max="117" width="7" style="12" bestFit="1" customWidth="1"/>
    <col min="118" max="121" width="10" style="12" bestFit="1" customWidth="1"/>
    <col min="122" max="122" width="7" style="12" bestFit="1" customWidth="1"/>
    <col min="123" max="123" width="10" style="12" bestFit="1" customWidth="1"/>
    <col min="124" max="125" width="7" style="12" bestFit="1" customWidth="1"/>
    <col min="126" max="126" width="9" style="12" bestFit="1" customWidth="1"/>
    <col min="127" max="129" width="10" style="12" bestFit="1" customWidth="1"/>
    <col min="130" max="131" width="7" style="12" bestFit="1" customWidth="1"/>
    <col min="132" max="132" width="10" style="12" bestFit="1" customWidth="1"/>
    <col min="133" max="133" width="7" style="12" bestFit="1" customWidth="1"/>
    <col min="134" max="135" width="10" style="12" bestFit="1" customWidth="1"/>
    <col min="136" max="138" width="7" style="12" bestFit="1" customWidth="1"/>
    <col min="139" max="143" width="10" style="12" bestFit="1" customWidth="1"/>
    <col min="144" max="144" width="7" style="12" bestFit="1" customWidth="1"/>
    <col min="145" max="145" width="10" style="12" bestFit="1" customWidth="1"/>
    <col min="146" max="146" width="7" style="12" bestFit="1" customWidth="1"/>
    <col min="147" max="147" width="9" style="12" bestFit="1" customWidth="1"/>
    <col min="148" max="149" width="7" style="12" bestFit="1" customWidth="1"/>
    <col min="150" max="152" width="10" style="12" bestFit="1" customWidth="1"/>
    <col min="153" max="154" width="7" style="12" bestFit="1" customWidth="1"/>
    <col min="155" max="155" width="10" style="12" bestFit="1" customWidth="1"/>
    <col min="156" max="156" width="7" style="12" bestFit="1" customWidth="1"/>
    <col min="157" max="159" width="10" style="12" bestFit="1" customWidth="1"/>
    <col min="160" max="160" width="7" style="12" bestFit="1" customWidth="1"/>
    <col min="161" max="161" width="10" style="12" bestFit="1" customWidth="1"/>
    <col min="162" max="162" width="7" style="12" bestFit="1" customWidth="1"/>
    <col min="163" max="163" width="9" style="12" bestFit="1" customWidth="1"/>
    <col min="164" max="165" width="10" style="12" bestFit="1" customWidth="1"/>
    <col min="166" max="166" width="7" style="12" bestFit="1" customWidth="1"/>
    <col min="167" max="167" width="9" style="12" bestFit="1" customWidth="1"/>
    <col min="168" max="168" width="7" style="12" bestFit="1" customWidth="1"/>
    <col min="169" max="169" width="10" style="12" bestFit="1" customWidth="1"/>
    <col min="170" max="170" width="9" style="12" bestFit="1" customWidth="1"/>
    <col min="171" max="172" width="10" style="12" bestFit="1" customWidth="1"/>
    <col min="173" max="174" width="7" style="12" bestFit="1" customWidth="1"/>
    <col min="175" max="175" width="9" style="12" bestFit="1" customWidth="1"/>
    <col min="176" max="176" width="10" style="12" bestFit="1" customWidth="1"/>
    <col min="177" max="179" width="7" style="12" bestFit="1" customWidth="1"/>
    <col min="180" max="180" width="10" style="12" bestFit="1" customWidth="1"/>
    <col min="181" max="183" width="7" style="12" bestFit="1" customWidth="1"/>
    <col min="184" max="184" width="10" style="12" bestFit="1" customWidth="1"/>
    <col min="185" max="186" width="7" style="12" bestFit="1" customWidth="1"/>
    <col min="187" max="187" width="9" style="12" bestFit="1" customWidth="1"/>
    <col min="188" max="188" width="7" style="12" bestFit="1" customWidth="1"/>
    <col min="189" max="189" width="10" style="12" bestFit="1" customWidth="1"/>
    <col min="190" max="190" width="7" style="12" bestFit="1" customWidth="1"/>
    <col min="191" max="191" width="9" style="12" bestFit="1" customWidth="1"/>
    <col min="192" max="192" width="10" style="12" bestFit="1" customWidth="1"/>
    <col min="193" max="193" width="7" style="12" bestFit="1" customWidth="1"/>
    <col min="194" max="194" width="10" style="12" bestFit="1" customWidth="1"/>
    <col min="195" max="195" width="7" style="12" bestFit="1" customWidth="1"/>
    <col min="196" max="196" width="10" style="12" bestFit="1" customWidth="1"/>
    <col min="197" max="200" width="7" style="12" bestFit="1" customWidth="1"/>
    <col min="201" max="201" width="10" style="12" bestFit="1" customWidth="1"/>
    <col min="202" max="209" width="7" style="12" bestFit="1" customWidth="1"/>
    <col min="210" max="210" width="10" style="12" bestFit="1" customWidth="1"/>
    <col min="211" max="211" width="7" style="12" bestFit="1" customWidth="1"/>
    <col min="212" max="212" width="10" style="12" bestFit="1" customWidth="1"/>
    <col min="213" max="214" width="9" style="12" bestFit="1" customWidth="1"/>
    <col min="215" max="215" width="7" style="12" bestFit="1" customWidth="1"/>
    <col min="216" max="216" width="9" style="12" bestFit="1" customWidth="1"/>
    <col min="217" max="217" width="10" style="12" bestFit="1" customWidth="1"/>
    <col min="218" max="218" width="7" style="12" bestFit="1" customWidth="1"/>
    <col min="219" max="223" width="10" style="12" bestFit="1" customWidth="1"/>
    <col min="224" max="226" width="7" style="12" bestFit="1" customWidth="1"/>
    <col min="227" max="227" width="9" style="12" bestFit="1" customWidth="1"/>
    <col min="228" max="231" width="7" style="12" bestFit="1" customWidth="1"/>
    <col min="232" max="232" width="10" style="12" bestFit="1" customWidth="1"/>
    <col min="233" max="233" width="9" style="12" bestFit="1" customWidth="1"/>
    <col min="234" max="234" width="7" style="12" bestFit="1" customWidth="1"/>
    <col min="235" max="235" width="10" style="12" bestFit="1" customWidth="1"/>
    <col min="236" max="236" width="7" style="12" bestFit="1" customWidth="1"/>
    <col min="237" max="237" width="9" style="12" bestFit="1" customWidth="1"/>
    <col min="238" max="238" width="7" style="12" bestFit="1" customWidth="1"/>
    <col min="239" max="240" width="10" style="12" bestFit="1" customWidth="1"/>
    <col min="241" max="241" width="9" style="12" bestFit="1" customWidth="1"/>
    <col min="242" max="242" width="7" style="12" bestFit="1" customWidth="1"/>
    <col min="243" max="243" width="10" style="12" bestFit="1" customWidth="1"/>
    <col min="244" max="244" width="7" style="12" bestFit="1" customWidth="1"/>
    <col min="245" max="245" width="10" style="12" bestFit="1" customWidth="1"/>
    <col min="246" max="247" width="7" style="12" bestFit="1" customWidth="1"/>
    <col min="248" max="252" width="10" style="12" bestFit="1" customWidth="1"/>
    <col min="253" max="253" width="7" style="12" bestFit="1" customWidth="1"/>
    <col min="254" max="254" width="10" style="12" bestFit="1" customWidth="1"/>
    <col min="255" max="256" width="9" style="12" bestFit="1" customWidth="1"/>
    <col min="257" max="258" width="10" style="12" bestFit="1" customWidth="1"/>
    <col min="259" max="262" width="7" style="12" bestFit="1" customWidth="1"/>
    <col min="263" max="264" width="10" style="12" bestFit="1" customWidth="1"/>
    <col min="265" max="269" width="7" style="12" bestFit="1" customWidth="1"/>
    <col min="270" max="270" width="10" style="12" bestFit="1" customWidth="1"/>
    <col min="271" max="273" width="7" style="12" bestFit="1" customWidth="1"/>
    <col min="274" max="274" width="10" style="12" bestFit="1" customWidth="1"/>
    <col min="275" max="276" width="7" style="12" bestFit="1" customWidth="1"/>
    <col min="277" max="277" width="10" style="12" bestFit="1" customWidth="1"/>
    <col min="278" max="278" width="7" style="12" bestFit="1" customWidth="1"/>
    <col min="279" max="283" width="10" style="12" bestFit="1" customWidth="1"/>
    <col min="284" max="288" width="7" style="12" bestFit="1" customWidth="1"/>
    <col min="289" max="289" width="9" style="12" bestFit="1" customWidth="1"/>
    <col min="290" max="291" width="10" style="12" bestFit="1" customWidth="1"/>
    <col min="292" max="292" width="7" style="12" bestFit="1" customWidth="1"/>
    <col min="293" max="294" width="10" style="12" bestFit="1" customWidth="1"/>
    <col min="295" max="295" width="7" style="12" bestFit="1" customWidth="1"/>
    <col min="296" max="296" width="10" style="12" bestFit="1" customWidth="1"/>
    <col min="297" max="297" width="7" style="12" bestFit="1" customWidth="1"/>
    <col min="298" max="298" width="10" style="12" bestFit="1" customWidth="1"/>
    <col min="299" max="300" width="7" style="12" bestFit="1" customWidth="1"/>
    <col min="301" max="302" width="10" style="12" bestFit="1" customWidth="1"/>
    <col min="303" max="303" width="9" style="12" bestFit="1" customWidth="1"/>
    <col min="304" max="305" width="10" style="12" bestFit="1" customWidth="1"/>
    <col min="306" max="307" width="7" style="12" bestFit="1" customWidth="1"/>
    <col min="308" max="309" width="10" style="12" bestFit="1" customWidth="1"/>
    <col min="310" max="310" width="7" style="12" bestFit="1" customWidth="1"/>
    <col min="311" max="312" width="10" style="12" bestFit="1" customWidth="1"/>
    <col min="313" max="314" width="7" style="12" bestFit="1" customWidth="1"/>
    <col min="315" max="316" width="10" style="12" bestFit="1" customWidth="1"/>
    <col min="317" max="318" width="7" style="12" bestFit="1" customWidth="1"/>
    <col min="319" max="319" width="10" style="12" bestFit="1" customWidth="1"/>
    <col min="320" max="321" width="7" style="12" bestFit="1" customWidth="1"/>
    <col min="322" max="324" width="10" style="12" bestFit="1" customWidth="1"/>
    <col min="325" max="325" width="7" style="12" bestFit="1" customWidth="1"/>
    <col min="326" max="326" width="9" style="12" bestFit="1" customWidth="1"/>
    <col min="327" max="327" width="10" style="12" bestFit="1" customWidth="1"/>
    <col min="328" max="328" width="9" style="12" bestFit="1" customWidth="1"/>
    <col min="329" max="329" width="7" style="12" bestFit="1" customWidth="1"/>
    <col min="330" max="330" width="10" style="12" bestFit="1" customWidth="1"/>
    <col min="331" max="333" width="7" style="12" bestFit="1" customWidth="1"/>
    <col min="334" max="334" width="10" style="12" bestFit="1" customWidth="1"/>
    <col min="335" max="335" width="7" style="12" bestFit="1" customWidth="1"/>
    <col min="336" max="336" width="9" style="12" bestFit="1" customWidth="1"/>
    <col min="337" max="338" width="7" style="12" bestFit="1" customWidth="1"/>
    <col min="339" max="340" width="10" style="12" bestFit="1" customWidth="1"/>
    <col min="341" max="342" width="7" style="12" bestFit="1" customWidth="1"/>
    <col min="343" max="343" width="10" style="12" bestFit="1" customWidth="1"/>
    <col min="344" max="344" width="7" style="12" bestFit="1" customWidth="1"/>
    <col min="345" max="348" width="10" style="12" bestFit="1" customWidth="1"/>
    <col min="349" max="349" width="9" style="12" bestFit="1" customWidth="1"/>
    <col min="350" max="350" width="7" style="12" bestFit="1" customWidth="1"/>
    <col min="351" max="351" width="10" style="12" bestFit="1" customWidth="1"/>
    <col min="352" max="352" width="9" style="12" bestFit="1" customWidth="1"/>
    <col min="353" max="354" width="10" style="12" bestFit="1" customWidth="1"/>
    <col min="355" max="357" width="7" style="12" bestFit="1" customWidth="1"/>
    <col min="358" max="360" width="10" style="12" bestFit="1" customWidth="1"/>
    <col min="361" max="361" width="7" style="12" bestFit="1" customWidth="1"/>
    <col min="362" max="363" width="10" style="12" bestFit="1" customWidth="1"/>
    <col min="364" max="365" width="9" style="12" bestFit="1" customWidth="1"/>
    <col min="366" max="366" width="10" style="12" bestFit="1" customWidth="1"/>
    <col min="367" max="367" width="7" style="12" bestFit="1" customWidth="1"/>
    <col min="368" max="371" width="10" style="12" bestFit="1" customWidth="1"/>
    <col min="372" max="372" width="7" style="12" bestFit="1" customWidth="1"/>
    <col min="373" max="375" width="10" style="12" bestFit="1" customWidth="1"/>
    <col min="376" max="376" width="7" style="12" bestFit="1" customWidth="1"/>
    <col min="377" max="377" width="9" style="12" bestFit="1" customWidth="1"/>
    <col min="378" max="378" width="10" style="12" bestFit="1" customWidth="1"/>
    <col min="379" max="379" width="7" style="12" bestFit="1" customWidth="1"/>
    <col min="380" max="383" width="10" style="12" bestFit="1" customWidth="1"/>
    <col min="384" max="384" width="7" style="12" bestFit="1" customWidth="1"/>
    <col min="385" max="385" width="10" style="12" bestFit="1" customWidth="1"/>
    <col min="386" max="386" width="7" style="12" bestFit="1" customWidth="1"/>
    <col min="387" max="387" width="10" style="12" bestFit="1" customWidth="1"/>
    <col min="388" max="388" width="8" style="12" bestFit="1" customWidth="1"/>
    <col min="389" max="396" width="11" style="12" bestFit="1" customWidth="1"/>
    <col min="397" max="397" width="8" style="12" bestFit="1" customWidth="1"/>
    <col min="398" max="398" width="11" style="12" bestFit="1" customWidth="1"/>
    <col min="399" max="401" width="8" style="12" bestFit="1" customWidth="1"/>
    <col min="402" max="403" width="10" style="12" bestFit="1" customWidth="1"/>
    <col min="404" max="405" width="8" style="12" bestFit="1" customWidth="1"/>
    <col min="406" max="406" width="11" style="12" bestFit="1" customWidth="1"/>
    <col min="407" max="407" width="8" style="12" bestFit="1" customWidth="1"/>
    <col min="408" max="410" width="11" style="12" bestFit="1" customWidth="1"/>
    <col min="411" max="411" width="8" style="12" bestFit="1" customWidth="1"/>
    <col min="412" max="412" width="10" style="12" bestFit="1" customWidth="1"/>
    <col min="413" max="414" width="8" style="12" bestFit="1" customWidth="1"/>
    <col min="415" max="416" width="11" style="12" bestFit="1" customWidth="1"/>
    <col min="417" max="417" width="8" style="12" bestFit="1" customWidth="1"/>
    <col min="418" max="421" width="11" style="12" bestFit="1" customWidth="1"/>
    <col min="422" max="423" width="8" style="12" bestFit="1" customWidth="1"/>
    <col min="424" max="424" width="10" style="12" bestFit="1" customWidth="1"/>
    <col min="425" max="425" width="8" style="12" bestFit="1" customWidth="1"/>
    <col min="426" max="429" width="11" style="12" bestFit="1" customWidth="1"/>
    <col min="430" max="430" width="10" style="12" bestFit="1" customWidth="1"/>
    <col min="431" max="432" width="8" style="12" bestFit="1" customWidth="1"/>
    <col min="433" max="433" width="11" style="12" bestFit="1" customWidth="1"/>
    <col min="434" max="435" width="8" style="12" bestFit="1" customWidth="1"/>
    <col min="436" max="436" width="11" style="12" bestFit="1" customWidth="1"/>
    <col min="437" max="437" width="8" style="12" bestFit="1" customWidth="1"/>
    <col min="438" max="438" width="11" style="12" bestFit="1" customWidth="1"/>
    <col min="439" max="443" width="8" style="12" bestFit="1" customWidth="1"/>
    <col min="444" max="444" width="11" style="12" bestFit="1" customWidth="1"/>
    <col min="445" max="445" width="10" style="12" bestFit="1" customWidth="1"/>
    <col min="446" max="446" width="8" style="12" bestFit="1" customWidth="1"/>
    <col min="447" max="449" width="11" style="12" bestFit="1" customWidth="1"/>
    <col min="450" max="452" width="8" style="12" bestFit="1" customWidth="1"/>
    <col min="453" max="455" width="11" style="12" bestFit="1" customWidth="1"/>
    <col min="456" max="458" width="8" style="12" bestFit="1" customWidth="1"/>
    <col min="459" max="459" width="10" style="12" bestFit="1" customWidth="1"/>
    <col min="460" max="460" width="8" style="12" bestFit="1" customWidth="1"/>
    <col min="461" max="461" width="11" style="12" bestFit="1" customWidth="1"/>
    <col min="462" max="462" width="8" style="12" bestFit="1" customWidth="1"/>
    <col min="463" max="463" width="11" style="12" bestFit="1" customWidth="1"/>
    <col min="464" max="464" width="10" style="12" bestFit="1" customWidth="1"/>
    <col min="465" max="465" width="8" style="12" bestFit="1" customWidth="1"/>
    <col min="466" max="469" width="11" style="12" bestFit="1" customWidth="1"/>
    <col min="470" max="470" width="10" style="12" bestFit="1" customWidth="1"/>
    <col min="471" max="472" width="11" style="12" bestFit="1" customWidth="1"/>
    <col min="473" max="473" width="8" style="12" bestFit="1" customWidth="1"/>
    <col min="474" max="474" width="11" style="12" bestFit="1" customWidth="1"/>
    <col min="475" max="476" width="8" style="12" bestFit="1" customWidth="1"/>
    <col min="477" max="477" width="11" style="12" bestFit="1" customWidth="1"/>
    <col min="478" max="478" width="8" style="12" bestFit="1" customWidth="1"/>
    <col min="479" max="480" width="11" style="12" bestFit="1" customWidth="1"/>
    <col min="481" max="482" width="8" style="12" bestFit="1" customWidth="1"/>
    <col min="483" max="489" width="11" style="12" bestFit="1" customWidth="1"/>
    <col min="490" max="490" width="10" style="12" bestFit="1" customWidth="1"/>
    <col min="491" max="492" width="11" style="12" bestFit="1" customWidth="1"/>
    <col min="493" max="493" width="8" style="12" bestFit="1" customWidth="1"/>
    <col min="494" max="495" width="11" style="12" bestFit="1" customWidth="1"/>
    <col min="496" max="496" width="10" style="12" bestFit="1" customWidth="1"/>
    <col min="497" max="497" width="8" style="12" bestFit="1" customWidth="1"/>
    <col min="498" max="498" width="11" style="12" bestFit="1" customWidth="1"/>
    <col min="499" max="500" width="8" style="12" bestFit="1" customWidth="1"/>
    <col min="501" max="502" width="11" style="12" bestFit="1" customWidth="1"/>
    <col min="503" max="503" width="8" style="12" bestFit="1" customWidth="1"/>
    <col min="504" max="506" width="11" style="12" bestFit="1" customWidth="1"/>
    <col min="507" max="507" width="8" style="12" bestFit="1" customWidth="1"/>
    <col min="508" max="508" width="11" style="12" bestFit="1" customWidth="1"/>
    <col min="509" max="509" width="8" style="12" bestFit="1" customWidth="1"/>
    <col min="510" max="512" width="11" style="12" bestFit="1" customWidth="1"/>
    <col min="513" max="513" width="8" style="12" bestFit="1" customWidth="1"/>
    <col min="514" max="517" width="11" style="12" bestFit="1" customWidth="1"/>
    <col min="518" max="518" width="10" style="12" bestFit="1" customWidth="1"/>
    <col min="519" max="519" width="8" style="12" bestFit="1" customWidth="1"/>
    <col min="520" max="520" width="11" style="12" bestFit="1" customWidth="1"/>
    <col min="521" max="521" width="8" style="12" bestFit="1" customWidth="1"/>
    <col min="522" max="522" width="11" style="12" bestFit="1" customWidth="1"/>
    <col min="523" max="523" width="10" style="12" bestFit="1" customWidth="1"/>
    <col min="524" max="525" width="11" style="12" bestFit="1" customWidth="1"/>
    <col min="526" max="526" width="10" style="12" bestFit="1" customWidth="1"/>
    <col min="527" max="529" width="11" style="12" bestFit="1" customWidth="1"/>
    <col min="530" max="530" width="8" style="12" bestFit="1" customWidth="1"/>
    <col min="531" max="532" width="11" style="12" bestFit="1" customWidth="1"/>
    <col min="533" max="533" width="8" style="12" bestFit="1" customWidth="1"/>
    <col min="534" max="534" width="11" style="12" bestFit="1" customWidth="1"/>
    <col min="535" max="535" width="8" style="12" bestFit="1" customWidth="1"/>
    <col min="536" max="536" width="11" style="12" bestFit="1" customWidth="1"/>
    <col min="537" max="539" width="8" style="12" bestFit="1" customWidth="1"/>
    <col min="540" max="541" width="11" style="12" bestFit="1" customWidth="1"/>
    <col min="542" max="542" width="8" style="12" bestFit="1" customWidth="1"/>
    <col min="543" max="544" width="11" style="12" bestFit="1" customWidth="1"/>
    <col min="545" max="545" width="8" style="12" bestFit="1" customWidth="1"/>
    <col min="546" max="546" width="11" style="12" bestFit="1" customWidth="1"/>
    <col min="547" max="548" width="8" style="12" bestFit="1" customWidth="1"/>
    <col min="549" max="550" width="11" style="12" bestFit="1" customWidth="1"/>
    <col min="551" max="554" width="8" style="12" bestFit="1" customWidth="1"/>
    <col min="555" max="555" width="11" style="12" bestFit="1" customWidth="1"/>
    <col min="556" max="557" width="8" style="12" bestFit="1" customWidth="1"/>
    <col min="558" max="558" width="11" style="12" bestFit="1" customWidth="1"/>
    <col min="559" max="559" width="8" style="12" bestFit="1" customWidth="1"/>
    <col min="560" max="560" width="11" style="12" bestFit="1" customWidth="1"/>
    <col min="561" max="561" width="10" style="12" bestFit="1" customWidth="1"/>
    <col min="562" max="563" width="11" style="12" bestFit="1" customWidth="1"/>
    <col min="564" max="565" width="8" style="12" bestFit="1" customWidth="1"/>
    <col min="566" max="566" width="11" style="12" bestFit="1" customWidth="1"/>
    <col min="567" max="567" width="8" style="12" bestFit="1" customWidth="1"/>
    <col min="568" max="573" width="11" style="12" bestFit="1" customWidth="1"/>
    <col min="574" max="574" width="8" style="12" bestFit="1" customWidth="1"/>
    <col min="575" max="575" width="11" style="12" bestFit="1" customWidth="1"/>
    <col min="576" max="577" width="8" style="12" bestFit="1" customWidth="1"/>
    <col min="578" max="581" width="11" style="12" bestFit="1" customWidth="1"/>
    <col min="582" max="582" width="10" style="12" bestFit="1" customWidth="1"/>
    <col min="583" max="583" width="11" style="12" bestFit="1" customWidth="1"/>
    <col min="584" max="584" width="8" style="12" bestFit="1" customWidth="1"/>
    <col min="585" max="585" width="11" style="12" bestFit="1" customWidth="1"/>
    <col min="586" max="586" width="8" style="12" bestFit="1" customWidth="1"/>
    <col min="587" max="588" width="11" style="12" bestFit="1" customWidth="1"/>
    <col min="589" max="590" width="8" style="12" bestFit="1" customWidth="1"/>
    <col min="591" max="591" width="11" style="12" bestFit="1" customWidth="1"/>
    <col min="592" max="593" width="8" style="12" bestFit="1" customWidth="1"/>
    <col min="594" max="594" width="11" style="12" bestFit="1" customWidth="1"/>
    <col min="595" max="595" width="10" style="12" bestFit="1" customWidth="1"/>
    <col min="596" max="596" width="8" style="12" bestFit="1" customWidth="1"/>
    <col min="597" max="599" width="11" style="12" bestFit="1" customWidth="1"/>
    <col min="600" max="600" width="8" style="12" bestFit="1" customWidth="1"/>
    <col min="601" max="603" width="11" style="12" bestFit="1" customWidth="1"/>
    <col min="604" max="604" width="10" style="12" bestFit="1" customWidth="1"/>
    <col min="605" max="605" width="11" style="12" bestFit="1" customWidth="1"/>
    <col min="606" max="606" width="8" style="12" bestFit="1" customWidth="1"/>
    <col min="607" max="607" width="10" style="12" bestFit="1" customWidth="1"/>
    <col min="608" max="609" width="8" style="12" bestFit="1" customWidth="1"/>
    <col min="610" max="610" width="11" style="12" bestFit="1" customWidth="1"/>
    <col min="611" max="611" width="8" style="12" bestFit="1" customWidth="1"/>
    <col min="612" max="614" width="11" style="12" bestFit="1" customWidth="1"/>
    <col min="615" max="615" width="8" style="12" bestFit="1" customWidth="1"/>
    <col min="616" max="616" width="11" style="12" bestFit="1" customWidth="1"/>
    <col min="617" max="617" width="8" style="12" bestFit="1" customWidth="1"/>
    <col min="618" max="621" width="11" style="12" bestFit="1" customWidth="1"/>
    <col min="622" max="623" width="8" style="12" bestFit="1" customWidth="1"/>
    <col min="624" max="625" width="11" style="12" bestFit="1" customWidth="1"/>
    <col min="626" max="626" width="8" style="12" bestFit="1" customWidth="1"/>
    <col min="627" max="627" width="11" style="12" bestFit="1" customWidth="1"/>
    <col min="628" max="631" width="8" style="12" bestFit="1" customWidth="1"/>
    <col min="632" max="636" width="11" style="12" bestFit="1" customWidth="1"/>
    <col min="637" max="637" width="10" style="12" bestFit="1" customWidth="1"/>
    <col min="638" max="640" width="11" style="12" bestFit="1" customWidth="1"/>
    <col min="641" max="642" width="8" style="12" bestFit="1" customWidth="1"/>
    <col min="643" max="643" width="11" style="12" bestFit="1" customWidth="1"/>
    <col min="644" max="644" width="8" style="12" bestFit="1" customWidth="1"/>
    <col min="645" max="645" width="10" style="12" bestFit="1" customWidth="1"/>
    <col min="646" max="646" width="8" style="12" bestFit="1" customWidth="1"/>
    <col min="647" max="647" width="11" style="12" bestFit="1" customWidth="1"/>
    <col min="648" max="649" width="8" style="12" bestFit="1" customWidth="1"/>
    <col min="650" max="651" width="11" style="12" bestFit="1" customWidth="1"/>
    <col min="652" max="652" width="10" style="12" bestFit="1" customWidth="1"/>
    <col min="653" max="654" width="8" style="12" bestFit="1" customWidth="1"/>
    <col min="655" max="655" width="11" style="12" bestFit="1" customWidth="1"/>
    <col min="656" max="656" width="8" style="12" bestFit="1" customWidth="1"/>
    <col min="657" max="657" width="11" style="12" bestFit="1" customWidth="1"/>
    <col min="658" max="659" width="8" style="12" bestFit="1" customWidth="1"/>
    <col min="660" max="660" width="11" style="12" bestFit="1" customWidth="1"/>
    <col min="661" max="662" width="8" style="12" bestFit="1" customWidth="1"/>
    <col min="663" max="666" width="11" style="12" bestFit="1" customWidth="1"/>
    <col min="667" max="667" width="8" style="12" bestFit="1" customWidth="1"/>
    <col min="668" max="669" width="11" style="12" bestFit="1" customWidth="1"/>
    <col min="670" max="670" width="8" style="12" bestFit="1" customWidth="1"/>
    <col min="671" max="671" width="11" style="12" bestFit="1" customWidth="1"/>
    <col min="672" max="673" width="10" style="12" bestFit="1" customWidth="1"/>
    <col min="674" max="677" width="11" style="12" bestFit="1" customWidth="1"/>
    <col min="678" max="678" width="8" style="12" bestFit="1" customWidth="1"/>
    <col min="679" max="679" width="11" style="12" bestFit="1" customWidth="1"/>
    <col min="680" max="680" width="8" style="12" bestFit="1" customWidth="1"/>
    <col min="681" max="682" width="9" style="12" bestFit="1" customWidth="1"/>
    <col min="683" max="684" width="12" style="12" bestFit="1" customWidth="1"/>
    <col min="685" max="687" width="9" style="12" bestFit="1" customWidth="1"/>
    <col min="688" max="688" width="12" style="12" bestFit="1" customWidth="1"/>
    <col min="689" max="689" width="11" style="12" bestFit="1" customWidth="1"/>
    <col min="690" max="690" width="9" style="12" bestFit="1" customWidth="1"/>
    <col min="691" max="691" width="12" style="12" bestFit="1" customWidth="1"/>
    <col min="692" max="699" width="9" style="12" bestFit="1" customWidth="1"/>
    <col min="700" max="700" width="12" style="12" bestFit="1" customWidth="1"/>
    <col min="701" max="701" width="9" style="12" bestFit="1" customWidth="1"/>
    <col min="702" max="702" width="12" style="12" bestFit="1" customWidth="1"/>
    <col min="703" max="703" width="9" style="12" bestFit="1" customWidth="1"/>
    <col min="704" max="705" width="11" style="12" bestFit="1" customWidth="1"/>
    <col min="706" max="706" width="9" style="12" bestFit="1" customWidth="1"/>
    <col min="707" max="707" width="12" style="12" bestFit="1" customWidth="1"/>
    <col min="708" max="708" width="9" style="12" bestFit="1" customWidth="1"/>
    <col min="709" max="709" width="12" style="12" bestFit="1" customWidth="1"/>
    <col min="710" max="710" width="11" style="12" bestFit="1" customWidth="1"/>
    <col min="711" max="711" width="12" style="12" bestFit="1" customWidth="1"/>
    <col min="712" max="713" width="9" style="12" bestFit="1" customWidth="1"/>
    <col min="714" max="715" width="12" style="12" bestFit="1" customWidth="1"/>
    <col min="716" max="716" width="11" style="12" bestFit="1" customWidth="1"/>
    <col min="717" max="720" width="12" style="12" bestFit="1" customWidth="1"/>
    <col min="721" max="721" width="9" style="12" bestFit="1" customWidth="1"/>
    <col min="722" max="722" width="12" style="12" bestFit="1" customWidth="1"/>
    <col min="723" max="723" width="9" style="12" bestFit="1" customWidth="1"/>
    <col min="724" max="724" width="12" style="12" bestFit="1" customWidth="1"/>
    <col min="725" max="725" width="9" style="12" bestFit="1" customWidth="1"/>
    <col min="726" max="734" width="12" style="12" bestFit="1" customWidth="1"/>
    <col min="735" max="735" width="9" style="12" bestFit="1" customWidth="1"/>
    <col min="736" max="738" width="12" style="12" bestFit="1" customWidth="1"/>
    <col min="739" max="741" width="9" style="12" bestFit="1" customWidth="1"/>
    <col min="742" max="743" width="12" style="12" bestFit="1" customWidth="1"/>
    <col min="744" max="747" width="9" style="12" bestFit="1" customWidth="1"/>
    <col min="748" max="748" width="11" style="12" bestFit="1" customWidth="1"/>
    <col min="749" max="751" width="12" style="12" bestFit="1" customWidth="1"/>
    <col min="752" max="754" width="9" style="12" bestFit="1" customWidth="1"/>
    <col min="755" max="756" width="12" style="12" bestFit="1" customWidth="1"/>
    <col min="757" max="757" width="9" style="12" bestFit="1" customWidth="1"/>
    <col min="758" max="758" width="11" style="12" bestFit="1" customWidth="1"/>
    <col min="759" max="760" width="12" style="12" bestFit="1" customWidth="1"/>
    <col min="761" max="761" width="9" style="12" bestFit="1" customWidth="1"/>
    <col min="762" max="763" width="12" style="12" bestFit="1" customWidth="1"/>
    <col min="764" max="764" width="11" style="12" bestFit="1" customWidth="1"/>
    <col min="765" max="766" width="9" style="12" bestFit="1" customWidth="1"/>
    <col min="767" max="767" width="12" style="12" bestFit="1" customWidth="1"/>
    <col min="768" max="768" width="9" style="12" bestFit="1" customWidth="1"/>
    <col min="769" max="771" width="12" style="12" bestFit="1" customWidth="1"/>
    <col min="772" max="772" width="11" style="12" bestFit="1" customWidth="1"/>
    <col min="773" max="775" width="9" style="12" bestFit="1" customWidth="1"/>
    <col min="776" max="776" width="11" style="12" bestFit="1" customWidth="1"/>
    <col min="777" max="777" width="9" style="12" bestFit="1" customWidth="1"/>
    <col min="778" max="779" width="12" style="12" bestFit="1" customWidth="1"/>
    <col min="780" max="780" width="11" style="12" bestFit="1" customWidth="1"/>
    <col min="781" max="784" width="9" style="12" bestFit="1" customWidth="1"/>
    <col min="785" max="789" width="12" style="12" bestFit="1" customWidth="1"/>
    <col min="790" max="790" width="11" style="12" bestFit="1" customWidth="1"/>
    <col min="791" max="791" width="12" style="12" bestFit="1" customWidth="1"/>
    <col min="792" max="794" width="9" style="12" bestFit="1" customWidth="1"/>
    <col min="795" max="799" width="12" style="12" bestFit="1" customWidth="1"/>
    <col min="800" max="801" width="11" style="12" bestFit="1" customWidth="1"/>
    <col min="802" max="802" width="12" style="12" bestFit="1" customWidth="1"/>
    <col min="803" max="803" width="9" style="12" bestFit="1" customWidth="1"/>
    <col min="804" max="807" width="12" style="12" bestFit="1" customWidth="1"/>
    <col min="808" max="808" width="9" style="12" bestFit="1" customWidth="1"/>
    <col min="809" max="811" width="12" style="12" bestFit="1" customWidth="1"/>
    <col min="812" max="812" width="11" style="12" bestFit="1" customWidth="1"/>
    <col min="813" max="814" width="12" style="12" bestFit="1" customWidth="1"/>
    <col min="815" max="815" width="9" style="12" bestFit="1" customWidth="1"/>
    <col min="816" max="816" width="11" style="12" bestFit="1" customWidth="1"/>
    <col min="817" max="817" width="12" style="12" bestFit="1" customWidth="1"/>
    <col min="818" max="818" width="9" style="12" bestFit="1" customWidth="1"/>
    <col min="819" max="819" width="12" style="12" bestFit="1" customWidth="1"/>
    <col min="820" max="822" width="9" style="12" bestFit="1" customWidth="1"/>
    <col min="823" max="823" width="12" style="12" bestFit="1" customWidth="1"/>
    <col min="824" max="826" width="9" style="12" bestFit="1" customWidth="1"/>
    <col min="827" max="830" width="12" style="12" bestFit="1" customWidth="1"/>
    <col min="831" max="831" width="10" style="12" bestFit="1" customWidth="1"/>
    <col min="832" max="832" width="12" style="12" bestFit="1" customWidth="1"/>
    <col min="833" max="834" width="10" style="12" bestFit="1" customWidth="1"/>
    <col min="835" max="835" width="12" style="12" bestFit="1" customWidth="1"/>
    <col min="836" max="838" width="10" style="12" bestFit="1" customWidth="1"/>
    <col min="839" max="847" width="12" style="12" bestFit="1" customWidth="1"/>
    <col min="848" max="848" width="10" style="12" bestFit="1" customWidth="1"/>
    <col min="849" max="849" width="12" style="12" bestFit="1" customWidth="1"/>
    <col min="850" max="850" width="10" style="12" bestFit="1" customWidth="1"/>
    <col min="851" max="851" width="12" style="12" bestFit="1" customWidth="1"/>
    <col min="852" max="852" width="10" style="12" bestFit="1" customWidth="1"/>
    <col min="853" max="862" width="12" style="12" bestFit="1" customWidth="1"/>
    <col min="863" max="868" width="11" style="12" bestFit="1" customWidth="1"/>
    <col min="869" max="870" width="12" style="12" bestFit="1" customWidth="1"/>
    <col min="871" max="871" width="11" style="12" bestFit="1" customWidth="1"/>
    <col min="872" max="16384" width="11.5703125" style="12"/>
  </cols>
  <sheetData>
    <row r="1" spans="1:6" ht="27.75">
      <c r="A1" s="178" t="s">
        <v>1972</v>
      </c>
      <c r="B1" s="178"/>
      <c r="C1" s="178"/>
      <c r="D1" s="178"/>
      <c r="E1" s="178"/>
      <c r="F1" s="178"/>
    </row>
    <row r="2" spans="1:6" ht="20.25">
      <c r="A2" s="179" t="s">
        <v>0</v>
      </c>
      <c r="B2" s="179"/>
      <c r="C2" s="179"/>
      <c r="D2" s="179"/>
      <c r="E2" s="179"/>
      <c r="F2" s="179"/>
    </row>
    <row r="3" spans="1:6">
      <c r="A3" s="180" t="s">
        <v>1</v>
      </c>
      <c r="B3" s="180"/>
      <c r="C3" s="180"/>
      <c r="D3" s="180"/>
      <c r="E3" s="180"/>
      <c r="F3" s="180"/>
    </row>
    <row r="5" spans="1:6" ht="18.75">
      <c r="A5" s="181" t="s">
        <v>22</v>
      </c>
      <c r="B5" s="181"/>
      <c r="C5" s="181"/>
      <c r="D5" s="181"/>
      <c r="E5" s="181"/>
      <c r="F5" s="181"/>
    </row>
    <row r="6" spans="1:6" ht="18.75">
      <c r="A6" s="181" t="s">
        <v>303</v>
      </c>
      <c r="B6" s="181"/>
      <c r="C6" s="181"/>
      <c r="D6" s="181"/>
      <c r="E6" s="181"/>
      <c r="F6" s="181"/>
    </row>
    <row r="7" spans="1:6">
      <c r="A7" s="176" t="s">
        <v>1975</v>
      </c>
      <c r="B7" s="176"/>
      <c r="C7" s="176"/>
      <c r="D7" s="176"/>
      <c r="E7" s="176"/>
      <c r="F7" s="176"/>
    </row>
    <row r="8" spans="1:6">
      <c r="A8" s="176" t="s">
        <v>1977</v>
      </c>
      <c r="B8" s="176"/>
      <c r="C8" s="176"/>
      <c r="D8" s="176"/>
      <c r="E8" s="176"/>
      <c r="F8" s="176"/>
    </row>
    <row r="9" spans="1:6" ht="15.75">
      <c r="A9" s="177" t="s">
        <v>322</v>
      </c>
      <c r="B9" s="177"/>
      <c r="C9" s="177"/>
      <c r="D9" s="177"/>
      <c r="E9" s="177"/>
      <c r="F9" s="177"/>
    </row>
    <row r="11" spans="1:6">
      <c r="A11" s="175" t="s">
        <v>364</v>
      </c>
      <c r="B11" s="175" t="s">
        <v>362</v>
      </c>
      <c r="C11" s="169" t="s">
        <v>1967</v>
      </c>
      <c r="D11" s="169" t="s">
        <v>363</v>
      </c>
    </row>
    <row r="12" spans="1:6">
      <c r="A12" s="170" t="s">
        <v>304</v>
      </c>
      <c r="B12" s="171">
        <v>1592355121494</v>
      </c>
      <c r="C12" s="171">
        <v>1663805751877.4504</v>
      </c>
      <c r="D12" s="171">
        <v>1096287385937.5701</v>
      </c>
    </row>
    <row r="13" spans="1:6">
      <c r="A13" s="172" t="s">
        <v>10</v>
      </c>
      <c r="B13" s="171">
        <v>1484234610959</v>
      </c>
      <c r="C13" s="171">
        <v>1555685241342.4504</v>
      </c>
      <c r="D13" s="171">
        <v>1035320764786.9</v>
      </c>
    </row>
    <row r="14" spans="1:6">
      <c r="A14" s="173" t="s">
        <v>11</v>
      </c>
      <c r="B14" s="171">
        <v>1308196684792</v>
      </c>
      <c r="C14" s="171">
        <v>1347987948289.2102</v>
      </c>
      <c r="D14" s="171">
        <v>929182819973.28992</v>
      </c>
    </row>
    <row r="15" spans="1:6">
      <c r="A15" s="174" t="s">
        <v>24</v>
      </c>
      <c r="B15" s="171">
        <v>516919627204</v>
      </c>
      <c r="C15" s="171">
        <v>524514023296.79041</v>
      </c>
      <c r="D15" s="171">
        <v>334359956226.41003</v>
      </c>
    </row>
    <row r="16" spans="1:6">
      <c r="A16" s="174" t="s">
        <v>25</v>
      </c>
      <c r="B16" s="171">
        <v>90986168678</v>
      </c>
      <c r="C16" s="171">
        <v>92433313677.860001</v>
      </c>
      <c r="D16" s="171">
        <v>59931624652.800003</v>
      </c>
    </row>
    <row r="17" spans="1:4">
      <c r="A17" s="174" t="s">
        <v>12</v>
      </c>
      <c r="B17" s="171">
        <v>298486441612</v>
      </c>
      <c r="C17" s="171">
        <v>295128665637</v>
      </c>
      <c r="D17" s="171">
        <v>215314389802.97</v>
      </c>
    </row>
    <row r="18" spans="1:4">
      <c r="A18" s="174" t="s">
        <v>26</v>
      </c>
      <c r="B18" s="171">
        <v>13500000000</v>
      </c>
      <c r="C18" s="171">
        <v>15885270116</v>
      </c>
      <c r="D18" s="171">
        <v>11136716509.84</v>
      </c>
    </row>
    <row r="19" spans="1:4">
      <c r="A19" s="174" t="s">
        <v>27</v>
      </c>
      <c r="B19" s="171">
        <v>388252040903</v>
      </c>
      <c r="C19" s="171">
        <v>418040058996.16998</v>
      </c>
      <c r="D19" s="171">
        <v>306940743687.84991</v>
      </c>
    </row>
    <row r="20" spans="1:4">
      <c r="A20" s="174" t="s">
        <v>28</v>
      </c>
      <c r="B20" s="171">
        <v>52406395</v>
      </c>
      <c r="C20" s="171">
        <v>1986616565.3899999</v>
      </c>
      <c r="D20" s="171">
        <v>1499389093.4200001</v>
      </c>
    </row>
    <row r="21" spans="1:4">
      <c r="A21" s="173" t="s">
        <v>13</v>
      </c>
      <c r="B21" s="171">
        <v>176037926167</v>
      </c>
      <c r="C21" s="171">
        <v>207697293053.24008</v>
      </c>
      <c r="D21" s="171">
        <v>106137944813.61005</v>
      </c>
    </row>
    <row r="22" spans="1:4">
      <c r="A22" s="174" t="s">
        <v>29</v>
      </c>
      <c r="B22" s="171">
        <v>53162528542</v>
      </c>
      <c r="C22" s="171">
        <v>64456100538.000023</v>
      </c>
      <c r="D22" s="171">
        <v>38915886787.030022</v>
      </c>
    </row>
    <row r="23" spans="1:4">
      <c r="A23" s="174" t="s">
        <v>30</v>
      </c>
      <c r="B23" s="171">
        <v>60255319620</v>
      </c>
      <c r="C23" s="171">
        <v>65609810874.360008</v>
      </c>
      <c r="D23" s="171">
        <v>23088298102.770004</v>
      </c>
    </row>
    <row r="24" spans="1:4">
      <c r="A24" s="174" t="s">
        <v>31</v>
      </c>
      <c r="B24" s="171">
        <v>10094704</v>
      </c>
      <c r="C24" s="171">
        <v>108638711.60000001</v>
      </c>
      <c r="D24" s="171">
        <v>82692931.430000007</v>
      </c>
    </row>
    <row r="25" spans="1:4">
      <c r="A25" s="174" t="s">
        <v>32</v>
      </c>
      <c r="B25" s="171">
        <v>1045835769</v>
      </c>
      <c r="C25" s="171">
        <v>3931733428.6900001</v>
      </c>
      <c r="D25" s="171">
        <v>1720634358.4699998</v>
      </c>
    </row>
    <row r="26" spans="1:4">
      <c r="A26" s="174" t="s">
        <v>33</v>
      </c>
      <c r="B26" s="171">
        <v>60117023257</v>
      </c>
      <c r="C26" s="171">
        <v>71571399397.360016</v>
      </c>
      <c r="D26" s="171">
        <v>42330432633.910011</v>
      </c>
    </row>
    <row r="27" spans="1:4">
      <c r="A27" s="174" t="s">
        <v>34</v>
      </c>
      <c r="B27" s="171">
        <v>1447124275</v>
      </c>
      <c r="C27" s="171">
        <v>2019610103.2300005</v>
      </c>
      <c r="D27" s="171">
        <v>0</v>
      </c>
    </row>
    <row r="28" spans="1:4">
      <c r="A28" s="172" t="s">
        <v>305</v>
      </c>
      <c r="B28" s="171">
        <v>108120510535</v>
      </c>
      <c r="C28" s="171">
        <v>108120510535</v>
      </c>
      <c r="D28" s="171">
        <v>60966621150.669998</v>
      </c>
    </row>
    <row r="29" spans="1:4">
      <c r="A29" s="173" t="s">
        <v>21</v>
      </c>
      <c r="B29" s="171">
        <v>108120510535</v>
      </c>
      <c r="C29" s="171">
        <v>108120510535</v>
      </c>
      <c r="D29" s="171">
        <v>60966621150.669998</v>
      </c>
    </row>
    <row r="30" spans="1:4">
      <c r="A30" s="174" t="s">
        <v>36</v>
      </c>
      <c r="B30" s="171">
        <v>5117721882</v>
      </c>
      <c r="C30" s="171">
        <v>11579300000</v>
      </c>
      <c r="D30" s="171">
        <v>225782100</v>
      </c>
    </row>
    <row r="31" spans="1:4">
      <c r="A31" s="174" t="s">
        <v>37</v>
      </c>
      <c r="B31" s="171">
        <v>103002788653</v>
      </c>
      <c r="C31" s="171">
        <v>96541210535</v>
      </c>
      <c r="D31" s="171">
        <v>60740839050.669998</v>
      </c>
    </row>
    <row r="32" spans="1:4">
      <c r="A32" s="174" t="s">
        <v>306</v>
      </c>
      <c r="B32" s="171">
        <v>0</v>
      </c>
      <c r="C32" s="171">
        <v>0</v>
      </c>
      <c r="D32" s="171">
        <v>0</v>
      </c>
    </row>
    <row r="33" spans="1:4">
      <c r="A33" s="170" t="s">
        <v>365</v>
      </c>
      <c r="B33" s="171">
        <v>1592355121494</v>
      </c>
      <c r="C33" s="171">
        <v>1663805751877.4504</v>
      </c>
      <c r="D33" s="171">
        <v>1096287385937.5701</v>
      </c>
    </row>
    <row r="34" spans="1:4">
      <c r="A34"/>
      <c r="B34"/>
      <c r="C34"/>
    </row>
    <row r="35" spans="1:4">
      <c r="A35"/>
      <c r="B35"/>
      <c r="C35"/>
    </row>
    <row r="36" spans="1:4">
      <c r="A36"/>
      <c r="B36"/>
      <c r="C36"/>
    </row>
    <row r="37" spans="1:4">
      <c r="A37"/>
      <c r="B37"/>
      <c r="C37"/>
    </row>
    <row r="38" spans="1:4">
      <c r="A38"/>
      <c r="B38"/>
      <c r="C38"/>
    </row>
    <row r="39" spans="1:4">
      <c r="A39"/>
      <c r="B39"/>
      <c r="C39"/>
    </row>
    <row r="40" spans="1:4">
      <c r="A40"/>
      <c r="B40"/>
      <c r="C40"/>
    </row>
    <row r="41" spans="1:4">
      <c r="A41"/>
      <c r="B41"/>
      <c r="C41"/>
    </row>
    <row r="42" spans="1:4">
      <c r="A42"/>
      <c r="B42"/>
      <c r="C42"/>
    </row>
    <row r="43" spans="1:4">
      <c r="A43"/>
      <c r="B43"/>
      <c r="C43"/>
    </row>
    <row r="44" spans="1:4">
      <c r="A44"/>
      <c r="B44"/>
      <c r="C44"/>
    </row>
    <row r="45" spans="1:4">
      <c r="A45"/>
      <c r="B45"/>
      <c r="C45"/>
    </row>
    <row r="46" spans="1:4">
      <c r="A46"/>
      <c r="B46"/>
      <c r="C46"/>
    </row>
    <row r="47" spans="1:4">
      <c r="A47"/>
      <c r="B47"/>
      <c r="C47"/>
    </row>
    <row r="48" spans="1:4">
      <c r="A48"/>
      <c r="B48"/>
      <c r="C48"/>
    </row>
    <row r="49" spans="1:3">
      <c r="A49"/>
      <c r="B49"/>
      <c r="C49"/>
    </row>
    <row r="50" spans="1:3">
      <c r="A50"/>
      <c r="B50"/>
      <c r="C50"/>
    </row>
    <row r="51" spans="1:3">
      <c r="A51"/>
      <c r="B51"/>
      <c r="C51"/>
    </row>
    <row r="52" spans="1:3">
      <c r="A52"/>
      <c r="B52"/>
      <c r="C52"/>
    </row>
    <row r="53" spans="1:3">
      <c r="A53"/>
      <c r="B53"/>
      <c r="C53"/>
    </row>
    <row r="54" spans="1:3">
      <c r="A54"/>
      <c r="B54"/>
      <c r="C54"/>
    </row>
    <row r="55" spans="1:3">
      <c r="A55"/>
      <c r="B55"/>
      <c r="C55"/>
    </row>
    <row r="56" spans="1:3">
      <c r="A56"/>
      <c r="B56"/>
      <c r="C56"/>
    </row>
    <row r="57" spans="1:3">
      <c r="A57"/>
      <c r="B57"/>
      <c r="C57"/>
    </row>
    <row r="58" spans="1:3">
      <c r="A58"/>
      <c r="B58"/>
      <c r="C58"/>
    </row>
    <row r="59" spans="1:3">
      <c r="A59"/>
      <c r="B59"/>
      <c r="C59"/>
    </row>
    <row r="60" spans="1:3">
      <c r="A60"/>
      <c r="B60"/>
      <c r="C60"/>
    </row>
    <row r="61" spans="1:3">
      <c r="A61"/>
      <c r="B61"/>
      <c r="C61"/>
    </row>
    <row r="62" spans="1:3">
      <c r="A62"/>
      <c r="B62"/>
      <c r="C62"/>
    </row>
    <row r="63" spans="1:3">
      <c r="A63"/>
      <c r="B63"/>
      <c r="C63"/>
    </row>
    <row r="64" spans="1:3">
      <c r="A64"/>
      <c r="B64"/>
      <c r="C64"/>
    </row>
    <row r="65" spans="1:3">
      <c r="A65"/>
      <c r="B65"/>
      <c r="C65"/>
    </row>
    <row r="66" spans="1:3">
      <c r="A66"/>
      <c r="B66"/>
      <c r="C66"/>
    </row>
    <row r="67" spans="1:3">
      <c r="A67"/>
      <c r="B67"/>
      <c r="C67"/>
    </row>
    <row r="68" spans="1:3">
      <c r="A68"/>
      <c r="B68"/>
      <c r="C68"/>
    </row>
    <row r="69" spans="1:3">
      <c r="A69"/>
      <c r="B69"/>
      <c r="C69"/>
    </row>
    <row r="70" spans="1:3">
      <c r="A70"/>
      <c r="B70"/>
      <c r="C70"/>
    </row>
    <row r="71" spans="1:3">
      <c r="A71"/>
      <c r="B71"/>
      <c r="C71"/>
    </row>
    <row r="72" spans="1:3">
      <c r="A72"/>
      <c r="B72"/>
      <c r="C72"/>
    </row>
    <row r="73" spans="1:3">
      <c r="A73"/>
      <c r="B73"/>
      <c r="C73"/>
    </row>
    <row r="74" spans="1:3">
      <c r="A74"/>
      <c r="B74"/>
      <c r="C74"/>
    </row>
    <row r="75" spans="1:3">
      <c r="A75"/>
      <c r="B75"/>
      <c r="C75"/>
    </row>
    <row r="76" spans="1:3">
      <c r="A76"/>
      <c r="B76"/>
      <c r="C76"/>
    </row>
    <row r="77" spans="1:3">
      <c r="A77"/>
      <c r="B77"/>
      <c r="C77"/>
    </row>
    <row r="78" spans="1:3">
      <c r="A78"/>
      <c r="B78"/>
      <c r="C78"/>
    </row>
    <row r="79" spans="1:3">
      <c r="A79"/>
      <c r="B79"/>
      <c r="C79"/>
    </row>
    <row r="80" spans="1:3">
      <c r="A80"/>
      <c r="B80"/>
      <c r="C80"/>
    </row>
    <row r="81" spans="1:3">
      <c r="A81"/>
      <c r="B81"/>
      <c r="C81"/>
    </row>
    <row r="82" spans="1:3">
      <c r="A82"/>
      <c r="B82"/>
      <c r="C82"/>
    </row>
    <row r="83" spans="1:3">
      <c r="A83"/>
      <c r="B83"/>
      <c r="C83"/>
    </row>
    <row r="84" spans="1:3">
      <c r="A84"/>
      <c r="B84"/>
      <c r="C84"/>
    </row>
    <row r="85" spans="1:3">
      <c r="A85"/>
      <c r="B85"/>
      <c r="C85"/>
    </row>
    <row r="86" spans="1:3">
      <c r="A86"/>
      <c r="B86"/>
      <c r="C86"/>
    </row>
    <row r="87" spans="1:3">
      <c r="A87"/>
      <c r="B87"/>
      <c r="C87"/>
    </row>
    <row r="88" spans="1:3">
      <c r="A88"/>
      <c r="B88"/>
      <c r="C88"/>
    </row>
    <row r="89" spans="1:3">
      <c r="A89"/>
      <c r="B89"/>
      <c r="C89"/>
    </row>
    <row r="90" spans="1:3">
      <c r="A90"/>
      <c r="B90"/>
      <c r="C90"/>
    </row>
    <row r="91" spans="1:3">
      <c r="A91"/>
      <c r="B91"/>
      <c r="C91"/>
    </row>
    <row r="92" spans="1:3">
      <c r="A92"/>
      <c r="B92"/>
      <c r="C92"/>
    </row>
    <row r="93" spans="1:3">
      <c r="A93"/>
      <c r="B93"/>
      <c r="C93"/>
    </row>
    <row r="94" spans="1:3">
      <c r="A94"/>
      <c r="B94"/>
      <c r="C94"/>
    </row>
    <row r="95" spans="1:3">
      <c r="A95"/>
      <c r="B95"/>
      <c r="C95"/>
    </row>
    <row r="96" spans="1:3">
      <c r="A96"/>
      <c r="B96"/>
      <c r="C96"/>
    </row>
    <row r="97" spans="1:3">
      <c r="A97"/>
      <c r="B97"/>
      <c r="C97"/>
    </row>
    <row r="98" spans="1:3">
      <c r="A98"/>
      <c r="B98"/>
      <c r="C98"/>
    </row>
    <row r="99" spans="1:3">
      <c r="A99"/>
      <c r="B99"/>
      <c r="C99"/>
    </row>
    <row r="100" spans="1:3">
      <c r="A100"/>
      <c r="B100"/>
      <c r="C100"/>
    </row>
    <row r="101" spans="1:3">
      <c r="A101"/>
      <c r="B101"/>
      <c r="C101"/>
    </row>
    <row r="102" spans="1:3">
      <c r="A102"/>
      <c r="B102"/>
      <c r="C102"/>
    </row>
    <row r="103" spans="1:3">
      <c r="A103"/>
      <c r="B103"/>
      <c r="C103"/>
    </row>
    <row r="104" spans="1:3">
      <c r="A104"/>
      <c r="B104"/>
      <c r="C104"/>
    </row>
    <row r="105" spans="1:3">
      <c r="A105"/>
      <c r="B105"/>
      <c r="C105"/>
    </row>
    <row r="106" spans="1:3">
      <c r="A106"/>
      <c r="B106"/>
      <c r="C106"/>
    </row>
    <row r="107" spans="1:3">
      <c r="A107"/>
      <c r="B107"/>
      <c r="C107"/>
    </row>
    <row r="108" spans="1:3">
      <c r="A108"/>
      <c r="B108"/>
      <c r="C108"/>
    </row>
    <row r="109" spans="1:3">
      <c r="A109"/>
      <c r="B109"/>
      <c r="C109"/>
    </row>
    <row r="110" spans="1:3">
      <c r="A110"/>
      <c r="B110"/>
      <c r="C110"/>
    </row>
    <row r="111" spans="1:3">
      <c r="A111"/>
      <c r="B111"/>
      <c r="C111"/>
    </row>
    <row r="112" spans="1:3">
      <c r="A112"/>
      <c r="B112"/>
      <c r="C112"/>
    </row>
    <row r="113" spans="1:3">
      <c r="A113"/>
      <c r="B113"/>
      <c r="C113"/>
    </row>
    <row r="114" spans="1:3">
      <c r="A114"/>
      <c r="B114"/>
      <c r="C114"/>
    </row>
    <row r="115" spans="1:3">
      <c r="A115"/>
      <c r="B115"/>
      <c r="C115"/>
    </row>
    <row r="116" spans="1:3">
      <c r="A116"/>
      <c r="B116"/>
      <c r="C116"/>
    </row>
    <row r="117" spans="1:3">
      <c r="A117"/>
      <c r="B117"/>
      <c r="C117"/>
    </row>
    <row r="118" spans="1:3">
      <c r="A118"/>
      <c r="B118"/>
      <c r="C118"/>
    </row>
  </sheetData>
  <mergeCells count="8">
    <mergeCell ref="A8:F8"/>
    <mergeCell ref="A9:F9"/>
    <mergeCell ref="A1:F1"/>
    <mergeCell ref="A2:F2"/>
    <mergeCell ref="A3:F3"/>
    <mergeCell ref="A5:F5"/>
    <mergeCell ref="A6:F6"/>
    <mergeCell ref="A7:F7"/>
  </mergeCell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8B6F6-4410-429F-9CA8-8991322F2015}">
  <sheetPr codeName="Hoja2">
    <pageSetUpPr autoPageBreaks="0"/>
  </sheetPr>
  <dimension ref="A1:O42"/>
  <sheetViews>
    <sheetView showGridLines="0" tabSelected="1" zoomScaleNormal="100" workbookViewId="0">
      <selection activeCell="K4" sqref="K4"/>
    </sheetView>
  </sheetViews>
  <sheetFormatPr baseColWidth="10" defaultColWidth="11.42578125" defaultRowHeight="15"/>
  <cols>
    <col min="1" max="1" width="12.42578125" style="12" customWidth="1"/>
    <col min="2" max="2" width="21.5703125" style="12" customWidth="1"/>
    <col min="3" max="3" width="40.85546875" style="12" customWidth="1"/>
    <col min="4" max="5" width="21.140625" style="12" customWidth="1"/>
    <col min="6" max="7" width="19.42578125" style="12" customWidth="1"/>
    <col min="8" max="9" width="11.42578125" style="12"/>
    <col min="10" max="10" width="23.42578125" style="12" customWidth="1"/>
    <col min="11" max="11" width="24.85546875" style="12" bestFit="1" customWidth="1"/>
    <col min="12" max="12" width="18.42578125" style="12" bestFit="1" customWidth="1"/>
    <col min="13" max="13" width="15.7109375" style="12" bestFit="1" customWidth="1"/>
    <col min="14" max="14" width="30.5703125" style="12" customWidth="1"/>
    <col min="15" max="15" width="32" style="12" customWidth="1"/>
    <col min="16" max="16384" width="11.42578125" style="12"/>
  </cols>
  <sheetData>
    <row r="1" spans="1:15" ht="28.5" customHeight="1">
      <c r="A1" s="178" t="s">
        <v>1972</v>
      </c>
      <c r="B1" s="178"/>
      <c r="C1" s="178"/>
      <c r="D1" s="178"/>
      <c r="E1" s="178"/>
      <c r="F1" s="178"/>
      <c r="G1" s="178"/>
      <c r="H1" s="178"/>
      <c r="I1" s="178"/>
      <c r="J1" s="178"/>
    </row>
    <row r="2" spans="1:15" ht="20.25">
      <c r="A2" s="179" t="s">
        <v>0</v>
      </c>
      <c r="B2" s="179"/>
      <c r="C2" s="179"/>
      <c r="D2" s="179"/>
      <c r="E2" s="179"/>
      <c r="F2" s="179"/>
      <c r="G2" s="179"/>
      <c r="H2" s="179"/>
      <c r="I2" s="179"/>
      <c r="J2" s="179"/>
    </row>
    <row r="3" spans="1:15" s="13" customFormat="1" ht="28.5" customHeight="1">
      <c r="A3" s="193" t="s">
        <v>1</v>
      </c>
      <c r="B3" s="193"/>
      <c r="C3" s="193"/>
      <c r="D3" s="193"/>
      <c r="E3" s="193"/>
      <c r="F3" s="193"/>
      <c r="G3" s="193"/>
      <c r="H3" s="193"/>
      <c r="I3" s="193"/>
      <c r="J3" s="193"/>
      <c r="O3" s="14"/>
    </row>
    <row r="4" spans="1:15" ht="18.75" customHeight="1">
      <c r="A4" s="194" t="s">
        <v>2</v>
      </c>
      <c r="B4" s="194"/>
      <c r="C4" s="194"/>
      <c r="D4" s="194"/>
      <c r="E4" s="194"/>
      <c r="F4" s="194"/>
      <c r="G4" s="194"/>
      <c r="H4" s="194"/>
      <c r="I4" s="194"/>
      <c r="J4" s="194"/>
    </row>
    <row r="5" spans="1:15" ht="18.75" customHeight="1">
      <c r="A5" s="194" t="s">
        <v>3</v>
      </c>
      <c r="B5" s="194"/>
      <c r="C5" s="194"/>
      <c r="D5" s="194"/>
      <c r="E5" s="194"/>
      <c r="F5" s="194"/>
      <c r="G5" s="194"/>
      <c r="H5" s="194"/>
      <c r="I5" s="194"/>
      <c r="J5" s="194"/>
    </row>
    <row r="6" spans="1:15" ht="18.75">
      <c r="A6" s="192" t="s">
        <v>1976</v>
      </c>
      <c r="B6" s="192"/>
      <c r="C6" s="192"/>
      <c r="D6" s="192"/>
      <c r="E6" s="192"/>
      <c r="F6" s="192"/>
      <c r="G6" s="192"/>
      <c r="H6" s="192"/>
      <c r="I6" s="192"/>
      <c r="J6" s="192"/>
    </row>
    <row r="7" spans="1:15" ht="18.75">
      <c r="A7" s="185" t="s">
        <v>275</v>
      </c>
      <c r="B7" s="185"/>
      <c r="C7" s="185"/>
      <c r="D7" s="185"/>
      <c r="E7" s="185"/>
      <c r="F7" s="185"/>
      <c r="G7" s="185"/>
      <c r="H7" s="185"/>
      <c r="I7" s="185"/>
      <c r="J7" s="185"/>
    </row>
    <row r="8" spans="1:15" ht="15.75">
      <c r="A8" s="186" t="s">
        <v>4</v>
      </c>
      <c r="B8" s="186"/>
      <c r="C8" s="186"/>
      <c r="D8" s="186"/>
      <c r="E8" s="186"/>
      <c r="F8" s="186"/>
      <c r="G8" s="186"/>
      <c r="H8" s="186"/>
      <c r="I8" s="186"/>
      <c r="J8" s="186"/>
    </row>
    <row r="9" spans="1:15" ht="15.75">
      <c r="A9" s="15"/>
      <c r="B9" s="15"/>
      <c r="C9" s="15"/>
      <c r="D9" s="15"/>
      <c r="E9" s="15"/>
      <c r="F9" s="15"/>
      <c r="G9" s="15"/>
    </row>
    <row r="10" spans="1:15" ht="15" customHeight="1">
      <c r="C10" s="187" t="s">
        <v>5</v>
      </c>
      <c r="D10" s="16" t="s">
        <v>313</v>
      </c>
      <c r="E10" s="190" t="s">
        <v>1966</v>
      </c>
      <c r="F10" s="188" t="s">
        <v>299</v>
      </c>
      <c r="G10" s="188" t="s">
        <v>300</v>
      </c>
      <c r="H10" s="188" t="s">
        <v>274</v>
      </c>
    </row>
    <row r="11" spans="1:15" ht="15.75" thickBot="1">
      <c r="C11" s="187"/>
      <c r="D11" s="16" t="s">
        <v>275</v>
      </c>
      <c r="E11" s="191"/>
      <c r="F11" s="189"/>
      <c r="G11" s="189"/>
      <c r="H11" s="189"/>
    </row>
    <row r="12" spans="1:15">
      <c r="C12" s="187"/>
      <c r="D12" s="17">
        <v>1</v>
      </c>
      <c r="E12" s="17">
        <v>2</v>
      </c>
      <c r="F12" s="17">
        <v>3</v>
      </c>
      <c r="G12" s="17" t="s">
        <v>1964</v>
      </c>
      <c r="H12" s="17" t="s">
        <v>1965</v>
      </c>
    </row>
    <row r="13" spans="1:15">
      <c r="C13" s="20" t="s">
        <v>6</v>
      </c>
      <c r="D13" s="21">
        <f>D14+D16</f>
        <v>1241364.7314939999</v>
      </c>
      <c r="E13" s="21">
        <f>E14+E16</f>
        <v>1281416.8693331801</v>
      </c>
      <c r="F13" s="21">
        <f>F14+F16</f>
        <v>895732</v>
      </c>
      <c r="G13" s="108">
        <f t="shared" ref="G13:G21" si="0">IFERROR(F13/E13,"-")</f>
        <v>0.69901686284660691</v>
      </c>
      <c r="H13" s="117">
        <f>F13/$D$34</f>
        <v>0.11241476755377774</v>
      </c>
      <c r="J13" s="160"/>
    </row>
    <row r="14" spans="1:15">
      <c r="C14" s="159" t="s">
        <v>7</v>
      </c>
      <c r="D14" s="160">
        <v>1240428.3720559999</v>
      </c>
      <c r="E14" s="160">
        <v>1280119.88529488</v>
      </c>
      <c r="F14" s="160">
        <v>895523</v>
      </c>
      <c r="G14" s="161">
        <f t="shared" si="0"/>
        <v>0.69956182251923471</v>
      </c>
      <c r="H14" s="162">
        <f t="shared" ref="H14:H20" si="1">F14/$D$34</f>
        <v>0.11238853796008372</v>
      </c>
      <c r="I14" s="167"/>
      <c r="J14" s="160"/>
      <c r="K14" s="158"/>
    </row>
    <row r="15" spans="1:15">
      <c r="C15" s="156" t="s">
        <v>8</v>
      </c>
      <c r="D15" s="118">
        <v>535.15810899999997</v>
      </c>
      <c r="E15" s="118">
        <v>910.23948338000002</v>
      </c>
      <c r="F15" s="118">
        <v>300</v>
      </c>
      <c r="G15" s="119">
        <f t="shared" si="0"/>
        <v>0.3295835936340703</v>
      </c>
      <c r="H15" s="120">
        <f t="shared" si="1"/>
        <v>3.7650134489036139E-5</v>
      </c>
      <c r="J15" s="165"/>
      <c r="K15" s="49"/>
    </row>
    <row r="16" spans="1:15">
      <c r="C16" s="159" t="s">
        <v>9</v>
      </c>
      <c r="D16" s="160">
        <v>936.35943799999995</v>
      </c>
      <c r="E16" s="160">
        <v>1296.9840383000003</v>
      </c>
      <c r="F16" s="160">
        <v>209</v>
      </c>
      <c r="G16" s="161">
        <f t="shared" si="0"/>
        <v>0.16114307796258093</v>
      </c>
      <c r="H16" s="162">
        <f t="shared" si="1"/>
        <v>2.6229593694028512E-5</v>
      </c>
      <c r="I16" s="66"/>
      <c r="J16" s="157"/>
      <c r="K16" s="158"/>
    </row>
    <row r="17" spans="3:13">
      <c r="C17" s="156" t="s">
        <v>314</v>
      </c>
      <c r="D17" s="118">
        <v>0</v>
      </c>
      <c r="E17" s="118">
        <v>1235.3300113000003</v>
      </c>
      <c r="F17" s="118">
        <v>147</v>
      </c>
      <c r="G17" s="119">
        <f t="shared" si="0"/>
        <v>0.11899654234523491</v>
      </c>
      <c r="H17" s="120">
        <f t="shared" si="1"/>
        <v>1.8448565899627709E-5</v>
      </c>
      <c r="J17" s="163"/>
    </row>
    <row r="18" spans="3:13">
      <c r="C18" s="20" t="s">
        <v>10</v>
      </c>
      <c r="D18" s="21">
        <f>D19+D21</f>
        <v>1484234.6109590002</v>
      </c>
      <c r="E18" s="21">
        <f>E19+E21</f>
        <v>1555685.24134245</v>
      </c>
      <c r="F18" s="21">
        <f>F19+F21</f>
        <v>1035320.7647868996</v>
      </c>
      <c r="G18" s="108">
        <f t="shared" si="0"/>
        <v>0.66550786577719834</v>
      </c>
      <c r="H18" s="117">
        <f>F18/$D$34</f>
        <v>0.12993322011172842</v>
      </c>
    </row>
    <row r="19" spans="3:13">
      <c r="C19" s="159" t="s">
        <v>11</v>
      </c>
      <c r="D19" s="160">
        <v>1308196.6847920001</v>
      </c>
      <c r="E19" s="160">
        <f>Económica!D14</f>
        <v>1347987.9482892102</v>
      </c>
      <c r="F19" s="160">
        <f>Económica!E14</f>
        <v>929182.8199732895</v>
      </c>
      <c r="G19" s="161">
        <f t="shared" si="0"/>
        <v>0.68931092533323879</v>
      </c>
      <c r="H19" s="162">
        <f t="shared" si="1"/>
        <v>0.11661286045632069</v>
      </c>
    </row>
    <row r="20" spans="3:13">
      <c r="C20" s="115" t="s">
        <v>12</v>
      </c>
      <c r="D20" s="118">
        <v>298486.441612</v>
      </c>
      <c r="E20" s="118">
        <f>Económica!D17</f>
        <v>295128.665637</v>
      </c>
      <c r="F20" s="118">
        <f>Económica!E17</f>
        <v>215314.38980296999</v>
      </c>
      <c r="G20" s="119">
        <f t="shared" si="0"/>
        <v>0.72956108596987546</v>
      </c>
      <c r="H20" s="120">
        <f t="shared" si="1"/>
        <v>2.7022052445021909E-2</v>
      </c>
    </row>
    <row r="21" spans="3:13">
      <c r="C21" s="159" t="s">
        <v>13</v>
      </c>
      <c r="D21" s="160">
        <v>176037.926167</v>
      </c>
      <c r="E21" s="160">
        <f>Económica!D21</f>
        <v>207697.29305323993</v>
      </c>
      <c r="F21" s="160">
        <f>Económica!E21</f>
        <v>106137.94481361003</v>
      </c>
      <c r="G21" s="161">
        <f t="shared" si="0"/>
        <v>0.51102228273337791</v>
      </c>
      <c r="H21" s="162">
        <f>F21/$D$34</f>
        <v>1.3320359655407713E-2</v>
      </c>
      <c r="K21" s="18"/>
    </row>
    <row r="22" spans="3:13">
      <c r="C22" s="121" t="s">
        <v>14</v>
      </c>
      <c r="D22" s="121"/>
      <c r="E22" s="121"/>
      <c r="F22" s="121"/>
      <c r="G22" s="122" t="str">
        <f t="shared" ref="G22" si="2">IFERROR(F22/E22,"-")</f>
        <v>-</v>
      </c>
      <c r="H22" s="19"/>
    </row>
    <row r="23" spans="3:13">
      <c r="C23" s="123" t="s">
        <v>15</v>
      </c>
      <c r="D23" s="124">
        <f>(D14-D19)</f>
        <v>-67768.312736000167</v>
      </c>
      <c r="E23" s="124">
        <f>(E14-E19)</f>
        <v>-67868.06299433019</v>
      </c>
      <c r="F23" s="124">
        <f>(F14-F19)</f>
        <v>-33659.819973289501</v>
      </c>
      <c r="G23" s="119">
        <f>IFERROR(F23/E23,"-")</f>
        <v>0.49595963827789658</v>
      </c>
      <c r="H23" s="125">
        <f>F23/$D$34</f>
        <v>-4.224322496236982E-3</v>
      </c>
      <c r="J23" s="10"/>
      <c r="K23" s="66"/>
    </row>
    <row r="24" spans="3:13">
      <c r="C24" s="123" t="s">
        <v>16</v>
      </c>
      <c r="D24" s="124">
        <f>(D16-D21)</f>
        <v>-175101.56672899998</v>
      </c>
      <c r="E24" s="124">
        <f>(E16-E21)</f>
        <v>-206400.30901493994</v>
      </c>
      <c r="F24" s="124">
        <f>(F16-F21)</f>
        <v>-105928.94481361003</v>
      </c>
      <c r="G24" s="119">
        <f>IFERROR(F24/E24,"-")</f>
        <v>0.51322086347236306</v>
      </c>
      <c r="H24" s="125">
        <f>F24/$D$34</f>
        <v>-1.3294130061713684E-2</v>
      </c>
    </row>
    <row r="25" spans="3:13">
      <c r="C25" s="123" t="s">
        <v>17</v>
      </c>
      <c r="D25" s="124">
        <f>(D13-(D18-D20))</f>
        <v>55616.56214699964</v>
      </c>
      <c r="E25" s="124">
        <f>(E13-(E18-E20))</f>
        <v>20860.293627730105</v>
      </c>
      <c r="F25" s="124">
        <f>(F13-(F18-F20))</f>
        <v>75725.625016070437</v>
      </c>
      <c r="G25" s="119">
        <f>IFERROR(F25/E25,"-")</f>
        <v>3.6301322679085635</v>
      </c>
      <c r="H25" s="125">
        <f>F25/$D$34</f>
        <v>9.5035998870712391E-3</v>
      </c>
    </row>
    <row r="26" spans="3:13">
      <c r="C26" s="123" t="s">
        <v>18</v>
      </c>
      <c r="D26" s="124">
        <f>D13-D18</f>
        <v>-242869.87946500024</v>
      </c>
      <c r="E26" s="124">
        <f>E13-E18</f>
        <v>-274268.37200926989</v>
      </c>
      <c r="F26" s="124">
        <f>F13-F18</f>
        <v>-139588.76478689956</v>
      </c>
      <c r="G26" s="119">
        <f>IFERROR(F26/E26,"-")</f>
        <v>0.50894955099737726</v>
      </c>
      <c r="H26" s="125">
        <f>F26/$D$34</f>
        <v>-1.7518452557950669E-2</v>
      </c>
    </row>
    <row r="27" spans="3:13">
      <c r="C27" s="121" t="s">
        <v>19</v>
      </c>
      <c r="D27" s="126">
        <f>D29-D31</f>
        <v>242869.87946500001</v>
      </c>
      <c r="E27" s="126">
        <f>E29-E31</f>
        <v>274510.08847800002</v>
      </c>
      <c r="F27" s="126">
        <f>F29-F31</f>
        <v>183083.37884933001</v>
      </c>
      <c r="G27" s="122">
        <f>IFERROR(F27/E27,"-")</f>
        <v>0.66694590302462708</v>
      </c>
      <c r="H27" s="127">
        <f>F27/$D$34</f>
        <v>2.2977046121281434E-2</v>
      </c>
    </row>
    <row r="28" spans="3:13">
      <c r="C28" s="128"/>
      <c r="D28" s="128"/>
      <c r="E28" s="128"/>
      <c r="F28" s="128"/>
      <c r="G28" s="129"/>
      <c r="H28" s="125"/>
    </row>
    <row r="29" spans="3:13" ht="17.25" customHeight="1">
      <c r="C29" s="20" t="s">
        <v>20</v>
      </c>
      <c r="D29" s="21">
        <v>350990.39</v>
      </c>
      <c r="E29" s="21">
        <v>382630.59901300003</v>
      </c>
      <c r="F29" s="21">
        <v>244050</v>
      </c>
      <c r="G29" s="108">
        <f>IFERROR(F29/E29,"-")</f>
        <v>0.63782144091332404</v>
      </c>
      <c r="H29" s="101">
        <f>F29/$D$34</f>
        <v>3.06283844068309E-2</v>
      </c>
    </row>
    <row r="30" spans="3:13">
      <c r="C30" s="130"/>
      <c r="D30" s="131"/>
      <c r="E30" s="131"/>
      <c r="F30" s="131"/>
      <c r="G30" s="132"/>
      <c r="H30" s="125"/>
    </row>
    <row r="31" spans="3:13">
      <c r="C31" s="20" t="s">
        <v>21</v>
      </c>
      <c r="D31" s="21">
        <v>108120.51053499999</v>
      </c>
      <c r="E31" s="21">
        <f>Económica!D29</f>
        <v>108120.51053500001</v>
      </c>
      <c r="F31" s="21">
        <f>Económica!E29</f>
        <v>60966.621150669998</v>
      </c>
      <c r="G31" s="108">
        <f>IFERROR(F31/E31,"-")</f>
        <v>0.56387655634436085</v>
      </c>
      <c r="H31" s="102">
        <f>F31/$D$34</f>
        <v>7.6513382855494692E-3</v>
      </c>
    </row>
    <row r="32" spans="3:13">
      <c r="G32" s="109"/>
      <c r="M32" s="10"/>
    </row>
    <row r="33" spans="3:12" ht="15.75" thickBot="1"/>
    <row r="34" spans="3:12" ht="15.75" thickBot="1">
      <c r="C34" s="116" t="s">
        <v>267</v>
      </c>
      <c r="D34" s="153">
        <v>7968099.0273052305</v>
      </c>
      <c r="L34" s="10"/>
    </row>
    <row r="35" spans="3:12" ht="19.149999999999999" customHeight="1">
      <c r="C35" s="137" t="s">
        <v>309</v>
      </c>
      <c r="F35" s="22"/>
      <c r="G35" s="23"/>
      <c r="H35" s="24"/>
      <c r="I35" s="25"/>
      <c r="J35" s="10"/>
      <c r="K35" s="55"/>
    </row>
    <row r="36" spans="3:12" ht="12.75" customHeight="1">
      <c r="C36" s="138" t="s">
        <v>301</v>
      </c>
      <c r="I36" s="25"/>
    </row>
    <row r="37" spans="3:12">
      <c r="C37" s="183" t="s">
        <v>1974</v>
      </c>
      <c r="D37" s="183"/>
      <c r="E37" s="183"/>
      <c r="F37" s="183"/>
      <c r="G37" s="183"/>
      <c r="H37" s="183"/>
      <c r="I37" s="25"/>
    </row>
    <row r="38" spans="3:12" ht="36" customHeight="1">
      <c r="C38" s="184" t="s">
        <v>1978</v>
      </c>
      <c r="D38" s="184"/>
      <c r="E38" s="184"/>
      <c r="F38" s="184"/>
      <c r="G38" s="184"/>
      <c r="H38" s="184"/>
      <c r="I38" s="141"/>
    </row>
    <row r="39" spans="3:12" ht="36" customHeight="1">
      <c r="C39" s="184" t="s">
        <v>1969</v>
      </c>
      <c r="D39" s="184"/>
      <c r="E39" s="184"/>
      <c r="F39" s="184"/>
      <c r="G39" s="184"/>
      <c r="H39" s="140"/>
      <c r="I39" s="141"/>
    </row>
    <row r="40" spans="3:12" ht="27" customHeight="1">
      <c r="C40" s="184" t="s">
        <v>1993</v>
      </c>
      <c r="D40" s="184"/>
      <c r="E40" s="184"/>
      <c r="F40" s="184"/>
      <c r="G40" s="184"/>
      <c r="H40" s="184"/>
      <c r="I40" s="141"/>
    </row>
    <row r="41" spans="3:12">
      <c r="C41" s="184" t="s">
        <v>1973</v>
      </c>
      <c r="D41" s="184"/>
      <c r="E41" s="184"/>
      <c r="F41" s="184"/>
      <c r="G41" s="184"/>
      <c r="H41" s="184"/>
      <c r="I41" s="184"/>
    </row>
    <row r="42" spans="3:12">
      <c r="C42" s="182" t="s">
        <v>310</v>
      </c>
      <c r="D42" s="182"/>
      <c r="E42" s="22"/>
    </row>
  </sheetData>
  <mergeCells count="19">
    <mergeCell ref="A6:J6"/>
    <mergeCell ref="A1:J1"/>
    <mergeCell ref="A2:J2"/>
    <mergeCell ref="A3:J3"/>
    <mergeCell ref="A4:J4"/>
    <mergeCell ref="A5:J5"/>
    <mergeCell ref="C42:D42"/>
    <mergeCell ref="C37:H37"/>
    <mergeCell ref="C38:H38"/>
    <mergeCell ref="C41:I41"/>
    <mergeCell ref="A7:J7"/>
    <mergeCell ref="A8:J8"/>
    <mergeCell ref="C10:C12"/>
    <mergeCell ref="F10:F11"/>
    <mergeCell ref="G10:G11"/>
    <mergeCell ref="H10:H11"/>
    <mergeCell ref="E10:E11"/>
    <mergeCell ref="C39:G39"/>
    <mergeCell ref="C40:H40"/>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link="[166]!'!Economico!F45C15'" oleUpdate="OLEUPDATE_ALWAYS" shapeId="16385">
          <objectPr defaultSize="0" autoPict="0" dde="1">
            <anchor moveWithCells="1">
              <from>
                <xdr:col>10</xdr:col>
                <xdr:colOff>0</xdr:colOff>
                <xdr:row>15</xdr:row>
                <xdr:rowOff>0</xdr:rowOff>
              </from>
              <to>
                <xdr:col>10</xdr:col>
                <xdr:colOff>666750</xdr:colOff>
                <xdr:row>18</xdr:row>
                <xdr:rowOff>0</xdr:rowOff>
              </to>
            </anchor>
          </objectPr>
        </oleObject>
      </mc:Choice>
      <mc:Fallback>
        <oleObject link="[166]!'!Economico!F45C15'" oleUpdate="OLEUPDATE_ALWAYS" shapeId="1638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2"/>
  <sheetViews>
    <sheetView showGridLines="0" zoomScaleNormal="100" workbookViewId="0">
      <selection activeCell="B45" sqref="B45"/>
    </sheetView>
  </sheetViews>
  <sheetFormatPr baseColWidth="10" defaultColWidth="11.42578125" defaultRowHeight="15"/>
  <cols>
    <col min="1" max="1" width="17.42578125" style="12" customWidth="1"/>
    <col min="2" max="2" width="69.140625" style="12" customWidth="1"/>
    <col min="3" max="4" width="17.42578125" style="12" customWidth="1"/>
    <col min="5" max="5" width="21.140625" style="12" customWidth="1"/>
    <col min="6" max="6" width="37.5703125" style="12" customWidth="1"/>
    <col min="7" max="7" width="18.85546875" style="12" customWidth="1"/>
    <col min="8" max="8" width="25.42578125" style="12" bestFit="1" customWidth="1"/>
    <col min="9" max="9" width="14.140625" style="12" bestFit="1" customWidth="1"/>
    <col min="10" max="10" width="21.85546875" style="12" bestFit="1" customWidth="1"/>
    <col min="11" max="12" width="20.42578125" style="12" bestFit="1" customWidth="1"/>
    <col min="13" max="16384" width="11.42578125" style="12"/>
  </cols>
  <sheetData>
    <row r="1" spans="1:10" ht="28.5" customHeight="1">
      <c r="A1" s="178" t="s">
        <v>1972</v>
      </c>
      <c r="B1" s="178"/>
      <c r="C1" s="178"/>
      <c r="D1" s="178"/>
      <c r="E1" s="178"/>
      <c r="F1" s="178"/>
      <c r="G1" s="29"/>
      <c r="H1" s="29"/>
    </row>
    <row r="2" spans="1:10" ht="21" customHeight="1">
      <c r="A2" s="179" t="s">
        <v>0</v>
      </c>
      <c r="B2" s="179"/>
      <c r="C2" s="179"/>
      <c r="D2" s="179"/>
      <c r="E2" s="179"/>
      <c r="F2" s="179"/>
      <c r="G2" s="30"/>
      <c r="H2" s="30"/>
    </row>
    <row r="3" spans="1:10" ht="15" customHeight="1">
      <c r="A3" s="180" t="s">
        <v>1</v>
      </c>
      <c r="B3" s="180"/>
      <c r="C3" s="180"/>
      <c r="D3" s="180"/>
      <c r="E3" s="180"/>
      <c r="F3" s="180"/>
      <c r="G3" s="31"/>
      <c r="H3" s="32"/>
    </row>
    <row r="4" spans="1:10" ht="18.75">
      <c r="A4" s="195" t="s">
        <v>22</v>
      </c>
      <c r="B4" s="195"/>
      <c r="C4" s="195"/>
      <c r="D4" s="195"/>
      <c r="E4" s="195"/>
      <c r="F4" s="195"/>
      <c r="G4" s="33"/>
      <c r="H4" s="34"/>
    </row>
    <row r="5" spans="1:10" ht="18.75" customHeight="1">
      <c r="A5" s="181" t="s">
        <v>23</v>
      </c>
      <c r="B5" s="181"/>
      <c r="C5" s="181"/>
      <c r="D5" s="181"/>
      <c r="E5" s="181"/>
      <c r="F5" s="181"/>
      <c r="G5" s="33"/>
      <c r="H5" s="33"/>
    </row>
    <row r="6" spans="1:10" ht="18.75">
      <c r="A6" s="197" t="s">
        <v>1976</v>
      </c>
      <c r="B6" s="197"/>
      <c r="C6" s="197"/>
      <c r="D6" s="197"/>
      <c r="E6" s="197"/>
      <c r="F6" s="197"/>
      <c r="G6" s="10"/>
      <c r="H6" s="35"/>
    </row>
    <row r="7" spans="1:10" ht="18.75">
      <c r="A7" s="185" t="s">
        <v>275</v>
      </c>
      <c r="B7" s="185"/>
      <c r="C7" s="185"/>
      <c r="D7" s="185"/>
      <c r="E7" s="185"/>
      <c r="F7" s="185"/>
      <c r="G7" s="36"/>
      <c r="H7" s="36"/>
      <c r="I7" s="36"/>
      <c r="J7" s="36"/>
    </row>
    <row r="8" spans="1:10" ht="15.75">
      <c r="A8" s="177" t="s">
        <v>4</v>
      </c>
      <c r="B8" s="177"/>
      <c r="C8" s="177"/>
      <c r="D8" s="177"/>
      <c r="E8" s="177"/>
      <c r="F8" s="177"/>
      <c r="G8" s="10"/>
      <c r="H8" s="37"/>
    </row>
    <row r="9" spans="1:10">
      <c r="G9" s="10"/>
    </row>
    <row r="10" spans="1:10">
      <c r="G10" s="10"/>
      <c r="H10" s="10"/>
    </row>
    <row r="11" spans="1:10" ht="15" customHeight="1">
      <c r="B11" s="196" t="s">
        <v>5</v>
      </c>
      <c r="C11" s="39" t="s">
        <v>313</v>
      </c>
      <c r="D11" s="198" t="s">
        <v>1966</v>
      </c>
      <c r="E11" s="198" t="s">
        <v>299</v>
      </c>
      <c r="G11" s="10"/>
    </row>
    <row r="12" spans="1:10" ht="15" customHeight="1">
      <c r="B12" s="196"/>
      <c r="C12" s="16" t="s">
        <v>275</v>
      </c>
      <c r="D12" s="198"/>
      <c r="E12" s="198"/>
      <c r="F12" s="10"/>
      <c r="G12" s="10"/>
      <c r="H12" s="10"/>
      <c r="I12" s="10"/>
    </row>
    <row r="13" spans="1:10">
      <c r="B13" s="40" t="s">
        <v>10</v>
      </c>
      <c r="C13" s="41">
        <f>+C14+C21</f>
        <v>1484234.610959</v>
      </c>
      <c r="D13" s="41">
        <f>+D14+D21</f>
        <v>1555685.24134245</v>
      </c>
      <c r="E13" s="41">
        <f>+E14+E21</f>
        <v>1035320.7647868996</v>
      </c>
      <c r="G13" s="10"/>
      <c r="H13" s="10"/>
      <c r="I13" s="10"/>
    </row>
    <row r="14" spans="1:10">
      <c r="B14" s="42" t="s">
        <v>11</v>
      </c>
      <c r="C14" s="43">
        <f>SUM(C15:C20)</f>
        <v>1308196.6847919999</v>
      </c>
      <c r="D14" s="43">
        <f>SUM(D15:D20)</f>
        <v>1347987.9482892102</v>
      </c>
      <c r="E14" s="43">
        <f>SUM(E15:E20)</f>
        <v>929182.8199732895</v>
      </c>
      <c r="F14" s="110"/>
      <c r="G14" s="10"/>
      <c r="H14" s="10"/>
      <c r="I14" s="10"/>
    </row>
    <row r="15" spans="1:10" ht="12.75" customHeight="1">
      <c r="B15" s="44" t="s">
        <v>24</v>
      </c>
      <c r="C15" s="45">
        <v>516919.62720400002</v>
      </c>
      <c r="D15" s="45">
        <v>524514.02329679031</v>
      </c>
      <c r="E15" s="45">
        <v>334359.95622640935</v>
      </c>
      <c r="F15" s="45"/>
      <c r="G15" s="10"/>
      <c r="H15" s="10"/>
      <c r="I15" s="10"/>
    </row>
    <row r="16" spans="1:10">
      <c r="B16" s="44" t="s">
        <v>25</v>
      </c>
      <c r="C16" s="45">
        <v>90986.168678000002</v>
      </c>
      <c r="D16" s="45">
        <v>92433.313677860002</v>
      </c>
      <c r="E16" s="45">
        <v>59931.624652800005</v>
      </c>
      <c r="F16" s="46"/>
      <c r="G16" s="10"/>
      <c r="H16" s="10"/>
    </row>
    <row r="17" spans="2:10">
      <c r="B17" s="44" t="s">
        <v>12</v>
      </c>
      <c r="C17" s="45">
        <v>298486.441612</v>
      </c>
      <c r="D17" s="45">
        <v>295128.665637</v>
      </c>
      <c r="E17" s="45">
        <v>215314.38980296999</v>
      </c>
      <c r="F17" s="45"/>
      <c r="G17" s="10"/>
      <c r="H17" s="10"/>
    </row>
    <row r="18" spans="2:10">
      <c r="B18" s="44" t="s">
        <v>26</v>
      </c>
      <c r="C18" s="47">
        <v>13500</v>
      </c>
      <c r="D18" s="47">
        <v>15885.270116</v>
      </c>
      <c r="E18" s="47">
        <v>11136.71650984</v>
      </c>
      <c r="F18" s="48"/>
      <c r="G18" s="10"/>
      <c r="H18" s="10"/>
    </row>
    <row r="19" spans="2:10">
      <c r="B19" s="44" t="s">
        <v>27</v>
      </c>
      <c r="C19" s="45">
        <v>388252.04090299999</v>
      </c>
      <c r="D19" s="45">
        <v>418040.05899617</v>
      </c>
      <c r="E19" s="45">
        <v>306940.74368785025</v>
      </c>
      <c r="F19" s="45"/>
      <c r="G19" s="10"/>
      <c r="H19" s="10"/>
    </row>
    <row r="20" spans="2:10">
      <c r="B20" s="44" t="s">
        <v>28</v>
      </c>
      <c r="C20" s="45">
        <v>52.406395000000003</v>
      </c>
      <c r="D20" s="45">
        <v>1986.6165653899998</v>
      </c>
      <c r="E20" s="45">
        <v>1499.3890934200001</v>
      </c>
      <c r="F20" s="45"/>
      <c r="G20" s="10"/>
      <c r="H20" s="10"/>
      <c r="J20" s="10"/>
    </row>
    <row r="21" spans="2:10">
      <c r="B21" s="42" t="s">
        <v>13</v>
      </c>
      <c r="C21" s="43">
        <f>SUM(C22:C27)</f>
        <v>176037.92616700003</v>
      </c>
      <c r="D21" s="43">
        <f>SUM(D22:D27)</f>
        <v>207697.29305323993</v>
      </c>
      <c r="E21" s="43">
        <f>SUM(E22:E27)</f>
        <v>106137.94481361003</v>
      </c>
      <c r="F21" s="152"/>
      <c r="G21" s="10"/>
      <c r="H21" s="10"/>
      <c r="I21" s="10"/>
    </row>
    <row r="22" spans="2:10">
      <c r="B22" s="44" t="s">
        <v>29</v>
      </c>
      <c r="C22" s="45">
        <v>53162.528542</v>
      </c>
      <c r="D22" s="45">
        <v>64456.100537999999</v>
      </c>
      <c r="E22" s="45">
        <v>38915.886787030031</v>
      </c>
      <c r="F22" s="45"/>
      <c r="G22" s="10"/>
      <c r="H22" s="10"/>
      <c r="I22" s="49"/>
    </row>
    <row r="23" spans="2:10">
      <c r="B23" s="44" t="s">
        <v>30</v>
      </c>
      <c r="C23" s="45">
        <v>60255.319620000002</v>
      </c>
      <c r="D23" s="45">
        <v>65609.810874359988</v>
      </c>
      <c r="E23" s="45">
        <v>23088.298102770004</v>
      </c>
      <c r="F23" s="45"/>
      <c r="G23" s="10"/>
      <c r="H23" s="10"/>
    </row>
    <row r="24" spans="2:10">
      <c r="B24" s="44" t="s">
        <v>31</v>
      </c>
      <c r="C24" s="45">
        <v>10.094704</v>
      </c>
      <c r="D24" s="45">
        <v>108.63871160000001</v>
      </c>
      <c r="E24" s="45">
        <v>82.692931430000002</v>
      </c>
      <c r="F24" s="45"/>
      <c r="G24" s="10"/>
      <c r="H24" s="10"/>
    </row>
    <row r="25" spans="2:10">
      <c r="B25" s="44" t="s">
        <v>32</v>
      </c>
      <c r="C25" s="45">
        <v>1045.835769</v>
      </c>
      <c r="D25" s="45">
        <v>3931.73342869</v>
      </c>
      <c r="E25" s="45">
        <v>1720.6343584700001</v>
      </c>
      <c r="F25" s="45"/>
      <c r="G25" s="10"/>
      <c r="H25" s="10"/>
    </row>
    <row r="26" spans="2:10">
      <c r="B26" s="44" t="s">
        <v>33</v>
      </c>
      <c r="C26" s="45">
        <v>60117.023257000001</v>
      </c>
      <c r="D26" s="45">
        <v>71571.399397359957</v>
      </c>
      <c r="E26" s="45">
        <v>42330.432633909986</v>
      </c>
      <c r="F26" s="45"/>
      <c r="G26" s="10"/>
      <c r="H26" s="10"/>
    </row>
    <row r="27" spans="2:10">
      <c r="B27" s="44" t="s">
        <v>34</v>
      </c>
      <c r="C27" s="45">
        <v>1447.1242749999999</v>
      </c>
      <c r="D27" s="45">
        <v>2019.61010323</v>
      </c>
      <c r="E27" s="50">
        <v>0</v>
      </c>
      <c r="F27" s="45"/>
      <c r="G27" s="10"/>
      <c r="H27" s="10"/>
    </row>
    <row r="28" spans="2:10">
      <c r="B28" s="40" t="s">
        <v>35</v>
      </c>
      <c r="C28" s="41">
        <f>C29</f>
        <v>108120.51053499999</v>
      </c>
      <c r="D28" s="41">
        <f>D29</f>
        <v>108120.51053500001</v>
      </c>
      <c r="E28" s="41">
        <f>E29</f>
        <v>60966.621150669998</v>
      </c>
      <c r="F28" s="45"/>
      <c r="G28" s="10"/>
      <c r="H28" s="10"/>
    </row>
    <row r="29" spans="2:10">
      <c r="B29" s="42" t="s">
        <v>21</v>
      </c>
      <c r="C29" s="43">
        <f>SUM(C30:C32)</f>
        <v>108120.51053499999</v>
      </c>
      <c r="D29" s="43">
        <f>SUM(D30:D32)</f>
        <v>108120.51053500001</v>
      </c>
      <c r="E29" s="43">
        <f>SUM(E30:E32)</f>
        <v>60966.621150669998</v>
      </c>
      <c r="F29" s="45"/>
      <c r="G29" s="10"/>
      <c r="H29" s="10"/>
    </row>
    <row r="30" spans="2:10">
      <c r="B30" s="44" t="s">
        <v>36</v>
      </c>
      <c r="C30" s="45">
        <v>5117.7218819999998</v>
      </c>
      <c r="D30" s="45">
        <v>11579.3</v>
      </c>
      <c r="E30" s="50">
        <v>225.78210000000001</v>
      </c>
      <c r="F30" s="45"/>
      <c r="G30" s="10"/>
      <c r="H30" s="10"/>
    </row>
    <row r="31" spans="2:10">
      <c r="B31" s="44" t="s">
        <v>37</v>
      </c>
      <c r="C31" s="45">
        <v>103002.788653</v>
      </c>
      <c r="D31" s="45">
        <v>96541.210535000006</v>
      </c>
      <c r="E31" s="45">
        <v>60740.839050670002</v>
      </c>
      <c r="F31" s="45"/>
      <c r="G31" s="10"/>
      <c r="H31" s="10"/>
    </row>
    <row r="32" spans="2:10">
      <c r="B32" s="44" t="s">
        <v>273</v>
      </c>
      <c r="C32" s="50">
        <v>0</v>
      </c>
      <c r="D32" s="50">
        <v>0</v>
      </c>
      <c r="E32" s="50">
        <v>0</v>
      </c>
      <c r="H32" s="10"/>
    </row>
    <row r="33" spans="2:20" ht="15" customHeight="1">
      <c r="B33" s="51" t="s">
        <v>38</v>
      </c>
      <c r="C33" s="52">
        <f>C13+C28</f>
        <v>1592355.1214939998</v>
      </c>
      <c r="D33" s="52">
        <f>D13+D28</f>
        <v>1663805.7518774499</v>
      </c>
      <c r="E33" s="52">
        <f>E13+E28</f>
        <v>1096287.3859375697</v>
      </c>
      <c r="H33" s="10"/>
      <c r="I33" s="24"/>
      <c r="J33" s="24"/>
      <c r="K33" s="24"/>
      <c r="L33" s="24"/>
      <c r="M33" s="24"/>
      <c r="N33" s="24"/>
      <c r="O33" s="24"/>
    </row>
    <row r="34" spans="2:20" ht="19.149999999999999" customHeight="1">
      <c r="B34" s="137" t="s">
        <v>309</v>
      </c>
      <c r="E34" s="22"/>
      <c r="F34" s="23"/>
      <c r="G34" s="24"/>
      <c r="H34" s="25"/>
      <c r="I34" s="24"/>
      <c r="J34" s="24"/>
      <c r="K34" s="24"/>
      <c r="L34" s="24"/>
      <c r="M34" s="24"/>
      <c r="N34" s="24"/>
      <c r="O34" s="24"/>
      <c r="P34" s="24"/>
      <c r="Q34" s="24"/>
      <c r="R34" s="24"/>
      <c r="S34" s="24"/>
      <c r="T34" s="24"/>
    </row>
    <row r="35" spans="2:20">
      <c r="B35" s="138" t="s">
        <v>301</v>
      </c>
      <c r="C35" s="139"/>
      <c r="D35" s="139"/>
      <c r="E35" s="139"/>
      <c r="F35" s="139"/>
      <c r="G35" s="27"/>
      <c r="H35" s="25"/>
    </row>
    <row r="36" spans="2:20" ht="35.25" customHeight="1">
      <c r="B36" s="184" t="s">
        <v>1978</v>
      </c>
      <c r="C36" s="184"/>
      <c r="D36" s="184"/>
      <c r="E36" s="184"/>
      <c r="F36" s="142"/>
      <c r="G36" s="142"/>
      <c r="H36" s="141"/>
    </row>
    <row r="37" spans="2:20" ht="35.25" customHeight="1">
      <c r="B37" s="184" t="s">
        <v>1969</v>
      </c>
      <c r="C37" s="184"/>
      <c r="D37" s="184"/>
      <c r="E37" s="184"/>
      <c r="F37" s="142"/>
      <c r="G37" s="142"/>
      <c r="H37" s="141"/>
    </row>
    <row r="38" spans="2:20">
      <c r="B38" s="182" t="s">
        <v>310</v>
      </c>
      <c r="C38" s="182"/>
      <c r="D38" s="22"/>
    </row>
    <row r="42" spans="2:20">
      <c r="B42" s="10"/>
    </row>
  </sheetData>
  <mergeCells count="14">
    <mergeCell ref="B38:C38"/>
    <mergeCell ref="B36:E36"/>
    <mergeCell ref="A1:F1"/>
    <mergeCell ref="A2:F2"/>
    <mergeCell ref="A3:F3"/>
    <mergeCell ref="A4:F4"/>
    <mergeCell ref="A5:F5"/>
    <mergeCell ref="B11:B12"/>
    <mergeCell ref="A8:F8"/>
    <mergeCell ref="A7:F7"/>
    <mergeCell ref="A6:F6"/>
    <mergeCell ref="E11:E12"/>
    <mergeCell ref="D11:D12"/>
    <mergeCell ref="B37:E37"/>
  </mergeCells>
  <phoneticPr fontId="42" type="noConversion"/>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1"/>
  <sheetViews>
    <sheetView showGridLines="0" zoomScaleNormal="100" workbookViewId="0">
      <selection activeCell="E11" sqref="E11:E12"/>
    </sheetView>
  </sheetViews>
  <sheetFormatPr baseColWidth="10" defaultColWidth="11.42578125" defaultRowHeight="15"/>
  <cols>
    <col min="1" max="1" width="29.42578125" style="12" customWidth="1"/>
    <col min="2" max="2" width="69.5703125" style="12" customWidth="1"/>
    <col min="3" max="5" width="19" style="12" customWidth="1"/>
    <col min="6" max="6" width="14.140625" style="12" bestFit="1" customWidth="1"/>
    <col min="7" max="7" width="13.42578125" style="12" bestFit="1" customWidth="1"/>
    <col min="8" max="8" width="14.140625" style="12" bestFit="1" customWidth="1"/>
    <col min="9" max="16384" width="11.42578125" style="12"/>
  </cols>
  <sheetData>
    <row r="1" spans="1:9" ht="28.5" customHeight="1">
      <c r="A1" s="178" t="s">
        <v>1972</v>
      </c>
      <c r="B1" s="178"/>
      <c r="C1" s="178"/>
      <c r="D1" s="178"/>
      <c r="E1" s="178"/>
      <c r="F1" s="178"/>
    </row>
    <row r="2" spans="1:9" ht="21" customHeight="1">
      <c r="A2" s="179" t="s">
        <v>0</v>
      </c>
      <c r="B2" s="179"/>
      <c r="C2" s="179"/>
      <c r="D2" s="179"/>
      <c r="E2" s="179"/>
      <c r="F2" s="179"/>
    </row>
    <row r="3" spans="1:9" ht="15" customHeight="1">
      <c r="A3" s="180" t="s">
        <v>1</v>
      </c>
      <c r="B3" s="180"/>
      <c r="C3" s="180"/>
      <c r="D3" s="180"/>
      <c r="E3" s="180"/>
      <c r="F3" s="180"/>
    </row>
    <row r="4" spans="1:9" ht="18.75" customHeight="1">
      <c r="A4" s="181" t="s">
        <v>22</v>
      </c>
      <c r="B4" s="181"/>
      <c r="C4" s="181"/>
      <c r="D4" s="181"/>
      <c r="E4" s="181"/>
      <c r="F4" s="181"/>
    </row>
    <row r="5" spans="1:9" ht="18.75" customHeight="1">
      <c r="A5" s="181" t="s">
        <v>39</v>
      </c>
      <c r="B5" s="181"/>
      <c r="C5" s="181"/>
      <c r="D5" s="181"/>
      <c r="E5" s="181"/>
      <c r="F5" s="181"/>
    </row>
    <row r="6" spans="1:9" ht="18.75">
      <c r="A6" s="197" t="s">
        <v>1976</v>
      </c>
      <c r="B6" s="197"/>
      <c r="C6" s="197"/>
      <c r="D6" s="197"/>
      <c r="E6" s="197"/>
      <c r="F6" s="197"/>
    </row>
    <row r="7" spans="1:9" ht="18.75">
      <c r="A7" s="185" t="s">
        <v>275</v>
      </c>
      <c r="B7" s="185"/>
      <c r="C7" s="185"/>
      <c r="D7" s="185"/>
      <c r="E7" s="185"/>
      <c r="F7" s="185"/>
    </row>
    <row r="8" spans="1:9" ht="15.75">
      <c r="A8" s="177" t="s">
        <v>4</v>
      </c>
      <c r="B8" s="177"/>
      <c r="C8" s="177"/>
      <c r="D8" s="177"/>
      <c r="E8" s="177"/>
      <c r="F8" s="177"/>
    </row>
    <row r="10" spans="1:9">
      <c r="H10" s="49"/>
    </row>
    <row r="11" spans="1:9" ht="15" customHeight="1">
      <c r="B11" s="196" t="s">
        <v>5</v>
      </c>
      <c r="C11" s="38" t="s">
        <v>313</v>
      </c>
      <c r="D11" s="196" t="s">
        <v>1966</v>
      </c>
      <c r="E11" s="196" t="s">
        <v>299</v>
      </c>
    </row>
    <row r="12" spans="1:9">
      <c r="B12" s="196"/>
      <c r="C12" s="16" t="s">
        <v>275</v>
      </c>
      <c r="D12" s="196"/>
      <c r="E12" s="196"/>
    </row>
    <row r="13" spans="1:9">
      <c r="B13" s="53" t="s">
        <v>10</v>
      </c>
      <c r="C13" s="54">
        <f>C14+C17+C43+C45+C47+C49+C51+C53+C55</f>
        <v>1484234.6109590004</v>
      </c>
      <c r="D13" s="54">
        <f>D14+D17+D43+D45+D47+D49+D51+D53+D55</f>
        <v>1555685.2413424498</v>
      </c>
      <c r="E13" s="54">
        <f>E14+E17+E43+E45+E47+E49+E51+E53+E55</f>
        <v>1035320.7647868994</v>
      </c>
      <c r="H13" s="10"/>
      <c r="I13" s="55"/>
    </row>
    <row r="14" spans="1:9">
      <c r="B14" s="56" t="s">
        <v>40</v>
      </c>
      <c r="C14" s="57">
        <f>SUM(C15:C16)</f>
        <v>8907.1543020000008</v>
      </c>
      <c r="D14" s="57">
        <f>SUM(D15:D16)</f>
        <v>8907.1543020000008</v>
      </c>
      <c r="E14" s="57">
        <f>SUM(E15:E16)</f>
        <v>6680.3654513699994</v>
      </c>
      <c r="H14" s="10"/>
    </row>
    <row r="15" spans="1:9">
      <c r="B15" s="58" t="s">
        <v>41</v>
      </c>
      <c r="C15" s="47">
        <v>3010.7791240000001</v>
      </c>
      <c r="D15" s="47">
        <v>3010.7791240000001</v>
      </c>
      <c r="E15" s="47">
        <v>2258.0842320000002</v>
      </c>
      <c r="F15" s="47"/>
      <c r="H15" s="10"/>
    </row>
    <row r="16" spans="1:9">
      <c r="B16" s="58" t="s">
        <v>42</v>
      </c>
      <c r="C16" s="47">
        <v>5896.3751780000002</v>
      </c>
      <c r="D16" s="47">
        <v>5896.3751780000002</v>
      </c>
      <c r="E16" s="47">
        <v>4422.2812193699992</v>
      </c>
      <c r="F16" s="47"/>
      <c r="H16" s="10"/>
    </row>
    <row r="17" spans="2:10">
      <c r="B17" s="56" t="s">
        <v>43</v>
      </c>
      <c r="C17" s="57">
        <f>SUM(C18:C42)</f>
        <v>1449825.2822310003</v>
      </c>
      <c r="D17" s="57">
        <f>SUM(D18:D42)</f>
        <v>1519689.6935514496</v>
      </c>
      <c r="E17" s="57">
        <f>SUM(E18:E42)</f>
        <v>1008235.3430395495</v>
      </c>
      <c r="F17" s="47"/>
    </row>
    <row r="18" spans="2:10">
      <c r="B18" s="58" t="s">
        <v>44</v>
      </c>
      <c r="C18" s="47">
        <v>127178.682615</v>
      </c>
      <c r="D18" s="47">
        <v>128951.53046786002</v>
      </c>
      <c r="E18" s="47">
        <v>75368.51810602998</v>
      </c>
      <c r="F18" s="59"/>
    </row>
    <row r="19" spans="2:10">
      <c r="B19" s="58" t="s">
        <v>315</v>
      </c>
      <c r="C19" s="47">
        <v>73721.962713999994</v>
      </c>
      <c r="D19" s="47">
        <v>80511.291135870051</v>
      </c>
      <c r="E19" s="47">
        <v>54550.002647859939</v>
      </c>
      <c r="F19" s="59"/>
    </row>
    <row r="20" spans="2:10">
      <c r="B20" s="58" t="s">
        <v>45</v>
      </c>
      <c r="C20" s="47">
        <v>64622.485397999997</v>
      </c>
      <c r="D20" s="47">
        <v>66919.121703000012</v>
      </c>
      <c r="E20" s="47">
        <v>43153.860692209942</v>
      </c>
      <c r="F20" s="59"/>
    </row>
    <row r="21" spans="2:10">
      <c r="B21" s="58" t="s">
        <v>46</v>
      </c>
      <c r="C21" s="47">
        <v>15344.286414</v>
      </c>
      <c r="D21" s="47">
        <v>15469.2635274</v>
      </c>
      <c r="E21" s="47">
        <v>9955.7022246999986</v>
      </c>
      <c r="F21" s="59"/>
      <c r="H21" s="60"/>
    </row>
    <row r="22" spans="2:10">
      <c r="B22" s="58" t="s">
        <v>47</v>
      </c>
      <c r="C22" s="47">
        <v>21512.650364000001</v>
      </c>
      <c r="D22" s="47">
        <v>23952.001032639997</v>
      </c>
      <c r="E22" s="47">
        <v>14214.463548639997</v>
      </c>
      <c r="F22" s="59"/>
    </row>
    <row r="23" spans="2:10">
      <c r="B23" s="58" t="s">
        <v>48</v>
      </c>
      <c r="C23" s="60">
        <v>309832.15000000002</v>
      </c>
      <c r="D23" s="60">
        <v>309912.23124880966</v>
      </c>
      <c r="E23" s="60">
        <v>197216.94359863998</v>
      </c>
      <c r="F23" s="59"/>
    </row>
    <row r="24" spans="2:10">
      <c r="B24" s="58" t="s">
        <v>49</v>
      </c>
      <c r="C24" s="60">
        <v>150968.273193</v>
      </c>
      <c r="D24" s="60">
        <v>163784.58506543003</v>
      </c>
      <c r="E24" s="60">
        <v>114058.83771513992</v>
      </c>
      <c r="F24" s="59"/>
    </row>
    <row r="25" spans="2:10">
      <c r="B25" s="61" t="s">
        <v>50</v>
      </c>
      <c r="C25" s="60">
        <v>5502.585634</v>
      </c>
      <c r="D25" s="60">
        <v>5898.985682999999</v>
      </c>
      <c r="E25" s="60">
        <v>3227.7420824500009</v>
      </c>
      <c r="F25" s="59"/>
      <c r="H25" s="60"/>
    </row>
    <row r="26" spans="2:10">
      <c r="B26" s="61" t="s">
        <v>51</v>
      </c>
      <c r="C26" s="60">
        <v>3023.3434499999998</v>
      </c>
      <c r="D26" s="60">
        <v>3149.9977180000005</v>
      </c>
      <c r="E26" s="60">
        <v>1666.1084193400004</v>
      </c>
      <c r="F26" s="59"/>
      <c r="H26" s="60"/>
      <c r="J26" s="60"/>
    </row>
    <row r="27" spans="2:10">
      <c r="B27" s="61" t="s">
        <v>52</v>
      </c>
      <c r="C27" s="60">
        <v>18535.516531000001</v>
      </c>
      <c r="D27" s="60">
        <v>19561.376975170002</v>
      </c>
      <c r="E27" s="60">
        <v>10598.010117360005</v>
      </c>
      <c r="F27" s="59"/>
      <c r="H27" s="60"/>
    </row>
    <row r="28" spans="2:10">
      <c r="B28" s="61" t="s">
        <v>53</v>
      </c>
      <c r="C28" s="60">
        <v>64208.597908000003</v>
      </c>
      <c r="D28" s="60">
        <v>81430.439435669978</v>
      </c>
      <c r="E28" s="60">
        <v>46895.460194950021</v>
      </c>
      <c r="F28" s="59"/>
      <c r="H28" s="60"/>
    </row>
    <row r="29" spans="2:10">
      <c r="B29" s="61" t="s">
        <v>54</v>
      </c>
      <c r="C29" s="60">
        <v>21563.980144000001</v>
      </c>
      <c r="D29" s="60">
        <v>23777.091243410003</v>
      </c>
      <c r="E29" s="60">
        <v>15500.916063619999</v>
      </c>
      <c r="F29" s="59"/>
    </row>
    <row r="30" spans="2:10">
      <c r="B30" s="61" t="s">
        <v>55</v>
      </c>
      <c r="C30" s="60">
        <v>9400.0550249999997</v>
      </c>
      <c r="D30" s="60">
        <v>9314.4457327999935</v>
      </c>
      <c r="E30" s="60">
        <v>3691.5174878600014</v>
      </c>
      <c r="F30" s="59"/>
    </row>
    <row r="31" spans="2:10">
      <c r="B31" s="61" t="s">
        <v>56</v>
      </c>
      <c r="C31" s="60">
        <v>11681.565715000001</v>
      </c>
      <c r="D31" s="60">
        <v>12761.423419999999</v>
      </c>
      <c r="E31" s="60">
        <v>8847.762732109999</v>
      </c>
      <c r="F31" s="59"/>
      <c r="G31" s="55"/>
    </row>
    <row r="32" spans="2:10">
      <c r="B32" s="61" t="s">
        <v>57</v>
      </c>
      <c r="C32" s="60">
        <v>1254.3081549999999</v>
      </c>
      <c r="D32" s="60">
        <v>1270.5648931399999</v>
      </c>
      <c r="E32" s="60">
        <v>807.14549638000017</v>
      </c>
      <c r="F32" s="59"/>
    </row>
    <row r="33" spans="2:6">
      <c r="B33" s="61" t="s">
        <v>58</v>
      </c>
      <c r="C33" s="60">
        <v>4163.0385219999998</v>
      </c>
      <c r="D33" s="60">
        <v>4343.4405101900002</v>
      </c>
      <c r="E33" s="60">
        <v>2717.6313280600002</v>
      </c>
      <c r="F33" s="59"/>
    </row>
    <row r="34" spans="2:6">
      <c r="B34" s="61" t="s">
        <v>59</v>
      </c>
      <c r="C34" s="60">
        <v>754.73537499999998</v>
      </c>
      <c r="D34" s="60">
        <v>765.17219399999988</v>
      </c>
      <c r="E34" s="60">
        <v>451.07458969999993</v>
      </c>
      <c r="F34" s="59"/>
    </row>
    <row r="35" spans="2:6">
      <c r="B35" s="61" t="s">
        <v>60</v>
      </c>
      <c r="C35" s="60">
        <v>17321.712416999999</v>
      </c>
      <c r="D35" s="60">
        <v>17354.908767000004</v>
      </c>
      <c r="E35" s="60">
        <v>8804.9553735500012</v>
      </c>
      <c r="F35" s="59"/>
    </row>
    <row r="36" spans="2:6">
      <c r="B36" s="61" t="s">
        <v>61</v>
      </c>
      <c r="C36" s="60">
        <v>22851.776170000001</v>
      </c>
      <c r="D36" s="60">
        <v>22898.778096399994</v>
      </c>
      <c r="E36" s="60">
        <v>15445.963012580001</v>
      </c>
      <c r="F36" s="59"/>
    </row>
    <row r="37" spans="2:6">
      <c r="B37" s="61" t="s">
        <v>62</v>
      </c>
      <c r="C37" s="60">
        <v>4007.4039579999999</v>
      </c>
      <c r="D37" s="60">
        <v>4478.2044066599992</v>
      </c>
      <c r="E37" s="60">
        <v>2114.2642432999992</v>
      </c>
      <c r="F37" s="59"/>
    </row>
    <row r="38" spans="2:6">
      <c r="B38" s="61" t="s">
        <v>63</v>
      </c>
      <c r="C38" s="60">
        <v>2714.3816029999998</v>
      </c>
      <c r="D38" s="60">
        <v>2826.4493689999999</v>
      </c>
      <c r="E38" s="60">
        <v>1636.0502396400011</v>
      </c>
      <c r="F38" s="59"/>
    </row>
    <row r="39" spans="2:6">
      <c r="B39" s="61" t="s">
        <v>64</v>
      </c>
      <c r="C39" s="60">
        <v>5749.8536160000003</v>
      </c>
      <c r="D39" s="60">
        <v>6039.8536160000012</v>
      </c>
      <c r="E39" s="60">
        <v>2638.579213250001</v>
      </c>
      <c r="F39" s="59"/>
    </row>
    <row r="40" spans="2:6">
      <c r="B40" s="61" t="s">
        <v>65</v>
      </c>
      <c r="C40" s="60">
        <v>17535.521616999999</v>
      </c>
      <c r="D40" s="60">
        <v>21435.521616999995</v>
      </c>
      <c r="E40" s="60">
        <v>13069.607912130001</v>
      </c>
      <c r="F40" s="59"/>
    </row>
    <row r="41" spans="2:6">
      <c r="B41" s="61" t="s">
        <v>321</v>
      </c>
      <c r="C41" s="60">
        <v>333486.47113800002</v>
      </c>
      <c r="D41" s="60">
        <v>330136.47113800002</v>
      </c>
      <c r="E41" s="60">
        <v>250322.19530297001</v>
      </c>
      <c r="F41" s="59"/>
    </row>
    <row r="42" spans="2:6">
      <c r="B42" s="61" t="s">
        <v>67</v>
      </c>
      <c r="C42" s="60">
        <v>142889.94455499999</v>
      </c>
      <c r="D42" s="60">
        <v>162746.544555</v>
      </c>
      <c r="E42" s="60">
        <v>111282.03069708</v>
      </c>
      <c r="F42" s="59"/>
    </row>
    <row r="43" spans="2:6">
      <c r="B43" s="56" t="s">
        <v>68</v>
      </c>
      <c r="C43" s="57">
        <f>C44</f>
        <v>12921.593863</v>
      </c>
      <c r="D43" s="57">
        <f>D44</f>
        <v>12921.593863</v>
      </c>
      <c r="E43" s="57">
        <f>E44</f>
        <v>9685.3202692900013</v>
      </c>
      <c r="F43" s="59"/>
    </row>
    <row r="44" spans="2:6">
      <c r="B44" s="58" t="s">
        <v>69</v>
      </c>
      <c r="C44" s="47">
        <v>12921.593863</v>
      </c>
      <c r="D44" s="47">
        <v>12921.593863</v>
      </c>
      <c r="E44" s="47">
        <v>9685.3202692900013</v>
      </c>
      <c r="F44" s="59"/>
    </row>
    <row r="45" spans="2:6">
      <c r="B45" s="56" t="s">
        <v>70</v>
      </c>
      <c r="C45" s="57">
        <f>C46</f>
        <v>6750.8917369999999</v>
      </c>
      <c r="D45" s="57">
        <f>D46</f>
        <v>8150.8917369999999</v>
      </c>
      <c r="E45" s="57">
        <f>E46</f>
        <v>6375.8916879999997</v>
      </c>
      <c r="F45" s="59"/>
    </row>
    <row r="46" spans="2:6">
      <c r="B46" s="58" t="s">
        <v>71</v>
      </c>
      <c r="C46" s="47">
        <v>6750.8917369999999</v>
      </c>
      <c r="D46" s="47">
        <v>8150.8917369999999</v>
      </c>
      <c r="E46" s="47">
        <v>6375.8916879999997</v>
      </c>
      <c r="F46" s="59"/>
    </row>
    <row r="47" spans="2:6">
      <c r="B47" s="56" t="s">
        <v>72</v>
      </c>
      <c r="C47" s="57">
        <f>C48</f>
        <v>1524.2480869999999</v>
      </c>
      <c r="D47" s="57">
        <f>D48</f>
        <v>1524.2480869999999</v>
      </c>
      <c r="E47" s="57">
        <f>E48</f>
        <v>1142.1859629099999</v>
      </c>
      <c r="F47" s="59"/>
    </row>
    <row r="48" spans="2:6">
      <c r="B48" s="58" t="s">
        <v>73</v>
      </c>
      <c r="C48" s="47">
        <v>1524.2480869999999</v>
      </c>
      <c r="D48" s="47">
        <v>1524.2480869999999</v>
      </c>
      <c r="E48" s="47">
        <v>1142.1859629099999</v>
      </c>
      <c r="F48" s="59"/>
    </row>
    <row r="49" spans="2:6">
      <c r="B49" s="56" t="s">
        <v>74</v>
      </c>
      <c r="C49" s="57">
        <f>C50</f>
        <v>1900.371875</v>
      </c>
      <c r="D49" s="57">
        <f>D50</f>
        <v>2000.371875</v>
      </c>
      <c r="E49" s="57">
        <f>E50</f>
        <v>1425.278816</v>
      </c>
      <c r="F49" s="59"/>
    </row>
    <row r="50" spans="2:6">
      <c r="B50" s="58" t="s">
        <v>75</v>
      </c>
      <c r="C50" s="47">
        <v>1900.371875</v>
      </c>
      <c r="D50" s="47">
        <v>2000.371875</v>
      </c>
      <c r="E50" s="47">
        <v>1425.278816</v>
      </c>
      <c r="F50" s="59"/>
    </row>
    <row r="51" spans="2:6">
      <c r="B51" s="56" t="s">
        <v>76</v>
      </c>
      <c r="C51" s="57">
        <f>C52</f>
        <v>375</v>
      </c>
      <c r="D51" s="57">
        <f>D52</f>
        <v>375.18087100000002</v>
      </c>
      <c r="E51" s="57">
        <f>E52</f>
        <v>277.59266877000005</v>
      </c>
      <c r="F51" s="59"/>
    </row>
    <row r="52" spans="2:6">
      <c r="B52" s="58" t="s">
        <v>77</v>
      </c>
      <c r="C52" s="47">
        <v>375</v>
      </c>
      <c r="D52" s="47">
        <v>375.18087100000002</v>
      </c>
      <c r="E52" s="47">
        <v>277.59266877000005</v>
      </c>
      <c r="F52" s="59"/>
    </row>
    <row r="53" spans="2:6">
      <c r="B53" s="56" t="s">
        <v>78</v>
      </c>
      <c r="C53" s="57">
        <f>C54</f>
        <v>1193.3993809999999</v>
      </c>
      <c r="D53" s="57">
        <f>D54</f>
        <v>1193.3993809999999</v>
      </c>
      <c r="E53" s="57">
        <f>E54</f>
        <v>955.34630508000021</v>
      </c>
      <c r="F53" s="59"/>
    </row>
    <row r="54" spans="2:6">
      <c r="B54" s="58" t="s">
        <v>316</v>
      </c>
      <c r="C54" s="47">
        <v>1193.3993809999999</v>
      </c>
      <c r="D54" s="47">
        <v>1193.3993809999999</v>
      </c>
      <c r="E54" s="47">
        <v>955.34630508000021</v>
      </c>
      <c r="F54" s="59"/>
    </row>
    <row r="55" spans="2:6">
      <c r="B55" s="62" t="s">
        <v>79</v>
      </c>
      <c r="C55" s="57">
        <f>C56</f>
        <v>836.66948300000001</v>
      </c>
      <c r="D55" s="57">
        <f>D56</f>
        <v>922.70767499999999</v>
      </c>
      <c r="E55" s="57">
        <f>E56</f>
        <v>543.44058593000011</v>
      </c>
      <c r="F55" s="59"/>
    </row>
    <row r="56" spans="2:6">
      <c r="B56" s="58" t="s">
        <v>307</v>
      </c>
      <c r="C56" s="47">
        <v>836.66948300000001</v>
      </c>
      <c r="D56" s="47">
        <v>922.70767499999999</v>
      </c>
      <c r="E56" s="47">
        <v>543.44058593000011</v>
      </c>
      <c r="F56" s="59"/>
    </row>
    <row r="57" spans="2:6">
      <c r="B57" s="63" t="s">
        <v>35</v>
      </c>
      <c r="C57" s="64">
        <f>C58</f>
        <v>108120.51053500001</v>
      </c>
      <c r="D57" s="64">
        <f>D58</f>
        <v>108120.51053499999</v>
      </c>
      <c r="E57" s="64">
        <f>E58</f>
        <v>60966.621150670006</v>
      </c>
      <c r="F57" s="59"/>
    </row>
    <row r="58" spans="2:6">
      <c r="B58" s="56" t="s">
        <v>43</v>
      </c>
      <c r="C58" s="57">
        <f>SUM(C59:C63)</f>
        <v>108120.51053500001</v>
      </c>
      <c r="D58" s="57">
        <f>SUM(D59:D63)</f>
        <v>108120.51053499999</v>
      </c>
      <c r="E58" s="57">
        <f>SUM(E59:E63)</f>
        <v>60966.621150670006</v>
      </c>
      <c r="F58" s="59"/>
    </row>
    <row r="59" spans="2:6">
      <c r="B59" s="58" t="s">
        <v>48</v>
      </c>
      <c r="C59" s="47">
        <v>0</v>
      </c>
      <c r="D59" s="47">
        <v>50</v>
      </c>
      <c r="E59" s="47">
        <v>0</v>
      </c>
      <c r="F59" s="59"/>
    </row>
    <row r="60" spans="2:6">
      <c r="B60" s="58" t="s">
        <v>52</v>
      </c>
      <c r="C60" s="47">
        <v>0</v>
      </c>
      <c r="D60" s="47">
        <v>0</v>
      </c>
      <c r="E60" s="47">
        <v>0</v>
      </c>
      <c r="F60" s="59"/>
    </row>
    <row r="61" spans="2:6">
      <c r="B61" s="58" t="s">
        <v>62</v>
      </c>
      <c r="C61" s="47">
        <v>835.789266</v>
      </c>
      <c r="D61" s="47">
        <v>0</v>
      </c>
      <c r="E61" s="65">
        <v>0</v>
      </c>
      <c r="F61" s="59"/>
    </row>
    <row r="62" spans="2:6">
      <c r="B62" s="58" t="s">
        <v>66</v>
      </c>
      <c r="C62" s="47">
        <v>93784.721269000001</v>
      </c>
      <c r="D62" s="47">
        <v>97283.488652999993</v>
      </c>
      <c r="E62" s="47">
        <v>58954.759402210002</v>
      </c>
      <c r="F62" s="59"/>
    </row>
    <row r="63" spans="2:6">
      <c r="B63" s="58" t="s">
        <v>67</v>
      </c>
      <c r="C63" s="47">
        <v>13500</v>
      </c>
      <c r="D63" s="47">
        <v>10787.021881999999</v>
      </c>
      <c r="E63" s="47">
        <v>2011.8617484599999</v>
      </c>
    </row>
    <row r="64" spans="2:6">
      <c r="B64" s="51" t="s">
        <v>80</v>
      </c>
      <c r="C64" s="52">
        <f>C13+C57</f>
        <v>1592355.1214940003</v>
      </c>
      <c r="D64" s="52">
        <f>D13+D57</f>
        <v>1663805.7518774497</v>
      </c>
      <c r="E64" s="52">
        <f>(E13+E57)</f>
        <v>1096287.3859375694</v>
      </c>
    </row>
    <row r="65" spans="2:6">
      <c r="B65" s="137" t="s">
        <v>309</v>
      </c>
      <c r="E65" s="22"/>
      <c r="F65" s="59"/>
    </row>
    <row r="66" spans="2:6">
      <c r="B66" s="138" t="s">
        <v>301</v>
      </c>
      <c r="C66" s="139"/>
      <c r="D66" s="139"/>
      <c r="E66" s="139"/>
    </row>
    <row r="67" spans="2:6" ht="32.450000000000003" customHeight="1">
      <c r="B67" s="184" t="s">
        <v>1978</v>
      </c>
      <c r="C67" s="184"/>
      <c r="D67" s="184"/>
      <c r="E67" s="184"/>
    </row>
    <row r="68" spans="2:6" ht="42.75" customHeight="1">
      <c r="B68" s="184" t="s">
        <v>1969</v>
      </c>
      <c r="C68" s="184"/>
      <c r="D68" s="184"/>
      <c r="E68" s="184"/>
    </row>
    <row r="69" spans="2:6">
      <c r="B69" s="182" t="s">
        <v>311</v>
      </c>
      <c r="C69" s="182"/>
      <c r="D69" s="22"/>
    </row>
    <row r="70" spans="2:6">
      <c r="C70" s="66"/>
      <c r="D70" s="66"/>
      <c r="E70" s="66"/>
    </row>
    <row r="71" spans="2:6">
      <c r="C71" s="66"/>
      <c r="D71" s="66"/>
      <c r="E71" s="66"/>
    </row>
  </sheetData>
  <mergeCells count="14">
    <mergeCell ref="A1:F1"/>
    <mergeCell ref="A2:F2"/>
    <mergeCell ref="A3:F3"/>
    <mergeCell ref="A4:F4"/>
    <mergeCell ref="A5:F5"/>
    <mergeCell ref="B67:E67"/>
    <mergeCell ref="B69:C69"/>
    <mergeCell ref="A8:F8"/>
    <mergeCell ref="B11:B12"/>
    <mergeCell ref="A6:F6"/>
    <mergeCell ref="A7:F7"/>
    <mergeCell ref="E11:E12"/>
    <mergeCell ref="B68:E68"/>
    <mergeCell ref="D11:D1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3B3DB-6AAB-4283-9AF5-AC5B5F496D60}">
  <sheetPr codeName="Hoja4"/>
  <dimension ref="A1:J165"/>
  <sheetViews>
    <sheetView showGridLines="0" workbookViewId="0">
      <selection activeCell="G20" sqref="G20"/>
    </sheetView>
  </sheetViews>
  <sheetFormatPr baseColWidth="10" defaultColWidth="11.5703125" defaultRowHeight="15"/>
  <cols>
    <col min="1" max="1" width="11.5703125" style="12"/>
    <col min="2" max="2" width="101.7109375" style="12" bestFit="1" customWidth="1"/>
    <col min="3" max="5" width="16.7109375" style="12" customWidth="1"/>
    <col min="6" max="16384" width="11.5703125" style="12"/>
  </cols>
  <sheetData>
    <row r="1" spans="1:6" ht="28.15" customHeight="1">
      <c r="A1" s="178" t="s">
        <v>1972</v>
      </c>
      <c r="B1" s="178"/>
      <c r="C1" s="178"/>
      <c r="D1" s="178"/>
      <c r="E1" s="178"/>
    </row>
    <row r="2" spans="1:6" ht="21" customHeight="1">
      <c r="A2" s="179" t="s">
        <v>0</v>
      </c>
      <c r="B2" s="179"/>
      <c r="C2" s="179"/>
      <c r="D2" s="179"/>
      <c r="E2" s="179"/>
    </row>
    <row r="3" spans="1:6" ht="14.45" customHeight="1">
      <c r="A3" s="180" t="s">
        <v>1</v>
      </c>
      <c r="B3" s="180"/>
      <c r="C3" s="180"/>
      <c r="D3" s="180"/>
      <c r="E3" s="180"/>
    </row>
    <row r="5" spans="1:6" ht="18" customHeight="1">
      <c r="A5" s="181" t="s">
        <v>22</v>
      </c>
      <c r="B5" s="181"/>
      <c r="C5" s="181"/>
      <c r="D5" s="181"/>
      <c r="E5" s="181"/>
      <c r="F5" s="181"/>
    </row>
    <row r="6" spans="1:6" ht="18" customHeight="1">
      <c r="A6" s="181" t="s">
        <v>81</v>
      </c>
      <c r="B6" s="181"/>
      <c r="C6" s="181"/>
      <c r="D6" s="181"/>
      <c r="E6" s="181"/>
      <c r="F6" s="181"/>
    </row>
    <row r="7" spans="1:6" ht="18.75">
      <c r="A7" s="197" t="s">
        <v>1976</v>
      </c>
      <c r="B7" s="197"/>
      <c r="C7" s="197"/>
      <c r="D7" s="197"/>
      <c r="E7" s="197"/>
      <c r="F7" s="197"/>
    </row>
    <row r="8" spans="1:6" ht="18.75">
      <c r="A8" s="185" t="s">
        <v>275</v>
      </c>
      <c r="B8" s="185"/>
      <c r="C8" s="185"/>
      <c r="D8" s="185"/>
      <c r="E8" s="185"/>
      <c r="F8" s="185"/>
    </row>
    <row r="9" spans="1:6" ht="15.75">
      <c r="A9" s="177" t="s">
        <v>4</v>
      </c>
      <c r="B9" s="177"/>
      <c r="C9" s="177"/>
      <c r="D9" s="177"/>
      <c r="E9" s="177"/>
      <c r="F9" s="177"/>
    </row>
    <row r="11" spans="1:6">
      <c r="B11" s="196" t="s">
        <v>5</v>
      </c>
      <c r="C11" s="38" t="s">
        <v>313</v>
      </c>
      <c r="D11" s="196" t="s">
        <v>1966</v>
      </c>
      <c r="E11" s="196" t="s">
        <v>299</v>
      </c>
    </row>
    <row r="12" spans="1:6">
      <c r="B12" s="196"/>
      <c r="C12" s="16" t="s">
        <v>275</v>
      </c>
      <c r="D12" s="196"/>
      <c r="E12" s="196"/>
    </row>
    <row r="13" spans="1:6">
      <c r="B13" s="67" t="s">
        <v>239</v>
      </c>
      <c r="C13" s="134">
        <f>C14+C38+C74+C104+C150</f>
        <v>1484234.610959</v>
      </c>
      <c r="D13" s="134">
        <f>D14+D38+D74+D104+D150</f>
        <v>1555685.24134245</v>
      </c>
      <c r="E13" s="134">
        <f>E14+E38+E74+E104+E150</f>
        <v>1035320.7647868999</v>
      </c>
    </row>
    <row r="14" spans="1:6">
      <c r="B14" s="111" t="s">
        <v>302</v>
      </c>
      <c r="C14" s="135">
        <f>C15+C22+C25+C30</f>
        <v>239464.28887499997</v>
      </c>
      <c r="D14" s="135">
        <f>D15+D22+D25+D30</f>
        <v>256531.08591192</v>
      </c>
      <c r="E14" s="135">
        <f>E15+E22+E25+E30</f>
        <v>167958.92727439993</v>
      </c>
    </row>
    <row r="15" spans="1:6">
      <c r="B15" s="112" t="s">
        <v>82</v>
      </c>
      <c r="C15" s="135">
        <f>SUM(C16:C21)</f>
        <v>92986.411967000007</v>
      </c>
      <c r="D15" s="135">
        <f>SUM(D16:D21)</f>
        <v>104947.10558978001</v>
      </c>
      <c r="E15" s="135">
        <f>SUM(E16:E21)</f>
        <v>69888.653383439945</v>
      </c>
    </row>
    <row r="16" spans="1:6">
      <c r="B16" s="61" t="s">
        <v>83</v>
      </c>
      <c r="C16" s="133">
        <v>7957.6912179999999</v>
      </c>
      <c r="D16" s="133">
        <v>8575.6608020000003</v>
      </c>
      <c r="E16" s="133">
        <v>6398.7700863999999</v>
      </c>
    </row>
    <row r="17" spans="2:5">
      <c r="B17" s="61" t="s">
        <v>84</v>
      </c>
      <c r="C17" s="133">
        <v>50979.967939000002</v>
      </c>
      <c r="D17" s="133">
        <v>54978.280694130022</v>
      </c>
      <c r="E17" s="133">
        <v>31506.272097569967</v>
      </c>
    </row>
    <row r="18" spans="2:5">
      <c r="B18" s="61" t="s">
        <v>85</v>
      </c>
      <c r="C18" s="133">
        <v>26405.736634000001</v>
      </c>
      <c r="D18" s="133">
        <v>32409.585176649991</v>
      </c>
      <c r="E18" s="133">
        <v>25062.644538449982</v>
      </c>
    </row>
    <row r="19" spans="2:5">
      <c r="B19" s="61" t="s">
        <v>86</v>
      </c>
      <c r="C19" s="133">
        <v>6738.7567369999997</v>
      </c>
      <c r="D19" s="133">
        <v>8135.7237370000003</v>
      </c>
      <c r="E19" s="133">
        <v>6363.7566880000004</v>
      </c>
    </row>
    <row r="20" spans="2:5">
      <c r="B20" s="61" t="s">
        <v>87</v>
      </c>
      <c r="C20" s="133">
        <v>813.15455099999997</v>
      </c>
      <c r="D20" s="133">
        <v>756.75029199999994</v>
      </c>
      <c r="E20" s="133">
        <v>495.37247685</v>
      </c>
    </row>
    <row r="21" spans="2:5">
      <c r="B21" s="61" t="s">
        <v>276</v>
      </c>
      <c r="C21" s="133">
        <v>91.104888000000003</v>
      </c>
      <c r="D21" s="133">
        <v>91.104888000000003</v>
      </c>
      <c r="E21" s="133">
        <v>61.837496170000001</v>
      </c>
    </row>
    <row r="22" spans="2:5">
      <c r="B22" s="112" t="s">
        <v>88</v>
      </c>
      <c r="C22" s="135">
        <f>SUM(C23:C24)</f>
        <v>15166.993748999999</v>
      </c>
      <c r="D22" s="135">
        <f>SUM(D23:D24)</f>
        <v>15291.9708624</v>
      </c>
      <c r="E22" s="135">
        <f>SUM(E23:E24)</f>
        <v>9855.1205004800013</v>
      </c>
    </row>
    <row r="23" spans="2:5">
      <c r="B23" s="61" t="s">
        <v>89</v>
      </c>
      <c r="C23" s="133">
        <v>5679.9169469999997</v>
      </c>
      <c r="D23" s="133">
        <v>5904.4655212800008</v>
      </c>
      <c r="E23" s="133">
        <v>3203.2706552500008</v>
      </c>
    </row>
    <row r="24" spans="2:5">
      <c r="B24" s="61" t="s">
        <v>90</v>
      </c>
      <c r="C24" s="133">
        <v>9487.0768019999996</v>
      </c>
      <c r="D24" s="133">
        <v>9387.5053411199988</v>
      </c>
      <c r="E24" s="133">
        <v>6651.8498452300009</v>
      </c>
    </row>
    <row r="25" spans="2:5">
      <c r="B25" s="112" t="s">
        <v>91</v>
      </c>
      <c r="C25" s="135">
        <f>SUM(C26:C29)</f>
        <v>53706.951427000007</v>
      </c>
      <c r="D25" s="135">
        <f>SUM(D26:D29)</f>
        <v>56118.58408102001</v>
      </c>
      <c r="E25" s="135">
        <f>SUM(E26:E29)</f>
        <v>35694.750217920024</v>
      </c>
    </row>
    <row r="26" spans="2:5">
      <c r="B26" s="61" t="s">
        <v>92</v>
      </c>
      <c r="C26" s="133">
        <v>49289.055265000003</v>
      </c>
      <c r="D26" s="133">
        <v>51230.043036350005</v>
      </c>
      <c r="E26" s="133">
        <v>33241.461276720016</v>
      </c>
    </row>
    <row r="27" spans="2:5">
      <c r="B27" s="61" t="s">
        <v>93</v>
      </c>
      <c r="C27" s="133">
        <v>4065.0264830000001</v>
      </c>
      <c r="D27" s="133">
        <v>4526.0064480000001</v>
      </c>
      <c r="E27" s="133">
        <v>2216.1778102700009</v>
      </c>
    </row>
    <row r="28" spans="2:5">
      <c r="B28" s="61" t="s">
        <v>249</v>
      </c>
      <c r="C28" s="133">
        <v>280.480234</v>
      </c>
      <c r="D28" s="133">
        <v>281.70055266999998</v>
      </c>
      <c r="E28" s="133">
        <v>181.07226113000002</v>
      </c>
    </row>
    <row r="29" spans="2:5">
      <c r="B29" s="61" t="s">
        <v>94</v>
      </c>
      <c r="C29" s="133">
        <v>72.389444999999995</v>
      </c>
      <c r="D29" s="133">
        <v>80.834044000000006</v>
      </c>
      <c r="E29" s="133">
        <v>56.038869800000001</v>
      </c>
    </row>
    <row r="30" spans="2:5">
      <c r="B30" s="112" t="s">
        <v>95</v>
      </c>
      <c r="C30" s="135">
        <f>SUM(C31:C37)</f>
        <v>77603.931731999983</v>
      </c>
      <c r="D30" s="135">
        <f>SUM(D31:D37)</f>
        <v>80173.425378719985</v>
      </c>
      <c r="E30" s="135">
        <f>SUM(E31:E37)</f>
        <v>52520.403172559971</v>
      </c>
    </row>
    <row r="31" spans="2:5">
      <c r="B31" s="61" t="s">
        <v>96</v>
      </c>
      <c r="C31" s="133">
        <v>38088.754744999998</v>
      </c>
      <c r="D31" s="133">
        <v>37393.327360379983</v>
      </c>
      <c r="E31" s="133">
        <v>23832.280529039981</v>
      </c>
    </row>
    <row r="32" spans="2:5">
      <c r="B32" s="61" t="s">
        <v>97</v>
      </c>
      <c r="C32" s="133">
        <v>1400.4293500000001</v>
      </c>
      <c r="D32" s="133">
        <v>1341.6902377899999</v>
      </c>
      <c r="E32" s="133">
        <v>738.30660409000006</v>
      </c>
    </row>
    <row r="33" spans="2:5">
      <c r="B33" s="61" t="s">
        <v>98</v>
      </c>
      <c r="C33" s="133">
        <v>26646.094384</v>
      </c>
      <c r="D33" s="133">
        <v>28080.022683810002</v>
      </c>
      <c r="E33" s="133">
        <v>20218.929052549985</v>
      </c>
    </row>
    <row r="34" spans="2:5">
      <c r="B34" s="61" t="s">
        <v>99</v>
      </c>
      <c r="C34" s="133">
        <v>2809.3564959999999</v>
      </c>
      <c r="D34" s="133">
        <v>3338.9396569999994</v>
      </c>
      <c r="E34" s="133">
        <v>2240.2041680800003</v>
      </c>
    </row>
    <row r="35" spans="2:5">
      <c r="B35" s="61" t="s">
        <v>100</v>
      </c>
      <c r="C35" s="133">
        <v>4003.9843820000001</v>
      </c>
      <c r="D35" s="133">
        <v>4749.8116674000003</v>
      </c>
      <c r="E35" s="133">
        <v>2570.5684625399995</v>
      </c>
    </row>
    <row r="36" spans="2:5">
      <c r="B36" s="61" t="s">
        <v>101</v>
      </c>
      <c r="C36" s="133">
        <v>69.484139999999996</v>
      </c>
      <c r="D36" s="133">
        <v>69.484139999999996</v>
      </c>
      <c r="E36" s="124">
        <v>52.113104999999997</v>
      </c>
    </row>
    <row r="37" spans="2:5">
      <c r="B37" s="61" t="s">
        <v>102</v>
      </c>
      <c r="C37" s="133">
        <v>4585.8282349999999</v>
      </c>
      <c r="D37" s="133">
        <v>5200.1496323399988</v>
      </c>
      <c r="E37" s="136">
        <v>2868.0012512599997</v>
      </c>
    </row>
    <row r="38" spans="2:5">
      <c r="B38" s="111" t="s">
        <v>261</v>
      </c>
      <c r="C38" s="135">
        <f>C39+C43+C49+C51+C56+C59+C65+C67+C69</f>
        <v>230637.10148299995</v>
      </c>
      <c r="D38" s="135">
        <f>D39+D43+D49+D51+D56+D59+D65+D67+D69</f>
        <v>269227.06948619999</v>
      </c>
      <c r="E38" s="135">
        <f>E39+E43+E49+E51+E56+E59+E65+E67+E69</f>
        <v>164487.54204866002</v>
      </c>
    </row>
    <row r="39" spans="2:5">
      <c r="B39" s="112" t="s">
        <v>103</v>
      </c>
      <c r="C39" s="135">
        <f>SUM(C40:C42)</f>
        <v>23281.068770999998</v>
      </c>
      <c r="D39" s="135">
        <f>SUM(D40:D42)</f>
        <v>25530.701060890002</v>
      </c>
      <c r="E39" s="135">
        <f>SUM(E40:E42)</f>
        <v>16501.192872149997</v>
      </c>
    </row>
    <row r="40" spans="2:5">
      <c r="B40" s="61" t="s">
        <v>104</v>
      </c>
      <c r="C40" s="133">
        <v>21343.196200999999</v>
      </c>
      <c r="D40" s="133">
        <v>23443.738542580002</v>
      </c>
      <c r="E40" s="136">
        <v>15408.980073179999</v>
      </c>
    </row>
    <row r="41" spans="2:5">
      <c r="B41" s="61" t="s">
        <v>105</v>
      </c>
      <c r="C41" s="133">
        <v>1694.5834649999999</v>
      </c>
      <c r="D41" s="133">
        <v>1777.4836078800006</v>
      </c>
      <c r="E41" s="136">
        <v>917.25714890000017</v>
      </c>
    </row>
    <row r="42" spans="2:5">
      <c r="B42" s="61" t="s">
        <v>106</v>
      </c>
      <c r="C42" s="133">
        <v>243.28910500000001</v>
      </c>
      <c r="D42" s="133">
        <v>309.47891042999998</v>
      </c>
      <c r="E42" s="136">
        <v>174.95565006999999</v>
      </c>
    </row>
    <row r="43" spans="2:5">
      <c r="B43" s="112" t="s">
        <v>107</v>
      </c>
      <c r="C43" s="135">
        <f>SUM(C44:C48)</f>
        <v>18069.727753000003</v>
      </c>
      <c r="D43" s="135">
        <f>SUM(D44:D48)</f>
        <v>19018.180390230002</v>
      </c>
      <c r="E43" s="135">
        <f>SUM(E44:E48)</f>
        <v>10236.253407240001</v>
      </c>
    </row>
    <row r="44" spans="2:5">
      <c r="B44" s="61" t="s">
        <v>108</v>
      </c>
      <c r="C44" s="133">
        <v>12036.003957000001</v>
      </c>
      <c r="D44" s="133">
        <v>13104.436878710001</v>
      </c>
      <c r="E44" s="133">
        <v>6700.7130174600006</v>
      </c>
    </row>
    <row r="45" spans="2:5">
      <c r="B45" s="61" t="s">
        <v>109</v>
      </c>
      <c r="C45" s="133">
        <v>178.780957</v>
      </c>
      <c r="D45" s="133">
        <v>153.92500000000001</v>
      </c>
      <c r="E45" s="133">
        <v>116.40748907</v>
      </c>
    </row>
    <row r="46" spans="2:5">
      <c r="B46" s="61" t="s">
        <v>250</v>
      </c>
      <c r="C46" s="133">
        <v>252.44</v>
      </c>
      <c r="D46" s="133">
        <v>252.44</v>
      </c>
      <c r="E46" s="133">
        <v>0</v>
      </c>
    </row>
    <row r="47" spans="2:5">
      <c r="B47" s="61" t="s">
        <v>110</v>
      </c>
      <c r="C47" s="133">
        <v>281.636753</v>
      </c>
      <c r="D47" s="133">
        <v>165.76728652</v>
      </c>
      <c r="E47" s="133">
        <v>99.542038919999982</v>
      </c>
    </row>
    <row r="48" spans="2:5">
      <c r="B48" s="61" t="s">
        <v>111</v>
      </c>
      <c r="C48" s="133">
        <v>5320.866086</v>
      </c>
      <c r="D48" s="133">
        <v>5341.6112249999996</v>
      </c>
      <c r="E48" s="133">
        <v>3319.5908617900009</v>
      </c>
    </row>
    <row r="49" spans="2:10">
      <c r="B49" s="112" t="s">
        <v>112</v>
      </c>
      <c r="C49" s="135">
        <f>SUM(C50)</f>
        <v>8478.6767419999996</v>
      </c>
      <c r="D49" s="135">
        <f>SUM(D50)</f>
        <v>7881.4569570000003</v>
      </c>
      <c r="E49" s="135">
        <f>SUM(E50)</f>
        <v>3917.01903382</v>
      </c>
    </row>
    <row r="50" spans="2:10">
      <c r="B50" s="61" t="s">
        <v>113</v>
      </c>
      <c r="C50" s="133">
        <v>8478.6767419999996</v>
      </c>
      <c r="D50" s="133">
        <v>7881.4569570000003</v>
      </c>
      <c r="E50" s="133">
        <v>3917.01903382</v>
      </c>
    </row>
    <row r="51" spans="2:10">
      <c r="B51" s="112" t="s">
        <v>114</v>
      </c>
      <c r="C51" s="135">
        <f>SUM(C52:C55)</f>
        <v>90444.999545999977</v>
      </c>
      <c r="D51" s="135">
        <f>SUM(D52:D55)</f>
        <v>109234.58273549999</v>
      </c>
      <c r="E51" s="135">
        <f>SUM(E52:E55)</f>
        <v>75349.795339519987</v>
      </c>
    </row>
    <row r="52" spans="2:10">
      <c r="B52" s="61" t="s">
        <v>115</v>
      </c>
      <c r="C52" s="133">
        <v>670.85495600000002</v>
      </c>
      <c r="D52" s="133">
        <v>668.85853899999995</v>
      </c>
      <c r="E52" s="133">
        <v>353.38380399000005</v>
      </c>
    </row>
    <row r="53" spans="2:10">
      <c r="B53" s="61" t="s">
        <v>116</v>
      </c>
      <c r="C53" s="133">
        <v>84996.417663999993</v>
      </c>
      <c r="D53" s="133">
        <v>104982.55956213</v>
      </c>
      <c r="E53" s="133">
        <v>73752.078185819992</v>
      </c>
    </row>
    <row r="54" spans="2:10">
      <c r="B54" s="61" t="s">
        <v>117</v>
      </c>
      <c r="C54" s="133">
        <v>51.500000999999997</v>
      </c>
      <c r="D54" s="133">
        <v>50.459600999999999</v>
      </c>
      <c r="E54" s="133">
        <v>23.353203299999997</v>
      </c>
    </row>
    <row r="55" spans="2:10">
      <c r="B55" s="61" t="s">
        <v>118</v>
      </c>
      <c r="C55" s="133">
        <v>4726.2269249999999</v>
      </c>
      <c r="D55" s="133">
        <v>3532.7050333700004</v>
      </c>
      <c r="E55" s="133">
        <v>1220.9801464100001</v>
      </c>
    </row>
    <row r="56" spans="2:10">
      <c r="B56" s="112" t="s">
        <v>119</v>
      </c>
      <c r="C56" s="135">
        <f>SUM(C57:C58)</f>
        <v>879.26182300000005</v>
      </c>
      <c r="D56" s="135">
        <f>SUM(D57:D58)</f>
        <v>947.97727200000008</v>
      </c>
      <c r="E56" s="135">
        <f>SUM(E57:E58)</f>
        <v>583.61859728999991</v>
      </c>
    </row>
    <row r="57" spans="2:10">
      <c r="B57" s="61" t="s">
        <v>120</v>
      </c>
      <c r="C57" s="133">
        <v>868.70703800000001</v>
      </c>
      <c r="D57" s="133">
        <v>947.42248700000005</v>
      </c>
      <c r="E57" s="133">
        <v>583.61859728999991</v>
      </c>
    </row>
    <row r="58" spans="2:10">
      <c r="B58" s="61" t="s">
        <v>244</v>
      </c>
      <c r="C58" s="133">
        <v>10.554785000000001</v>
      </c>
      <c r="D58" s="133">
        <v>0.55478499999999997</v>
      </c>
      <c r="E58" s="133">
        <v>0</v>
      </c>
    </row>
    <row r="59" spans="2:10">
      <c r="B59" s="112" t="s">
        <v>121</v>
      </c>
      <c r="C59" s="135">
        <f>SUM(C60:C64)</f>
        <v>77465.525556000008</v>
      </c>
      <c r="D59" s="135">
        <f>SUM(D60:D64)</f>
        <v>95397.180878120023</v>
      </c>
      <c r="E59" s="135">
        <f>SUM(E60:E64)</f>
        <v>52708.631671840027</v>
      </c>
    </row>
    <row r="60" spans="2:10">
      <c r="B60" s="61" t="s">
        <v>122</v>
      </c>
      <c r="C60" s="133">
        <v>37110.140373000002</v>
      </c>
      <c r="D60" s="133">
        <v>44437.706539120009</v>
      </c>
      <c r="E60" s="133">
        <v>31582.916828870035</v>
      </c>
      <c r="J60" s="135"/>
    </row>
    <row r="61" spans="2:10">
      <c r="B61" s="61" t="s">
        <v>123</v>
      </c>
      <c r="C61" s="133">
        <v>21.182604000000001</v>
      </c>
      <c r="D61" s="133">
        <v>223.182604</v>
      </c>
      <c r="E61" s="133">
        <v>0</v>
      </c>
    </row>
    <row r="62" spans="2:10">
      <c r="B62" s="61" t="s">
        <v>124</v>
      </c>
      <c r="C62" s="133">
        <v>35218.491996999997</v>
      </c>
      <c r="D62" s="133">
        <v>37613.649130999998</v>
      </c>
      <c r="E62" s="133">
        <v>18494.467412359994</v>
      </c>
    </row>
    <row r="63" spans="2:10">
      <c r="B63" s="61" t="s">
        <v>125</v>
      </c>
      <c r="C63" s="133">
        <v>1202.5105940000001</v>
      </c>
      <c r="D63" s="133">
        <v>1202.5105940000001</v>
      </c>
      <c r="E63" s="133">
        <v>554.16937976999998</v>
      </c>
    </row>
    <row r="64" spans="2:10">
      <c r="B64" s="61" t="s">
        <v>126</v>
      </c>
      <c r="C64" s="133">
        <v>3913.1999879999998</v>
      </c>
      <c r="D64" s="133">
        <v>11920.132009999999</v>
      </c>
      <c r="E64" s="133">
        <v>2077.0780508400003</v>
      </c>
    </row>
    <row r="65" spans="2:5">
      <c r="B65" s="112" t="s">
        <v>127</v>
      </c>
      <c r="C65" s="135">
        <f>C66</f>
        <v>3805.3082479999998</v>
      </c>
      <c r="D65" s="135">
        <f>D66</f>
        <v>3071.4238213000003</v>
      </c>
      <c r="E65" s="135">
        <f>E66</f>
        <v>1857.0454569500002</v>
      </c>
    </row>
    <row r="66" spans="2:5">
      <c r="B66" s="61" t="s">
        <v>128</v>
      </c>
      <c r="C66" s="133">
        <v>3805.3082479999998</v>
      </c>
      <c r="D66" s="133">
        <v>3071.4238213000003</v>
      </c>
      <c r="E66" s="133">
        <v>1857.0454569500002</v>
      </c>
    </row>
    <row r="67" spans="2:5">
      <c r="B67" s="112" t="s">
        <v>129</v>
      </c>
      <c r="C67" s="135">
        <f>C68</f>
        <v>149.70302000000001</v>
      </c>
      <c r="D67" s="135">
        <f>D68</f>
        <v>149.70302000000001</v>
      </c>
      <c r="E67" s="135">
        <f>E68</f>
        <v>56.138632469999997</v>
      </c>
    </row>
    <row r="68" spans="2:5">
      <c r="B68" s="61" t="s">
        <v>130</v>
      </c>
      <c r="C68" s="133">
        <v>149.70302000000001</v>
      </c>
      <c r="D68" s="133">
        <v>149.70302000000001</v>
      </c>
      <c r="E68" s="133">
        <v>56.138632469999997</v>
      </c>
    </row>
    <row r="69" spans="2:5">
      <c r="B69" s="112" t="s">
        <v>131</v>
      </c>
      <c r="C69" s="135">
        <f>SUM(C70:C73)</f>
        <v>8062.8300239999999</v>
      </c>
      <c r="D69" s="135">
        <f>SUM(D70:D73)</f>
        <v>7995.8633511599983</v>
      </c>
      <c r="E69" s="135">
        <f>SUM(E70:E73)</f>
        <v>3277.8470373800023</v>
      </c>
    </row>
    <row r="70" spans="2:5">
      <c r="B70" s="61" t="s">
        <v>243</v>
      </c>
      <c r="C70" s="133">
        <v>146.51128</v>
      </c>
      <c r="D70" s="133">
        <v>91.386279999999999</v>
      </c>
      <c r="E70" s="133">
        <v>60.875067689999995</v>
      </c>
    </row>
    <row r="71" spans="2:5">
      <c r="B71" s="61" t="s">
        <v>277</v>
      </c>
      <c r="C71" s="133">
        <v>3.9225690000000002</v>
      </c>
      <c r="D71" s="133">
        <v>0</v>
      </c>
      <c r="E71" s="133">
        <v>0</v>
      </c>
    </row>
    <row r="72" spans="2:5">
      <c r="B72" s="61" t="s">
        <v>132</v>
      </c>
      <c r="C72" s="133">
        <v>7738.7249179999999</v>
      </c>
      <c r="D72" s="133">
        <v>7730.8058141599986</v>
      </c>
      <c r="E72" s="133">
        <v>3086.7185269400024</v>
      </c>
    </row>
    <row r="73" spans="2:5">
      <c r="B73" s="61" t="s">
        <v>251</v>
      </c>
      <c r="C73" s="133">
        <v>173.671257</v>
      </c>
      <c r="D73" s="133">
        <v>173.671257</v>
      </c>
      <c r="E73" s="133">
        <v>130.25344275</v>
      </c>
    </row>
    <row r="74" spans="2:5">
      <c r="B74" s="111" t="s">
        <v>268</v>
      </c>
      <c r="C74" s="135">
        <f>C75+C80+C95</f>
        <v>14788.243644000002</v>
      </c>
      <c r="D74" s="135">
        <f>D75+D80+D95</f>
        <v>14785.248914289999</v>
      </c>
      <c r="E74" s="135">
        <f>E75+E80+E95</f>
        <v>7225.3388336100006</v>
      </c>
    </row>
    <row r="75" spans="2:5">
      <c r="B75" s="112" t="s">
        <v>133</v>
      </c>
      <c r="C75" s="135">
        <f>SUM(C76:C79)</f>
        <v>1069.4035680000002</v>
      </c>
      <c r="D75" s="135">
        <f>SUM(D76:D79)</f>
        <v>1079.3426390000002</v>
      </c>
      <c r="E75" s="135">
        <f>SUM(E76:E79)</f>
        <v>358.82822542000008</v>
      </c>
    </row>
    <row r="76" spans="2:5">
      <c r="B76" s="61" t="s">
        <v>134</v>
      </c>
      <c r="C76" s="133">
        <v>225.042</v>
      </c>
      <c r="D76" s="133">
        <v>149.042</v>
      </c>
      <c r="E76" s="133">
        <v>111.89975295000002</v>
      </c>
    </row>
    <row r="77" spans="2:5">
      <c r="B77" s="61" t="s">
        <v>135</v>
      </c>
      <c r="C77" s="133">
        <v>736.63497900000004</v>
      </c>
      <c r="D77" s="133">
        <v>779.03839600000003</v>
      </c>
      <c r="E77" s="133">
        <v>194.28548911000001</v>
      </c>
    </row>
    <row r="78" spans="2:5">
      <c r="B78" s="61" t="s">
        <v>248</v>
      </c>
      <c r="C78" s="133">
        <v>18.204464000000002</v>
      </c>
      <c r="D78" s="133">
        <v>7.7044639999999998</v>
      </c>
      <c r="E78" s="133">
        <v>0</v>
      </c>
    </row>
    <row r="79" spans="2:5">
      <c r="B79" s="61" t="s">
        <v>136</v>
      </c>
      <c r="C79" s="133">
        <v>89.522125000000003</v>
      </c>
      <c r="D79" s="133">
        <v>143.55777900000001</v>
      </c>
      <c r="E79" s="133">
        <v>52.642983359999995</v>
      </c>
    </row>
    <row r="80" spans="2:5">
      <c r="B80" s="112" t="s">
        <v>137</v>
      </c>
      <c r="C80" s="135">
        <f>SUM(C81:C94)</f>
        <v>8369.8522960000009</v>
      </c>
      <c r="D80" s="135">
        <f>SUM(D81:D94)</f>
        <v>8764.5549149399994</v>
      </c>
      <c r="E80" s="135">
        <f>SUM(E81:E94)</f>
        <v>4573.8780659100003</v>
      </c>
    </row>
    <row r="81" spans="2:5">
      <c r="B81" s="61" t="s">
        <v>138</v>
      </c>
      <c r="C81" s="133">
        <v>1130.0497190000001</v>
      </c>
      <c r="D81" s="133">
        <v>916.56446253999991</v>
      </c>
      <c r="E81" s="133">
        <v>105.96823435999997</v>
      </c>
    </row>
    <row r="82" spans="2:5">
      <c r="B82" s="61" t="s">
        <v>252</v>
      </c>
      <c r="C82" s="133">
        <v>31.467776000000001</v>
      </c>
      <c r="D82" s="133">
        <v>3.87276752</v>
      </c>
      <c r="E82" s="133">
        <v>1.3374588999999999</v>
      </c>
    </row>
    <row r="83" spans="2:5">
      <c r="B83" s="61" t="s">
        <v>139</v>
      </c>
      <c r="C83" s="133">
        <v>320.09149500000001</v>
      </c>
      <c r="D83" s="133">
        <v>277.78220599999997</v>
      </c>
      <c r="E83" s="133">
        <v>128.42091091</v>
      </c>
    </row>
    <row r="84" spans="2:5">
      <c r="B84" s="61" t="s">
        <v>140</v>
      </c>
      <c r="C84" s="133">
        <v>35</v>
      </c>
      <c r="D84" s="133">
        <v>10.946491</v>
      </c>
      <c r="E84" s="133">
        <v>5.9657328700000001</v>
      </c>
    </row>
    <row r="85" spans="2:5">
      <c r="B85" s="61" t="s">
        <v>141</v>
      </c>
      <c r="C85" s="133">
        <v>8.4097159999999995</v>
      </c>
      <c r="D85" s="133">
        <v>24.704772460000001</v>
      </c>
      <c r="E85" s="133">
        <v>4.4833742399999998</v>
      </c>
    </row>
    <row r="86" spans="2:5">
      <c r="B86" s="61" t="s">
        <v>142</v>
      </c>
      <c r="C86" s="133">
        <v>166.3</v>
      </c>
      <c r="D86" s="133">
        <v>166.3</v>
      </c>
      <c r="E86" s="133">
        <v>122.57250001</v>
      </c>
    </row>
    <row r="87" spans="2:5">
      <c r="B87" s="61" t="s">
        <v>253</v>
      </c>
      <c r="C87" s="133">
        <v>121.855463</v>
      </c>
      <c r="D87" s="133">
        <v>115.479073</v>
      </c>
      <c r="E87" s="133">
        <v>49.946738500000009</v>
      </c>
    </row>
    <row r="88" spans="2:5">
      <c r="B88" s="61" t="s">
        <v>143</v>
      </c>
      <c r="C88" s="133">
        <v>1338.1688340000001</v>
      </c>
      <c r="D88" s="133">
        <v>1094.086372</v>
      </c>
      <c r="E88" s="133">
        <v>633.95278971000016</v>
      </c>
    </row>
    <row r="89" spans="2:5">
      <c r="B89" s="61" t="s">
        <v>144</v>
      </c>
      <c r="C89" s="133">
        <v>2031.4511130000001</v>
      </c>
      <c r="D89" s="133">
        <v>1998.603856</v>
      </c>
      <c r="E89" s="133">
        <v>1090.95076118</v>
      </c>
    </row>
    <row r="90" spans="2:5">
      <c r="B90" s="61" t="s">
        <v>145</v>
      </c>
      <c r="C90" s="133">
        <v>101.411794</v>
      </c>
      <c r="D90" s="133">
        <v>106.411794</v>
      </c>
      <c r="E90" s="133">
        <v>66.093443960000016</v>
      </c>
    </row>
    <row r="91" spans="2:5">
      <c r="B91" s="61" t="s">
        <v>146</v>
      </c>
      <c r="C91" s="133">
        <v>1</v>
      </c>
      <c r="D91" s="133">
        <v>1</v>
      </c>
      <c r="E91" s="133">
        <v>7.8300649999999999E-2</v>
      </c>
    </row>
    <row r="92" spans="2:5">
      <c r="B92" s="61" t="s">
        <v>254</v>
      </c>
      <c r="C92" s="133">
        <v>30.547778999999998</v>
      </c>
      <c r="D92" s="133">
        <v>46.016581000000002</v>
      </c>
      <c r="E92" s="133">
        <v>13.731355199999999</v>
      </c>
    </row>
    <row r="93" spans="2:5">
      <c r="B93" s="61" t="s">
        <v>317</v>
      </c>
      <c r="C93" s="133">
        <v>12</v>
      </c>
      <c r="D93" s="133">
        <v>12.7</v>
      </c>
      <c r="E93" s="133">
        <v>12.636509539999999</v>
      </c>
    </row>
    <row r="94" spans="2:5">
      <c r="B94" s="61" t="s">
        <v>147</v>
      </c>
      <c r="C94" s="133">
        <v>3042.0986069999999</v>
      </c>
      <c r="D94" s="133">
        <v>3990.08653942</v>
      </c>
      <c r="E94" s="133">
        <v>2337.7399558799998</v>
      </c>
    </row>
    <row r="95" spans="2:5">
      <c r="B95" s="112" t="s">
        <v>148</v>
      </c>
      <c r="C95" s="135">
        <f>SUM(C96:C103)</f>
        <v>5348.9877800000004</v>
      </c>
      <c r="D95" s="135">
        <f>SUM(D96:D103)</f>
        <v>4941.3513603499996</v>
      </c>
      <c r="E95" s="135">
        <f>SUM(E96:E103)</f>
        <v>2292.6325422800001</v>
      </c>
    </row>
    <row r="96" spans="2:5">
      <c r="B96" s="61" t="s">
        <v>149</v>
      </c>
      <c r="C96" s="133">
        <v>260.17793799999998</v>
      </c>
      <c r="D96" s="133">
        <v>306.99077499999999</v>
      </c>
      <c r="E96" s="133">
        <v>188.38081952999997</v>
      </c>
    </row>
    <row r="97" spans="2:5">
      <c r="B97" s="61" t="s">
        <v>150</v>
      </c>
      <c r="C97" s="133">
        <v>5.5485429999999996</v>
      </c>
      <c r="D97" s="133">
        <v>5.5494617399999999</v>
      </c>
      <c r="E97" s="133">
        <v>3.7145196700000001</v>
      </c>
    </row>
    <row r="98" spans="2:5">
      <c r="B98" s="61" t="s">
        <v>151</v>
      </c>
      <c r="C98" s="133">
        <v>153.29686799999999</v>
      </c>
      <c r="D98" s="133">
        <v>156.887618</v>
      </c>
      <c r="E98" s="133">
        <v>71.23122711000002</v>
      </c>
    </row>
    <row r="99" spans="2:5">
      <c r="B99" s="61" t="s">
        <v>152</v>
      </c>
      <c r="C99" s="133">
        <v>17.3</v>
      </c>
      <c r="D99" s="133">
        <v>17.3</v>
      </c>
      <c r="E99" s="133">
        <v>2.3132603899999999</v>
      </c>
    </row>
    <row r="100" spans="2:5">
      <c r="B100" s="61" t="s">
        <v>255</v>
      </c>
      <c r="C100" s="133">
        <v>4740.9021789999997</v>
      </c>
      <c r="D100" s="133">
        <v>3610.97038535</v>
      </c>
      <c r="E100" s="133">
        <v>1666.67869129</v>
      </c>
    </row>
    <row r="101" spans="2:5">
      <c r="B101" s="61" t="s">
        <v>256</v>
      </c>
      <c r="C101" s="133">
        <v>6.0446759999999999</v>
      </c>
      <c r="D101" s="133">
        <v>589.46554200000003</v>
      </c>
      <c r="E101" s="133">
        <v>254.72626618999999</v>
      </c>
    </row>
    <row r="102" spans="2:5">
      <c r="B102" s="61" t="s">
        <v>153</v>
      </c>
      <c r="C102" s="133">
        <v>6.5530090000000003</v>
      </c>
      <c r="D102" s="133">
        <v>5.0372536800000001</v>
      </c>
      <c r="E102" s="133">
        <v>3.1348331800000002</v>
      </c>
    </row>
    <row r="103" spans="2:5">
      <c r="B103" s="61" t="s">
        <v>154</v>
      </c>
      <c r="C103" s="133">
        <v>159.16456700000001</v>
      </c>
      <c r="D103" s="133">
        <v>249.15032457999999</v>
      </c>
      <c r="E103" s="133">
        <v>102.45292491999999</v>
      </c>
    </row>
    <row r="104" spans="2:5">
      <c r="B104" s="111" t="s">
        <v>262</v>
      </c>
      <c r="C104" s="135">
        <f>C105+C110+C117+C124+C136+C145</f>
        <v>665858.50581899995</v>
      </c>
      <c r="D104" s="135">
        <f>D105+D110+D117+D124+D136+D145</f>
        <v>685005.36589204008</v>
      </c>
      <c r="E104" s="135">
        <f>E105+E110+E117+E124+E136+E145</f>
        <v>445326.76132725994</v>
      </c>
    </row>
    <row r="105" spans="2:5">
      <c r="B105" s="112" t="s">
        <v>155</v>
      </c>
      <c r="C105" s="135">
        <f>SUM(C106:C109)</f>
        <v>30826.676151</v>
      </c>
      <c r="D105" s="135">
        <f>SUM(D106:D109)</f>
        <v>34467.354666170002</v>
      </c>
      <c r="E105" s="135">
        <f>SUM(E106:E109)</f>
        <v>21745.651782459998</v>
      </c>
    </row>
    <row r="106" spans="2:5">
      <c r="B106" s="61" t="s">
        <v>156</v>
      </c>
      <c r="C106" s="133">
        <v>8210.0601779999997</v>
      </c>
      <c r="D106" s="133">
        <v>6977.5335448599999</v>
      </c>
      <c r="E106" s="133">
        <v>4939.8101825199983</v>
      </c>
    </row>
    <row r="107" spans="2:5">
      <c r="B107" s="61" t="s">
        <v>157</v>
      </c>
      <c r="C107" s="133">
        <v>761.51309400000002</v>
      </c>
      <c r="D107" s="133">
        <v>1024.5975093100001</v>
      </c>
      <c r="E107" s="133">
        <v>494.31232660000001</v>
      </c>
    </row>
    <row r="108" spans="2:5">
      <c r="B108" s="61" t="s">
        <v>158</v>
      </c>
      <c r="C108" s="133">
        <v>21833.102878999998</v>
      </c>
      <c r="D108" s="133">
        <v>26443.673611999999</v>
      </c>
      <c r="E108" s="133">
        <v>16311.52927334</v>
      </c>
    </row>
    <row r="109" spans="2:5">
      <c r="B109" s="61" t="s">
        <v>272</v>
      </c>
      <c r="C109" s="133">
        <v>22</v>
      </c>
      <c r="D109" s="133">
        <v>21.55</v>
      </c>
      <c r="E109" s="133">
        <v>0</v>
      </c>
    </row>
    <row r="110" spans="2:5">
      <c r="B110" s="112" t="s">
        <v>159</v>
      </c>
      <c r="C110" s="135">
        <f>SUM(C111:C116)</f>
        <v>137362.566364</v>
      </c>
      <c r="D110" s="135">
        <f>SUM(D111:D116)</f>
        <v>149499.84901993</v>
      </c>
      <c r="E110" s="135">
        <f>SUM(E111:E116)</f>
        <v>105946.10126278999</v>
      </c>
    </row>
    <row r="111" spans="2:5">
      <c r="B111" s="61" t="s">
        <v>257</v>
      </c>
      <c r="C111" s="133">
        <v>212.50466499999999</v>
      </c>
      <c r="D111" s="133">
        <v>212.50466499999999</v>
      </c>
      <c r="E111" s="133">
        <v>174.97175365999999</v>
      </c>
    </row>
    <row r="112" spans="2:5">
      <c r="B112" s="61" t="s">
        <v>160</v>
      </c>
      <c r="C112" s="133">
        <v>13920.343099</v>
      </c>
      <c r="D112" s="133">
        <v>15011.527538040003</v>
      </c>
      <c r="E112" s="133">
        <v>10759.655364810003</v>
      </c>
    </row>
    <row r="113" spans="2:5">
      <c r="B113" s="61" t="s">
        <v>161</v>
      </c>
      <c r="C113" s="133">
        <v>11014.63715</v>
      </c>
      <c r="D113" s="133">
        <v>13683.960261939999</v>
      </c>
      <c r="E113" s="133">
        <v>9145.457296800003</v>
      </c>
    </row>
    <row r="114" spans="2:5">
      <c r="B114" s="61" t="s">
        <v>162</v>
      </c>
      <c r="C114" s="133">
        <v>35.07</v>
      </c>
      <c r="D114" s="133">
        <v>63.043366060000004</v>
      </c>
      <c r="E114" s="133">
        <v>4.7929693699999998</v>
      </c>
    </row>
    <row r="115" spans="2:5">
      <c r="B115" s="61" t="s">
        <v>163</v>
      </c>
      <c r="C115" s="133">
        <v>91.010413999999997</v>
      </c>
      <c r="D115" s="133">
        <v>98.655586570000011</v>
      </c>
      <c r="E115" s="133">
        <v>59.191859700000002</v>
      </c>
    </row>
    <row r="116" spans="2:5">
      <c r="B116" s="61" t="s">
        <v>164</v>
      </c>
      <c r="C116" s="133">
        <v>112089.001036</v>
      </c>
      <c r="D116" s="133">
        <v>120430.15760232</v>
      </c>
      <c r="E116" s="133">
        <v>85802.032018449987</v>
      </c>
    </row>
    <row r="117" spans="2:5">
      <c r="B117" s="112" t="s">
        <v>165</v>
      </c>
      <c r="C117" s="135">
        <f>SUM(C118:C123)</f>
        <v>12302.416115</v>
      </c>
      <c r="D117" s="135">
        <f>SUM(D118:D123)</f>
        <v>15375.44860793</v>
      </c>
      <c r="E117" s="135">
        <f>SUM(E118:E123)</f>
        <v>9272.2433121199992</v>
      </c>
    </row>
    <row r="118" spans="2:5">
      <c r="B118" s="61" t="s">
        <v>166</v>
      </c>
      <c r="C118" s="133">
        <v>2555.0100000000002</v>
      </c>
      <c r="D118" s="133">
        <v>2919.1108602300001</v>
      </c>
      <c r="E118" s="133">
        <v>1744.331379</v>
      </c>
    </row>
    <row r="119" spans="2:5">
      <c r="B119" s="61" t="s">
        <v>167</v>
      </c>
      <c r="C119" s="133">
        <v>2345.722436</v>
      </c>
      <c r="D119" s="133">
        <v>4408.2749550899998</v>
      </c>
      <c r="E119" s="133">
        <v>2497.4807607199996</v>
      </c>
    </row>
    <row r="120" spans="2:5">
      <c r="B120" s="61" t="s">
        <v>168</v>
      </c>
      <c r="C120" s="133">
        <v>4302.6366909999997</v>
      </c>
      <c r="D120" s="133">
        <v>4755.1621931400005</v>
      </c>
      <c r="E120" s="133">
        <v>3040.6080380200001</v>
      </c>
    </row>
    <row r="121" spans="2:5">
      <c r="B121" s="61" t="s">
        <v>242</v>
      </c>
      <c r="C121" s="133">
        <v>1.3018430000000001</v>
      </c>
      <c r="D121" s="133">
        <v>1.3018430000000001</v>
      </c>
      <c r="E121" s="133">
        <v>0</v>
      </c>
    </row>
    <row r="122" spans="2:5">
      <c r="B122" s="61" t="s">
        <v>169</v>
      </c>
      <c r="C122" s="133">
        <v>209.42951099999999</v>
      </c>
      <c r="D122" s="133">
        <v>583.72754973999986</v>
      </c>
      <c r="E122" s="133">
        <v>469.87215457000008</v>
      </c>
    </row>
    <row r="123" spans="2:5">
      <c r="B123" s="61" t="s">
        <v>170</v>
      </c>
      <c r="C123" s="133">
        <v>2888.315634</v>
      </c>
      <c r="D123" s="133">
        <v>2707.8712067299994</v>
      </c>
      <c r="E123" s="133">
        <v>1519.95097981</v>
      </c>
    </row>
    <row r="124" spans="2:5">
      <c r="B124" s="112" t="s">
        <v>278</v>
      </c>
      <c r="C124" s="135">
        <f>SUM(C125:C135)</f>
        <v>309600.27435099997</v>
      </c>
      <c r="D124" s="135">
        <f>SUM(D125:D135)</f>
        <v>309624.47251958004</v>
      </c>
      <c r="E124" s="135">
        <f>SUM(E125:E135)</f>
        <v>196761.61231370998</v>
      </c>
    </row>
    <row r="125" spans="2:5">
      <c r="B125" s="61" t="s">
        <v>171</v>
      </c>
      <c r="C125" s="133">
        <v>15790.264520999999</v>
      </c>
      <c r="D125" s="133">
        <v>15894.844336759979</v>
      </c>
      <c r="E125" s="133">
        <v>8719.342349889992</v>
      </c>
    </row>
    <row r="126" spans="2:5">
      <c r="B126" s="61" t="s">
        <v>245</v>
      </c>
      <c r="C126" s="133">
        <v>110523.979362</v>
      </c>
      <c r="D126" s="133">
        <v>111376.58651325997</v>
      </c>
      <c r="E126" s="133">
        <v>72371.876934439977</v>
      </c>
    </row>
    <row r="127" spans="2:5">
      <c r="B127" s="61" t="s">
        <v>246</v>
      </c>
      <c r="C127" s="133">
        <v>33349.383498000003</v>
      </c>
      <c r="D127" s="133">
        <v>34349.358720960001</v>
      </c>
      <c r="E127" s="133">
        <v>21089.120294629996</v>
      </c>
    </row>
    <row r="128" spans="2:5">
      <c r="B128" s="61" t="s">
        <v>172</v>
      </c>
      <c r="C128" s="133">
        <v>25693.434943</v>
      </c>
      <c r="D128" s="133">
        <v>27577.092051739997</v>
      </c>
      <c r="E128" s="133">
        <v>18020.436121149996</v>
      </c>
    </row>
    <row r="129" spans="2:5">
      <c r="B129" s="61" t="s">
        <v>173</v>
      </c>
      <c r="C129" s="133">
        <v>4244.5817889999998</v>
      </c>
      <c r="D129" s="133">
        <v>3644.6084928400001</v>
      </c>
      <c r="E129" s="133">
        <v>1544.8841401699999</v>
      </c>
    </row>
    <row r="130" spans="2:5">
      <c r="B130" s="61" t="s">
        <v>174</v>
      </c>
      <c r="C130" s="133">
        <v>12539.267331999999</v>
      </c>
      <c r="D130" s="133">
        <v>12718.94001294</v>
      </c>
      <c r="E130" s="133">
        <v>8346.5279977400023</v>
      </c>
    </row>
    <row r="131" spans="2:5">
      <c r="B131" s="61" t="s">
        <v>175</v>
      </c>
      <c r="C131" s="133">
        <v>1607.7136760000001</v>
      </c>
      <c r="D131" s="133">
        <v>1538.03491364</v>
      </c>
      <c r="E131" s="133">
        <v>879.48253276999981</v>
      </c>
    </row>
    <row r="132" spans="2:5">
      <c r="B132" s="61" t="s">
        <v>176</v>
      </c>
      <c r="C132" s="133">
        <v>718.99446699999999</v>
      </c>
      <c r="D132" s="133">
        <v>734.83282655999994</v>
      </c>
      <c r="E132" s="133">
        <v>451.90479274</v>
      </c>
    </row>
    <row r="133" spans="2:5">
      <c r="B133" s="61" t="s">
        <v>177</v>
      </c>
      <c r="C133" s="133">
        <v>839.652468</v>
      </c>
      <c r="D133" s="133">
        <v>633.63991150000004</v>
      </c>
      <c r="E133" s="133">
        <v>264.06174883999995</v>
      </c>
    </row>
    <row r="134" spans="2:5">
      <c r="B134" s="61" t="s">
        <v>178</v>
      </c>
      <c r="C134" s="133">
        <v>973.19638599999996</v>
      </c>
      <c r="D134" s="133">
        <v>2031.7512932200002</v>
      </c>
      <c r="E134" s="133">
        <v>1146.58334236</v>
      </c>
    </row>
    <row r="135" spans="2:5">
      <c r="B135" s="61" t="s">
        <v>179</v>
      </c>
      <c r="C135" s="133">
        <v>103319.805909</v>
      </c>
      <c r="D135" s="133">
        <v>99124.783446160029</v>
      </c>
      <c r="E135" s="133">
        <v>63927.392058979989</v>
      </c>
    </row>
    <row r="136" spans="2:5">
      <c r="B136" s="112" t="s">
        <v>263</v>
      </c>
      <c r="C136" s="135">
        <f>SUM(C137:C144)</f>
        <v>174781.847098</v>
      </c>
      <c r="D136" s="135">
        <f>SUM(D137:D144)</f>
        <v>175019.95078513998</v>
      </c>
      <c r="E136" s="135">
        <f>SUM(E137:E144)</f>
        <v>111052.75077280997</v>
      </c>
    </row>
    <row r="137" spans="2:5">
      <c r="B137" s="61" t="s">
        <v>180</v>
      </c>
      <c r="C137" s="133">
        <v>91290.753301999997</v>
      </c>
      <c r="D137" s="133">
        <v>92970.490361079996</v>
      </c>
      <c r="E137" s="133">
        <v>60076.446701120003</v>
      </c>
    </row>
    <row r="138" spans="2:5">
      <c r="B138" s="61" t="s">
        <v>247</v>
      </c>
      <c r="C138" s="133">
        <v>6.6924960000000002</v>
      </c>
      <c r="D138" s="133">
        <v>24.692486989999999</v>
      </c>
      <c r="E138" s="133">
        <v>0</v>
      </c>
    </row>
    <row r="139" spans="2:5">
      <c r="B139" s="61" t="s">
        <v>181</v>
      </c>
      <c r="C139" s="133">
        <v>1147.105</v>
      </c>
      <c r="D139" s="133">
        <v>649.29763200000002</v>
      </c>
      <c r="E139" s="133">
        <v>236.36244083000003</v>
      </c>
    </row>
    <row r="140" spans="2:5">
      <c r="B140" s="61" t="s">
        <v>182</v>
      </c>
      <c r="C140" s="133">
        <v>3530.3857640000001</v>
      </c>
      <c r="D140" s="133">
        <v>3592.6943930000007</v>
      </c>
      <c r="E140" s="133">
        <v>1850.0730044100003</v>
      </c>
    </row>
    <row r="141" spans="2:5">
      <c r="B141" s="61" t="s">
        <v>183</v>
      </c>
      <c r="C141" s="133">
        <v>1578.403695</v>
      </c>
      <c r="D141" s="133">
        <v>1589.0405139999996</v>
      </c>
      <c r="E141" s="133">
        <v>913.85366191999981</v>
      </c>
    </row>
    <row r="142" spans="2:5">
      <c r="B142" s="61" t="s">
        <v>184</v>
      </c>
      <c r="C142" s="133">
        <v>73145.556675</v>
      </c>
      <c r="D142" s="133">
        <v>72085.785232070004</v>
      </c>
      <c r="E142" s="133">
        <v>45528.779418479971</v>
      </c>
    </row>
    <row r="143" spans="2:5">
      <c r="B143" s="61" t="s">
        <v>258</v>
      </c>
      <c r="C143" s="133">
        <v>1.6</v>
      </c>
      <c r="D143" s="133">
        <v>1.6</v>
      </c>
      <c r="E143" s="133">
        <v>0.52190999999999999</v>
      </c>
    </row>
    <row r="144" spans="2:5">
      <c r="B144" s="61" t="s">
        <v>185</v>
      </c>
      <c r="C144" s="133">
        <v>4081.3501660000002</v>
      </c>
      <c r="D144" s="133">
        <v>4106.3501660000002</v>
      </c>
      <c r="E144" s="133">
        <v>2446.7136360500003</v>
      </c>
    </row>
    <row r="145" spans="2:5">
      <c r="B145" s="112" t="s">
        <v>186</v>
      </c>
      <c r="C145" s="135">
        <f>SUM(C146:C149)</f>
        <v>984.72573999999997</v>
      </c>
      <c r="D145" s="135">
        <f>SUM(D146:D149)</f>
        <v>1018.2902932900001</v>
      </c>
      <c r="E145" s="135">
        <f>SUM(E146:E149)</f>
        <v>548.40188336999995</v>
      </c>
    </row>
    <row r="146" spans="2:5">
      <c r="B146" s="61" t="s">
        <v>187</v>
      </c>
      <c r="C146" s="133">
        <v>224.073001</v>
      </c>
      <c r="D146" s="133">
        <v>245.49842294000001</v>
      </c>
      <c r="E146" s="133">
        <v>134.43541221999996</v>
      </c>
    </row>
    <row r="147" spans="2:5">
      <c r="B147" s="61" t="s">
        <v>259</v>
      </c>
      <c r="C147" s="133">
        <v>112.47176399999999</v>
      </c>
      <c r="D147" s="133">
        <v>112.86176399999999</v>
      </c>
      <c r="E147" s="133">
        <v>40.416247009999999</v>
      </c>
    </row>
    <row r="148" spans="2:5">
      <c r="B148" s="61" t="s">
        <v>188</v>
      </c>
      <c r="C148" s="133">
        <v>253.35952499999999</v>
      </c>
      <c r="D148" s="133">
        <v>238.93162048000002</v>
      </c>
      <c r="E148" s="133">
        <v>96.028049999999979</v>
      </c>
    </row>
    <row r="149" spans="2:5">
      <c r="B149" s="61" t="s">
        <v>189</v>
      </c>
      <c r="C149" s="133">
        <v>394.82145000000003</v>
      </c>
      <c r="D149" s="133">
        <v>420.99848587000002</v>
      </c>
      <c r="E149" s="133">
        <v>277.52217414000006</v>
      </c>
    </row>
    <row r="150" spans="2:5">
      <c r="B150" s="111" t="s">
        <v>279</v>
      </c>
      <c r="C150" s="135">
        <f t="shared" ref="C150:E151" si="0">C151</f>
        <v>333486.47113800002</v>
      </c>
      <c r="D150" s="135">
        <f t="shared" si="0"/>
        <v>330136.47113800002</v>
      </c>
      <c r="E150" s="135">
        <f t="shared" si="0"/>
        <v>250322.19530297001</v>
      </c>
    </row>
    <row r="151" spans="2:5">
      <c r="B151" s="112" t="s">
        <v>280</v>
      </c>
      <c r="C151" s="135">
        <f t="shared" si="0"/>
        <v>333486.47113800002</v>
      </c>
      <c r="D151" s="135">
        <f t="shared" si="0"/>
        <v>330136.47113800002</v>
      </c>
      <c r="E151" s="135">
        <f t="shared" si="0"/>
        <v>250322.19530297001</v>
      </c>
    </row>
    <row r="152" spans="2:5">
      <c r="B152" s="61" t="s">
        <v>281</v>
      </c>
      <c r="C152" s="133">
        <v>333486.47113800002</v>
      </c>
      <c r="D152" s="133">
        <v>330136.47113800002</v>
      </c>
      <c r="E152" s="133">
        <v>250322.19530297001</v>
      </c>
    </row>
    <row r="153" spans="2:5">
      <c r="B153" s="67" t="s">
        <v>241</v>
      </c>
      <c r="C153" s="134">
        <f>C154+C157</f>
        <v>108120.51053499999</v>
      </c>
      <c r="D153" s="134">
        <f t="shared" ref="D153:E153" si="1">D154+D157</f>
        <v>108120.51053499999</v>
      </c>
      <c r="E153" s="134">
        <f t="shared" si="1"/>
        <v>60966.621150669998</v>
      </c>
    </row>
    <row r="154" spans="2:5">
      <c r="B154" s="111" t="s">
        <v>282</v>
      </c>
      <c r="C154" s="135">
        <f t="shared" ref="C154:E155" si="2">C155</f>
        <v>108120.51053499999</v>
      </c>
      <c r="D154" s="135">
        <f t="shared" si="2"/>
        <v>108070.51053499999</v>
      </c>
      <c r="E154" s="135">
        <f t="shared" si="2"/>
        <v>60966.621150669998</v>
      </c>
    </row>
    <row r="155" spans="2:5">
      <c r="B155" s="112" t="s">
        <v>283</v>
      </c>
      <c r="C155" s="135">
        <f t="shared" si="2"/>
        <v>108120.51053499999</v>
      </c>
      <c r="D155" s="135">
        <f t="shared" si="2"/>
        <v>108070.51053499999</v>
      </c>
      <c r="E155" s="135">
        <f>E156</f>
        <v>60966.621150669998</v>
      </c>
    </row>
    <row r="156" spans="2:5">
      <c r="B156" s="61" t="s">
        <v>284</v>
      </c>
      <c r="C156" s="133">
        <v>108120.51053499999</v>
      </c>
      <c r="D156" s="133">
        <v>108070.51053499999</v>
      </c>
      <c r="E156" s="133">
        <v>60966.621150669998</v>
      </c>
    </row>
    <row r="157" spans="2:5">
      <c r="B157" s="111" t="s">
        <v>262</v>
      </c>
      <c r="C157" s="135">
        <f t="shared" ref="C157:E158" si="3">C158</f>
        <v>0</v>
      </c>
      <c r="D157" s="135">
        <f t="shared" si="3"/>
        <v>50</v>
      </c>
      <c r="E157" s="135">
        <f t="shared" si="3"/>
        <v>0</v>
      </c>
    </row>
    <row r="158" spans="2:5">
      <c r="B158" s="112" t="s">
        <v>278</v>
      </c>
      <c r="C158" s="135">
        <f t="shared" si="3"/>
        <v>0</v>
      </c>
      <c r="D158" s="135">
        <f t="shared" si="3"/>
        <v>50</v>
      </c>
      <c r="E158" s="135">
        <f>E159</f>
        <v>0</v>
      </c>
    </row>
    <row r="159" spans="2:5">
      <c r="B159" s="61" t="s">
        <v>179</v>
      </c>
      <c r="C159" s="133">
        <v>0</v>
      </c>
      <c r="D159" s="133">
        <v>50</v>
      </c>
      <c r="E159" s="133">
        <v>0</v>
      </c>
    </row>
    <row r="160" spans="2:5">
      <c r="B160" s="51" t="s">
        <v>240</v>
      </c>
      <c r="C160" s="19">
        <f>C153+C13</f>
        <v>1592355.1214939998</v>
      </c>
      <c r="D160" s="19">
        <f>D153+D13</f>
        <v>1663805.7518774499</v>
      </c>
      <c r="E160" s="19">
        <f>E153+E13</f>
        <v>1096287.3859375699</v>
      </c>
    </row>
    <row r="161" spans="2:6">
      <c r="B161" s="137" t="s">
        <v>309</v>
      </c>
      <c r="E161" s="22"/>
      <c r="F161" s="22"/>
    </row>
    <row r="162" spans="2:6">
      <c r="B162" s="138" t="s">
        <v>301</v>
      </c>
      <c r="C162" s="139"/>
      <c r="D162" s="139"/>
      <c r="E162" s="139"/>
      <c r="F162" s="28"/>
    </row>
    <row r="163" spans="2:6" ht="27" customHeight="1">
      <c r="B163" s="184" t="s">
        <v>1978</v>
      </c>
      <c r="C163" s="184"/>
      <c r="D163" s="184"/>
      <c r="E163" s="184"/>
      <c r="F163" s="25"/>
    </row>
    <row r="164" spans="2:6" ht="27" customHeight="1">
      <c r="B164" s="184" t="s">
        <v>1969</v>
      </c>
      <c r="C164" s="184"/>
      <c r="D164" s="184"/>
      <c r="E164" s="184"/>
      <c r="F164" s="25"/>
    </row>
    <row r="165" spans="2:6" ht="25.5" customHeight="1">
      <c r="B165" s="182" t="s">
        <v>310</v>
      </c>
      <c r="C165" s="182"/>
      <c r="D165" s="22"/>
    </row>
  </sheetData>
  <mergeCells count="14">
    <mergeCell ref="A7:F7"/>
    <mergeCell ref="A1:E1"/>
    <mergeCell ref="A3:E3"/>
    <mergeCell ref="A2:E2"/>
    <mergeCell ref="A6:F6"/>
    <mergeCell ref="A5:F5"/>
    <mergeCell ref="A8:F8"/>
    <mergeCell ref="B163:E163"/>
    <mergeCell ref="B165:C165"/>
    <mergeCell ref="E11:E12"/>
    <mergeCell ref="B11:B12"/>
    <mergeCell ref="A9:F9"/>
    <mergeCell ref="B164:E164"/>
    <mergeCell ref="D11:D12"/>
  </mergeCells>
  <pageMargins left="0.7" right="0.7" top="0.75" bottom="0.75" header="0.3" footer="0.3"/>
  <ignoredErrors>
    <ignoredError sqref="E69" formulaRange="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41C45B-447C-4409-AFAD-70F62D9A71F9}">
  <sheetPr codeName="Hoja6"/>
  <dimension ref="A1:H85"/>
  <sheetViews>
    <sheetView showGridLines="0" workbookViewId="0">
      <selection activeCell="F11" sqref="F11:F12"/>
    </sheetView>
  </sheetViews>
  <sheetFormatPr baseColWidth="10" defaultColWidth="11.5703125" defaultRowHeight="15"/>
  <cols>
    <col min="1" max="1" width="11.5703125" style="12"/>
    <col min="2" max="2" width="9.140625" style="12" customWidth="1"/>
    <col min="3" max="3" width="100.42578125" style="12" customWidth="1"/>
    <col min="4" max="6" width="21.42578125" style="12" customWidth="1"/>
    <col min="7" max="16384" width="11.5703125" style="12"/>
  </cols>
  <sheetData>
    <row r="1" spans="1:7" ht="28.15" customHeight="1">
      <c r="A1" s="178" t="s">
        <v>1972</v>
      </c>
      <c r="B1" s="178"/>
      <c r="C1" s="178"/>
      <c r="D1" s="178"/>
      <c r="E1" s="178"/>
      <c r="F1" s="178"/>
    </row>
    <row r="2" spans="1:7" ht="21" customHeight="1">
      <c r="A2" s="179" t="s">
        <v>0</v>
      </c>
      <c r="B2" s="179"/>
      <c r="C2" s="179"/>
      <c r="D2" s="179"/>
      <c r="E2" s="179"/>
      <c r="F2" s="179"/>
    </row>
    <row r="3" spans="1:7" ht="14.45" customHeight="1">
      <c r="A3" s="180" t="s">
        <v>1</v>
      </c>
      <c r="B3" s="180"/>
      <c r="C3" s="180"/>
      <c r="D3" s="180"/>
      <c r="E3" s="180"/>
      <c r="F3" s="180"/>
    </row>
    <row r="5" spans="1:7" ht="18" customHeight="1">
      <c r="A5" s="181" t="s">
        <v>22</v>
      </c>
      <c r="B5" s="181"/>
      <c r="C5" s="181"/>
      <c r="D5" s="181"/>
      <c r="E5" s="181"/>
      <c r="F5" s="181"/>
      <c r="G5" s="33"/>
    </row>
    <row r="6" spans="1:7" ht="18.75">
      <c r="A6" s="195" t="s">
        <v>190</v>
      </c>
      <c r="B6" s="195"/>
      <c r="C6" s="195"/>
      <c r="D6" s="195"/>
      <c r="E6" s="195"/>
      <c r="F6" s="195"/>
    </row>
    <row r="7" spans="1:7" ht="18.75">
      <c r="A7" s="197" t="s">
        <v>1976</v>
      </c>
      <c r="B7" s="197"/>
      <c r="C7" s="197"/>
      <c r="D7" s="197"/>
      <c r="E7" s="197"/>
      <c r="F7" s="197"/>
    </row>
    <row r="8" spans="1:7" ht="18.75">
      <c r="A8" s="185" t="s">
        <v>275</v>
      </c>
      <c r="B8" s="185"/>
      <c r="C8" s="185"/>
      <c r="D8" s="185"/>
      <c r="E8" s="185"/>
      <c r="F8" s="185"/>
    </row>
    <row r="9" spans="1:7" ht="15.75">
      <c r="A9" s="177" t="s">
        <v>4</v>
      </c>
      <c r="B9" s="177"/>
      <c r="C9" s="177"/>
      <c r="D9" s="177"/>
      <c r="E9" s="177"/>
      <c r="F9" s="177"/>
    </row>
    <row r="11" spans="1:7">
      <c r="C11" s="196" t="s">
        <v>5</v>
      </c>
      <c r="D11" s="38" t="s">
        <v>313</v>
      </c>
      <c r="E11" s="196" t="s">
        <v>1966</v>
      </c>
      <c r="F11" s="196" t="s">
        <v>299</v>
      </c>
    </row>
    <row r="12" spans="1:7">
      <c r="C12" s="196"/>
      <c r="D12" s="16" t="s">
        <v>275</v>
      </c>
      <c r="E12" s="196"/>
      <c r="F12" s="196"/>
    </row>
    <row r="13" spans="1:7">
      <c r="C13" s="40" t="s">
        <v>239</v>
      </c>
      <c r="D13" s="57">
        <f>D14+D20+D30+D40+D49+D56+D66+D70</f>
        <v>1484234.610959</v>
      </c>
      <c r="E13" s="57">
        <f>E14+E20+E30+E40+E49+E56+E66+E70</f>
        <v>1555685.24134245</v>
      </c>
      <c r="F13" s="57">
        <f>F14+F20+F30+F40+F49+F56+F66+F70</f>
        <v>1035320.7647869001</v>
      </c>
    </row>
    <row r="14" spans="1:7">
      <c r="C14" s="111" t="s">
        <v>285</v>
      </c>
      <c r="D14" s="135">
        <f>SUM(D15:D19)</f>
        <v>359129.92480000004</v>
      </c>
      <c r="E14" s="135">
        <f>SUM(E15:E19)</f>
        <v>360599.41731704993</v>
      </c>
      <c r="F14" s="135">
        <f>SUM(F15:F19)</f>
        <v>233261.82878589016</v>
      </c>
    </row>
    <row r="15" spans="1:7">
      <c r="C15" s="113" t="s">
        <v>191</v>
      </c>
      <c r="D15" s="133">
        <v>292808.493173</v>
      </c>
      <c r="E15" s="133">
        <v>292585.21794160997</v>
      </c>
      <c r="F15" s="133">
        <v>191051.69507256016</v>
      </c>
    </row>
    <row r="16" spans="1:7">
      <c r="C16" s="113" t="s">
        <v>192</v>
      </c>
      <c r="D16" s="133">
        <v>24402.035100000001</v>
      </c>
      <c r="E16" s="133">
        <v>25306.624357090001</v>
      </c>
      <c r="F16" s="133">
        <v>13838.623393299997</v>
      </c>
    </row>
    <row r="17" spans="3:6">
      <c r="C17" s="113" t="s">
        <v>193</v>
      </c>
      <c r="D17" s="133">
        <v>1099.1648299999999</v>
      </c>
      <c r="E17" s="133">
        <v>725.95796960000007</v>
      </c>
      <c r="F17" s="133">
        <v>563.80735120000008</v>
      </c>
    </row>
    <row r="18" spans="3:6">
      <c r="C18" s="113" t="s">
        <v>260</v>
      </c>
      <c r="D18" s="133">
        <v>3422.9494800000002</v>
      </c>
      <c r="E18" s="133">
        <v>3278.8948967399997</v>
      </c>
      <c r="F18" s="133">
        <v>1392.9605096099999</v>
      </c>
    </row>
    <row r="19" spans="3:6">
      <c r="C19" s="113" t="s">
        <v>194</v>
      </c>
      <c r="D19" s="133">
        <v>37397.282217</v>
      </c>
      <c r="E19" s="133">
        <v>38702.722152009999</v>
      </c>
      <c r="F19" s="133">
        <v>26414.74245922</v>
      </c>
    </row>
    <row r="20" spans="3:6">
      <c r="C20" s="111" t="s">
        <v>286</v>
      </c>
      <c r="D20" s="135">
        <f>SUM(D21:D29)</f>
        <v>99817.643202999985</v>
      </c>
      <c r="E20" s="135">
        <f>SUM(E21:E29)</f>
        <v>118161.50483875998</v>
      </c>
      <c r="F20" s="135">
        <f>SUM(F21:F29)</f>
        <v>76654.222559869988</v>
      </c>
    </row>
    <row r="21" spans="3:6">
      <c r="C21" s="113" t="s">
        <v>195</v>
      </c>
      <c r="D21" s="133">
        <v>13742.110764999999</v>
      </c>
      <c r="E21" s="133">
        <v>14487.57486259</v>
      </c>
      <c r="F21" s="133">
        <v>11430.715247639997</v>
      </c>
    </row>
    <row r="22" spans="3:6">
      <c r="C22" s="113" t="s">
        <v>196</v>
      </c>
      <c r="D22" s="133">
        <v>8656.9223629999997</v>
      </c>
      <c r="E22" s="133">
        <v>11220.763803409998</v>
      </c>
      <c r="F22" s="133">
        <v>5682.4539412999993</v>
      </c>
    </row>
    <row r="23" spans="3:6">
      <c r="C23" s="113" t="s">
        <v>197</v>
      </c>
      <c r="D23" s="133">
        <v>4877.5279819999996</v>
      </c>
      <c r="E23" s="133">
        <v>4439.883152639999</v>
      </c>
      <c r="F23" s="133">
        <v>2739.7091772500012</v>
      </c>
    </row>
    <row r="24" spans="3:6">
      <c r="C24" s="113" t="s">
        <v>198</v>
      </c>
      <c r="D24" s="133">
        <v>1402.4375700000001</v>
      </c>
      <c r="E24" s="133">
        <v>3027.4901476500004</v>
      </c>
      <c r="F24" s="133">
        <v>2151.0035497099998</v>
      </c>
    </row>
    <row r="25" spans="3:6">
      <c r="C25" s="113" t="s">
        <v>199</v>
      </c>
      <c r="D25" s="133">
        <v>11699.573503</v>
      </c>
      <c r="E25" s="133">
        <v>12123.069370920002</v>
      </c>
      <c r="F25" s="133">
        <v>6598.7163293299982</v>
      </c>
    </row>
    <row r="26" spans="3:6">
      <c r="C26" s="113" t="s">
        <v>200</v>
      </c>
      <c r="D26" s="133">
        <v>7607.6482530000003</v>
      </c>
      <c r="E26" s="133">
        <v>9190.9981795900003</v>
      </c>
      <c r="F26" s="133">
        <v>6690.6582168600016</v>
      </c>
    </row>
    <row r="27" spans="3:6">
      <c r="C27" s="113" t="s">
        <v>201</v>
      </c>
      <c r="D27" s="133">
        <v>5769.9536120000002</v>
      </c>
      <c r="E27" s="133">
        <v>7537.5099224800015</v>
      </c>
      <c r="F27" s="133">
        <v>3193.2558245500004</v>
      </c>
    </row>
    <row r="28" spans="3:6">
      <c r="C28" s="113" t="s">
        <v>202</v>
      </c>
      <c r="D28" s="133">
        <v>15421.115898</v>
      </c>
      <c r="E28" s="133">
        <v>18785.48885867</v>
      </c>
      <c r="F28" s="133">
        <v>8000.0617406799938</v>
      </c>
    </row>
    <row r="29" spans="3:6">
      <c r="C29" s="113" t="s">
        <v>203</v>
      </c>
      <c r="D29" s="133">
        <v>30640.353256999999</v>
      </c>
      <c r="E29" s="133">
        <v>37348.726540809999</v>
      </c>
      <c r="F29" s="133">
        <v>30167.648532550003</v>
      </c>
    </row>
    <row r="30" spans="3:6">
      <c r="C30" s="111" t="s">
        <v>287</v>
      </c>
      <c r="D30" s="135">
        <f>SUM(D31:D39)</f>
        <v>68595.936121999999</v>
      </c>
      <c r="E30" s="135">
        <f>SUM(E31:E39)</f>
        <v>57918.524114480009</v>
      </c>
      <c r="F30" s="135">
        <f>SUM(F31:F39)</f>
        <v>29939.147265010008</v>
      </c>
    </row>
    <row r="31" spans="3:6">
      <c r="C31" s="113" t="s">
        <v>204</v>
      </c>
      <c r="D31" s="133">
        <v>10628.747192999999</v>
      </c>
      <c r="E31" s="133">
        <v>11525.724773280001</v>
      </c>
      <c r="F31" s="133">
        <v>6207.0034597400063</v>
      </c>
    </row>
    <row r="32" spans="3:6">
      <c r="C32" s="113" t="s">
        <v>205</v>
      </c>
      <c r="D32" s="133">
        <v>6846.6156350000001</v>
      </c>
      <c r="E32" s="133">
        <v>4928.8769131000017</v>
      </c>
      <c r="F32" s="133">
        <v>1900.6130545099998</v>
      </c>
    </row>
    <row r="33" spans="3:6">
      <c r="C33" s="113" t="s">
        <v>206</v>
      </c>
      <c r="D33" s="133">
        <v>3047.776625</v>
      </c>
      <c r="E33" s="133">
        <v>2586.109165469999</v>
      </c>
      <c r="F33" s="133">
        <v>1549.7094231000005</v>
      </c>
    </row>
    <row r="34" spans="3:6">
      <c r="C34" s="113" t="s">
        <v>207</v>
      </c>
      <c r="D34" s="133">
        <v>13549.146817999999</v>
      </c>
      <c r="E34" s="133">
        <v>13160.144383700002</v>
      </c>
      <c r="F34" s="133">
        <v>8523.5730773599989</v>
      </c>
    </row>
    <row r="35" spans="3:6">
      <c r="C35" s="113" t="s">
        <v>208</v>
      </c>
      <c r="D35" s="133">
        <v>513.71471399999996</v>
      </c>
      <c r="E35" s="133">
        <v>557.72586662999993</v>
      </c>
      <c r="F35" s="133">
        <v>259.30107233000001</v>
      </c>
    </row>
    <row r="36" spans="3:6">
      <c r="C36" s="113" t="s">
        <v>209</v>
      </c>
      <c r="D36" s="124">
        <v>4533.8070749999997</v>
      </c>
      <c r="E36" s="124">
        <v>2696.6996947599996</v>
      </c>
      <c r="F36" s="133">
        <v>1709.45826711</v>
      </c>
    </row>
    <row r="37" spans="3:6">
      <c r="C37" s="113" t="s">
        <v>210</v>
      </c>
      <c r="D37" s="136">
        <v>8986.8251540000001</v>
      </c>
      <c r="E37" s="136">
        <v>10137.251285399998</v>
      </c>
      <c r="F37" s="133">
        <v>5247.0013813800042</v>
      </c>
    </row>
    <row r="38" spans="3:6">
      <c r="C38" s="113" t="s">
        <v>211</v>
      </c>
      <c r="D38" s="136">
        <v>3801.497018</v>
      </c>
      <c r="E38" s="136">
        <v>268.3094112</v>
      </c>
      <c r="F38" s="133">
        <v>0</v>
      </c>
    </row>
    <row r="39" spans="3:6">
      <c r="C39" s="113" t="s">
        <v>212</v>
      </c>
      <c r="D39" s="136">
        <v>16687.80589</v>
      </c>
      <c r="E39" s="136">
        <v>12057.682620939997</v>
      </c>
      <c r="F39" s="133">
        <v>4542.4875294800013</v>
      </c>
    </row>
    <row r="40" spans="3:6">
      <c r="C40" s="111" t="s">
        <v>288</v>
      </c>
      <c r="D40" s="135">
        <f>SUM(D41:D48)</f>
        <v>492738.20958100003</v>
      </c>
      <c r="E40" s="135">
        <f>SUM(E41:E48)</f>
        <v>526358.64279002999</v>
      </c>
      <c r="F40" s="135">
        <f>SUM(F41:F48)</f>
        <v>378009.08485048998</v>
      </c>
    </row>
    <row r="41" spans="3:6">
      <c r="C41" s="113" t="s">
        <v>213</v>
      </c>
      <c r="D41" s="136">
        <v>158377.96735699999</v>
      </c>
      <c r="E41" s="136">
        <v>161552.99440971002</v>
      </c>
      <c r="F41" s="133">
        <v>106012.26580598998</v>
      </c>
    </row>
    <row r="42" spans="3:6">
      <c r="C42" s="113" t="s">
        <v>318</v>
      </c>
      <c r="D42" s="136">
        <v>155752.82044400001</v>
      </c>
      <c r="E42" s="136">
        <v>163246.37604196003</v>
      </c>
      <c r="F42" s="133">
        <v>119805.12081730999</v>
      </c>
    </row>
    <row r="43" spans="3:6">
      <c r="C43" s="113" t="s">
        <v>214</v>
      </c>
      <c r="D43" s="133">
        <v>15862.403949</v>
      </c>
      <c r="E43" s="133">
        <v>15957.69988188</v>
      </c>
      <c r="F43" s="133">
        <v>11331.474886080001</v>
      </c>
    </row>
    <row r="44" spans="3:6">
      <c r="C44" s="113" t="s">
        <v>215</v>
      </c>
      <c r="D44" s="133">
        <v>96748.493755000003</v>
      </c>
      <c r="E44" s="133">
        <v>118018.10076633999</v>
      </c>
      <c r="F44" s="133">
        <v>82831.424228659991</v>
      </c>
    </row>
    <row r="45" spans="3:6">
      <c r="C45" s="113" t="s">
        <v>216</v>
      </c>
      <c r="D45" s="133">
        <v>35900.368300000002</v>
      </c>
      <c r="E45" s="133">
        <v>35870.981510750004</v>
      </c>
      <c r="F45" s="133">
        <v>35531.630119280002</v>
      </c>
    </row>
    <row r="46" spans="3:6">
      <c r="C46" s="113" t="s">
        <v>217</v>
      </c>
      <c r="D46" s="133">
        <v>13500</v>
      </c>
      <c r="E46" s="133">
        <v>15885.270116</v>
      </c>
      <c r="F46" s="133">
        <v>11136.71650984</v>
      </c>
    </row>
    <row r="47" spans="3:6">
      <c r="C47" s="113" t="s">
        <v>218</v>
      </c>
      <c r="D47" s="133">
        <v>966.93837299999996</v>
      </c>
      <c r="E47" s="133">
        <v>922.67412797999998</v>
      </c>
      <c r="F47" s="133">
        <v>545.77690969999992</v>
      </c>
    </row>
    <row r="48" spans="3:6">
      <c r="C48" s="113" t="s">
        <v>219</v>
      </c>
      <c r="D48" s="133">
        <v>15629.217403000001</v>
      </c>
      <c r="E48" s="133">
        <v>14904.54593541</v>
      </c>
      <c r="F48" s="133">
        <v>10814.675573629998</v>
      </c>
    </row>
    <row r="49" spans="3:6">
      <c r="C49" s="111" t="s">
        <v>289</v>
      </c>
      <c r="D49" s="135">
        <f>SUM(D50:D55)</f>
        <v>60117.023256999993</v>
      </c>
      <c r="E49" s="135">
        <f>SUM(E50:E55)</f>
        <v>71571.399397360001</v>
      </c>
      <c r="F49" s="135">
        <f>SUM(F50:F55)</f>
        <v>42330.432633910001</v>
      </c>
    </row>
    <row r="50" spans="3:6">
      <c r="C50" s="113" t="s">
        <v>220</v>
      </c>
      <c r="D50" s="133">
        <v>174.81</v>
      </c>
      <c r="E50" s="133">
        <v>1540.1474863200001</v>
      </c>
      <c r="F50" s="133">
        <v>1180.5562275</v>
      </c>
    </row>
    <row r="51" spans="3:6">
      <c r="C51" s="113" t="s">
        <v>319</v>
      </c>
      <c r="D51" s="133">
        <v>9757.551453</v>
      </c>
      <c r="E51" s="133">
        <v>10030.78497624</v>
      </c>
      <c r="F51" s="133">
        <v>4637.3952137500009</v>
      </c>
    </row>
    <row r="52" spans="3:6">
      <c r="C52" s="113" t="s">
        <v>221</v>
      </c>
      <c r="D52" s="133">
        <v>9925.5430080000006</v>
      </c>
      <c r="E52" s="133">
        <v>15660.858628939995</v>
      </c>
      <c r="F52" s="133">
        <v>13106.559891449997</v>
      </c>
    </row>
    <row r="53" spans="3:6">
      <c r="C53" s="113" t="s">
        <v>320</v>
      </c>
      <c r="D53" s="133">
        <v>37633.288796000001</v>
      </c>
      <c r="E53" s="133">
        <v>41578.508412530005</v>
      </c>
      <c r="F53" s="133">
        <v>22902.13740788</v>
      </c>
    </row>
    <row r="54" spans="3:6">
      <c r="C54" s="113" t="s">
        <v>222</v>
      </c>
      <c r="D54" s="133">
        <v>2582.63</v>
      </c>
      <c r="E54" s="133">
        <v>2692.63</v>
      </c>
      <c r="F54" s="133">
        <v>465</v>
      </c>
    </row>
    <row r="55" spans="3:6">
      <c r="C55" s="113" t="s">
        <v>223</v>
      </c>
      <c r="D55" s="133">
        <v>43.2</v>
      </c>
      <c r="E55" s="133">
        <v>68.469893330000005</v>
      </c>
      <c r="F55" s="133">
        <v>38.783893329999998</v>
      </c>
    </row>
    <row r="56" spans="3:6">
      <c r="C56" s="111" t="s">
        <v>290</v>
      </c>
      <c r="D56" s="135">
        <f>SUM(D57:D65)</f>
        <v>34281.034268999996</v>
      </c>
      <c r="E56" s="135">
        <f>SUM(E57:E65)</f>
        <v>34144.593858540007</v>
      </c>
      <c r="F56" s="135">
        <f>SUM(F57:F65)</f>
        <v>13277.142617179998</v>
      </c>
    </row>
    <row r="57" spans="3:6">
      <c r="C57" s="113" t="s">
        <v>224</v>
      </c>
      <c r="D57" s="133">
        <v>12876.61881</v>
      </c>
      <c r="E57" s="133">
        <v>5605.754904270002</v>
      </c>
      <c r="F57" s="133">
        <v>1987.4208662799995</v>
      </c>
    </row>
    <row r="58" spans="3:6">
      <c r="C58" s="113" t="s">
        <v>225</v>
      </c>
      <c r="D58" s="133">
        <v>1615.878299</v>
      </c>
      <c r="E58" s="133">
        <v>3196.4823930000011</v>
      </c>
      <c r="F58" s="133">
        <v>1084.6441771399996</v>
      </c>
    </row>
    <row r="59" spans="3:6">
      <c r="C59" s="113" t="s">
        <v>226</v>
      </c>
      <c r="D59" s="133">
        <v>1644.102108</v>
      </c>
      <c r="E59" s="133">
        <v>2294.6629978700003</v>
      </c>
      <c r="F59" s="133">
        <v>1413.1686459899997</v>
      </c>
    </row>
    <row r="60" spans="3:6">
      <c r="C60" s="113" t="s">
        <v>227</v>
      </c>
      <c r="D60" s="133">
        <v>7693.0715810000002</v>
      </c>
      <c r="E60" s="133">
        <v>10051.545686170002</v>
      </c>
      <c r="F60" s="133">
        <v>3879.2301384399989</v>
      </c>
    </row>
    <row r="61" spans="3:6">
      <c r="C61" s="113" t="s">
        <v>228</v>
      </c>
      <c r="D61" s="133">
        <v>4718.97192</v>
      </c>
      <c r="E61" s="133">
        <v>4302.7904855600018</v>
      </c>
      <c r="F61" s="133">
        <v>1245.52994709</v>
      </c>
    </row>
    <row r="62" spans="3:6">
      <c r="C62" s="113" t="s">
        <v>229</v>
      </c>
      <c r="D62" s="133">
        <v>496.204002</v>
      </c>
      <c r="E62" s="133">
        <v>2856.7756159599999</v>
      </c>
      <c r="F62" s="133">
        <v>1343.7588050699997</v>
      </c>
    </row>
    <row r="63" spans="3:6">
      <c r="C63" s="113" t="s">
        <v>230</v>
      </c>
      <c r="D63" s="133">
        <v>559.05767400000002</v>
      </c>
      <c r="E63" s="133">
        <v>430.37900263</v>
      </c>
      <c r="F63" s="133">
        <v>291.38288220000004</v>
      </c>
    </row>
    <row r="64" spans="3:6">
      <c r="C64" s="113" t="s">
        <v>231</v>
      </c>
      <c r="D64" s="133">
        <v>2337.4322139999999</v>
      </c>
      <c r="E64" s="133">
        <v>930.09479083000008</v>
      </c>
      <c r="F64" s="133">
        <v>206.56865591999997</v>
      </c>
    </row>
    <row r="65" spans="3:6">
      <c r="C65" s="113" t="s">
        <v>232</v>
      </c>
      <c r="D65" s="133">
        <v>2339.6976610000002</v>
      </c>
      <c r="E65" s="133">
        <v>4476.1079822499996</v>
      </c>
      <c r="F65" s="133">
        <v>1825.43849905</v>
      </c>
    </row>
    <row r="66" spans="3:6">
      <c r="C66" s="111" t="s">
        <v>291</v>
      </c>
      <c r="D66" s="135">
        <f>SUM(D67:D69)</f>
        <v>71068.398115000004</v>
      </c>
      <c r="E66" s="135">
        <f>SUM(E67:E69)</f>
        <v>91800.972838939997</v>
      </c>
      <c r="F66" s="135">
        <f>SUM(F67:F69)</f>
        <v>46533.089733050016</v>
      </c>
    </row>
    <row r="67" spans="3:6">
      <c r="C67" s="113" t="s">
        <v>233</v>
      </c>
      <c r="D67" s="133">
        <v>27030.215823999999</v>
      </c>
      <c r="E67" s="133">
        <v>35505.589156109992</v>
      </c>
      <c r="F67" s="133">
        <v>11614.48277549</v>
      </c>
    </row>
    <row r="68" spans="3:6">
      <c r="C68" s="113" t="s">
        <v>234</v>
      </c>
      <c r="D68" s="133">
        <v>42591.058016000003</v>
      </c>
      <c r="E68" s="133">
        <v>54275.773579599991</v>
      </c>
      <c r="F68" s="133">
        <v>34918.606957560012</v>
      </c>
    </row>
    <row r="69" spans="3:6">
      <c r="C69" s="113" t="s">
        <v>235</v>
      </c>
      <c r="D69" s="133">
        <v>1447.1242749999999</v>
      </c>
      <c r="E69" s="133">
        <v>2019.61010323</v>
      </c>
      <c r="F69" s="133">
        <v>0</v>
      </c>
    </row>
    <row r="70" spans="3:6">
      <c r="C70" s="111" t="s">
        <v>292</v>
      </c>
      <c r="D70" s="135">
        <f>SUM(D71:D74)</f>
        <v>298486.441612</v>
      </c>
      <c r="E70" s="135">
        <f>SUM(E71:E74)</f>
        <v>295130.18618729</v>
      </c>
      <c r="F70" s="135">
        <f>SUM(F71:F74)</f>
        <v>215315.81634150003</v>
      </c>
    </row>
    <row r="71" spans="3:6">
      <c r="C71" s="113" t="s">
        <v>236</v>
      </c>
      <c r="D71" s="133">
        <v>120010.652162</v>
      </c>
      <c r="E71" s="133">
        <v>119900.376187</v>
      </c>
      <c r="F71" s="133">
        <v>76340.320653999996</v>
      </c>
    </row>
    <row r="72" spans="3:6">
      <c r="C72" s="113" t="s">
        <v>237</v>
      </c>
      <c r="D72" s="133">
        <v>176990.963659</v>
      </c>
      <c r="E72" s="133">
        <v>173640.963659</v>
      </c>
      <c r="F72" s="133">
        <v>137542.04588401</v>
      </c>
    </row>
    <row r="73" spans="3:6">
      <c r="C73" s="113" t="s">
        <v>238</v>
      </c>
      <c r="D73" s="133">
        <v>1484.825791</v>
      </c>
      <c r="E73" s="133">
        <v>1587.325791</v>
      </c>
      <c r="F73" s="133">
        <v>1432.02326496</v>
      </c>
    </row>
    <row r="74" spans="3:6">
      <c r="C74" s="113" t="s">
        <v>308</v>
      </c>
      <c r="D74" s="133">
        <v>0</v>
      </c>
      <c r="E74" s="133">
        <v>1.5205502900000001</v>
      </c>
      <c r="F74" s="133">
        <v>1.42653853</v>
      </c>
    </row>
    <row r="75" spans="3:6">
      <c r="C75" s="40" t="s">
        <v>241</v>
      </c>
      <c r="D75" s="80">
        <f>D76+D78</f>
        <v>108120.51053499999</v>
      </c>
      <c r="E75" s="80">
        <f>E76+E78</f>
        <v>108120.51053500001</v>
      </c>
      <c r="F75" s="80">
        <f>F76+F78</f>
        <v>60966.621150669998</v>
      </c>
    </row>
    <row r="76" spans="3:6">
      <c r="C76" s="111" t="s">
        <v>293</v>
      </c>
      <c r="D76" s="135">
        <f>D77</f>
        <v>5117.7218819999998</v>
      </c>
      <c r="E76" s="135">
        <f>E77</f>
        <v>11579.3</v>
      </c>
      <c r="F76" s="135">
        <f>F77</f>
        <v>225.78210000000001</v>
      </c>
    </row>
    <row r="77" spans="3:6">
      <c r="C77" s="113" t="s">
        <v>294</v>
      </c>
      <c r="D77" s="133">
        <v>5117.7218819999998</v>
      </c>
      <c r="E77" s="133">
        <v>11579.3</v>
      </c>
      <c r="F77" s="133">
        <v>225.78210000000001</v>
      </c>
    </row>
    <row r="78" spans="3:6">
      <c r="C78" s="111" t="s">
        <v>295</v>
      </c>
      <c r="D78" s="135">
        <f>D79</f>
        <v>103002.788653</v>
      </c>
      <c r="E78" s="135">
        <f>E79</f>
        <v>96541.210535000006</v>
      </c>
      <c r="F78" s="135">
        <f>F79</f>
        <v>60740.839050670002</v>
      </c>
    </row>
    <row r="79" spans="3:6">
      <c r="C79" s="113" t="s">
        <v>296</v>
      </c>
      <c r="D79" s="133">
        <v>103002.788653</v>
      </c>
      <c r="E79" s="133">
        <v>96541.210535000006</v>
      </c>
      <c r="F79" s="133">
        <v>60740.839050670002</v>
      </c>
    </row>
    <row r="80" spans="3:6">
      <c r="C80" s="51" t="s">
        <v>240</v>
      </c>
      <c r="D80" s="19">
        <f>D75+D13</f>
        <v>1592355.1214939998</v>
      </c>
      <c r="E80" s="19">
        <f>E75+E13</f>
        <v>1663805.7518774499</v>
      </c>
      <c r="F80" s="19">
        <f>F75+F13</f>
        <v>1096287.3859375701</v>
      </c>
    </row>
    <row r="81" spans="3:8">
      <c r="C81" s="137" t="s">
        <v>309</v>
      </c>
      <c r="F81" s="22"/>
      <c r="G81" s="22"/>
      <c r="H81" s="78"/>
    </row>
    <row r="82" spans="3:8">
      <c r="C82" s="138" t="s">
        <v>301</v>
      </c>
      <c r="D82" s="139"/>
      <c r="E82" s="139"/>
      <c r="F82" s="139"/>
      <c r="G82" s="28"/>
    </row>
    <row r="83" spans="3:8" ht="27.75" customHeight="1">
      <c r="C83" s="184" t="s">
        <v>1978</v>
      </c>
      <c r="D83" s="184"/>
      <c r="E83" s="184"/>
      <c r="F83" s="184"/>
      <c r="G83" s="25"/>
    </row>
    <row r="84" spans="3:8" ht="35.450000000000003" customHeight="1">
      <c r="C84" s="184" t="s">
        <v>1969</v>
      </c>
      <c r="D84" s="184"/>
      <c r="E84" s="184"/>
      <c r="F84" s="184"/>
      <c r="G84" s="25"/>
    </row>
    <row r="85" spans="3:8">
      <c r="C85" s="182" t="s">
        <v>310</v>
      </c>
      <c r="D85" s="182"/>
      <c r="E85" s="22"/>
    </row>
  </sheetData>
  <mergeCells count="14">
    <mergeCell ref="C83:F83"/>
    <mergeCell ref="C85:D85"/>
    <mergeCell ref="A1:F1"/>
    <mergeCell ref="A2:F2"/>
    <mergeCell ref="A3:F3"/>
    <mergeCell ref="A5:F5"/>
    <mergeCell ref="A6:F6"/>
    <mergeCell ref="A7:F7"/>
    <mergeCell ref="F11:F12"/>
    <mergeCell ref="C11:C12"/>
    <mergeCell ref="A8:F8"/>
    <mergeCell ref="A9:F9"/>
    <mergeCell ref="C84:F84"/>
    <mergeCell ref="E11:E12"/>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7A02-FC14-4426-9151-5BD9F55CD5E7}">
  <dimension ref="A1:XFA1812"/>
  <sheetViews>
    <sheetView showGridLines="0" workbookViewId="0">
      <selection activeCell="C17" sqref="C17"/>
    </sheetView>
  </sheetViews>
  <sheetFormatPr baseColWidth="10" defaultColWidth="9.140625" defaultRowHeight="15"/>
  <cols>
    <col min="3" max="3" width="138.42578125" customWidth="1"/>
    <col min="4" max="4" width="19" bestFit="1" customWidth="1"/>
    <col min="5" max="5" width="19" customWidth="1"/>
    <col min="6" max="6" width="17.7109375" bestFit="1" customWidth="1"/>
  </cols>
  <sheetData>
    <row r="1" spans="1:6" s="151" customFormat="1" ht="27.75">
      <c r="A1" s="203" t="s">
        <v>1972</v>
      </c>
      <c r="B1" s="203"/>
      <c r="C1" s="203"/>
      <c r="D1" s="203"/>
      <c r="E1" s="203"/>
      <c r="F1" s="203"/>
    </row>
    <row r="2" spans="1:6" s="151" customFormat="1" ht="20.25">
      <c r="A2" s="204" t="s">
        <v>0</v>
      </c>
      <c r="B2" s="204"/>
      <c r="C2" s="204"/>
      <c r="D2" s="204"/>
      <c r="E2" s="204"/>
      <c r="F2" s="204"/>
    </row>
    <row r="3" spans="1:6" s="151" customFormat="1">
      <c r="A3" s="205" t="s">
        <v>1</v>
      </c>
      <c r="B3" s="205"/>
      <c r="C3" s="205"/>
      <c r="D3" s="205"/>
      <c r="E3" s="205"/>
      <c r="F3" s="205"/>
    </row>
    <row r="4" spans="1:6" s="151" customFormat="1">
      <c r="A4" s="105"/>
      <c r="B4" s="105"/>
      <c r="C4" s="105"/>
      <c r="D4" s="105"/>
      <c r="E4" s="105"/>
      <c r="F4" s="105"/>
    </row>
    <row r="5" spans="1:6" s="151" customFormat="1" ht="18.75">
      <c r="A5" s="206" t="s">
        <v>22</v>
      </c>
      <c r="B5" s="206"/>
      <c r="C5" s="206"/>
      <c r="D5" s="206"/>
      <c r="E5" s="206"/>
      <c r="F5" s="206"/>
    </row>
    <row r="6" spans="1:6" s="151" customFormat="1" ht="18.75">
      <c r="A6" s="207" t="s">
        <v>323</v>
      </c>
      <c r="B6" s="207"/>
      <c r="C6" s="207"/>
      <c r="D6" s="207"/>
      <c r="E6" s="207"/>
      <c r="F6" s="207"/>
    </row>
    <row r="7" spans="1:6" s="151" customFormat="1" ht="18.75">
      <c r="A7" s="202" t="s">
        <v>1976</v>
      </c>
      <c r="B7" s="202"/>
      <c r="C7" s="202"/>
      <c r="D7" s="202"/>
      <c r="E7" s="202"/>
      <c r="F7" s="202"/>
    </row>
    <row r="8" spans="1:6" s="151" customFormat="1" ht="18.75">
      <c r="A8" s="185" t="s">
        <v>275</v>
      </c>
      <c r="B8" s="185"/>
      <c r="C8" s="185"/>
      <c r="D8" s="185"/>
      <c r="E8" s="185"/>
      <c r="F8" s="185"/>
    </row>
    <row r="9" spans="1:6" s="151" customFormat="1" ht="15.75">
      <c r="A9" s="199" t="s">
        <v>4</v>
      </c>
      <c r="B9" s="199"/>
      <c r="C9" s="199"/>
      <c r="D9" s="199"/>
      <c r="E9" s="199"/>
      <c r="F9" s="199"/>
    </row>
    <row r="10" spans="1:6" s="151" customFormat="1">
      <c r="A10" s="105"/>
      <c r="B10" s="105"/>
      <c r="C10" s="105"/>
      <c r="D10" s="105"/>
      <c r="E10" s="105"/>
      <c r="F10" s="105"/>
    </row>
    <row r="12" spans="1:6">
      <c r="C12" s="200" t="s">
        <v>5</v>
      </c>
      <c r="D12" s="100" t="s">
        <v>313</v>
      </c>
      <c r="E12" s="201" t="s">
        <v>1966</v>
      </c>
      <c r="F12" s="201" t="s">
        <v>299</v>
      </c>
    </row>
    <row r="13" spans="1:6">
      <c r="C13" s="200"/>
      <c r="D13" s="106" t="s">
        <v>275</v>
      </c>
      <c r="E13" s="201"/>
      <c r="F13" s="201"/>
    </row>
    <row r="14" spans="1:6">
      <c r="C14" s="114" t="s">
        <v>239</v>
      </c>
      <c r="D14" s="114">
        <v>79003383385</v>
      </c>
      <c r="E14" s="114">
        <v>92537788769.90007</v>
      </c>
      <c r="F14" s="114">
        <v>52877997479.309998</v>
      </c>
    </row>
    <row r="15" spans="1:6">
      <c r="C15" s="69" t="s">
        <v>324</v>
      </c>
      <c r="D15" s="168">
        <v>6834958632</v>
      </c>
      <c r="E15" s="168">
        <v>9896757498.3899994</v>
      </c>
      <c r="F15" s="168">
        <v>6174055551.4000015</v>
      </c>
    </row>
    <row r="16" spans="1:6">
      <c r="C16" s="113" t="s">
        <v>325</v>
      </c>
      <c r="D16" s="155">
        <v>4863809031</v>
      </c>
      <c r="E16" s="155">
        <v>7282498823.6600008</v>
      </c>
      <c r="F16" s="155">
        <v>4728641382.5</v>
      </c>
    </row>
    <row r="17" spans="3:6">
      <c r="C17" s="61" t="s">
        <v>366</v>
      </c>
      <c r="D17" s="155">
        <v>241517712</v>
      </c>
      <c r="E17" s="155">
        <v>241517712</v>
      </c>
      <c r="F17" s="155">
        <v>241517712</v>
      </c>
    </row>
    <row r="18" spans="3:6">
      <c r="C18" s="61" t="s">
        <v>367</v>
      </c>
      <c r="D18" s="155">
        <v>700000000</v>
      </c>
      <c r="E18" s="155">
        <v>292192632</v>
      </c>
      <c r="F18" s="155">
        <v>228702509.5</v>
      </c>
    </row>
    <row r="19" spans="3:6">
      <c r="C19" s="61" t="s">
        <v>368</v>
      </c>
      <c r="D19" s="155">
        <v>12373947</v>
      </c>
      <c r="E19" s="155">
        <v>0</v>
      </c>
      <c r="F19" s="155">
        <v>0</v>
      </c>
    </row>
    <row r="20" spans="3:6">
      <c r="C20" s="61" t="s">
        <v>369</v>
      </c>
      <c r="D20" s="155">
        <v>24586631</v>
      </c>
      <c r="E20" s="155">
        <v>1808300</v>
      </c>
      <c r="F20" s="155">
        <v>0</v>
      </c>
    </row>
    <row r="21" spans="3:6">
      <c r="C21" s="61" t="s">
        <v>1902</v>
      </c>
      <c r="D21" s="155">
        <v>0</v>
      </c>
      <c r="E21" s="155">
        <v>45275189</v>
      </c>
      <c r="F21" s="155">
        <v>22540501.489999998</v>
      </c>
    </row>
    <row r="22" spans="3:6">
      <c r="C22" s="61" t="s">
        <v>370</v>
      </c>
      <c r="D22" s="155">
        <v>300000000</v>
      </c>
      <c r="E22" s="155">
        <v>110000000</v>
      </c>
      <c r="F22" s="155">
        <v>0</v>
      </c>
    </row>
    <row r="23" spans="3:6">
      <c r="C23" s="61" t="s">
        <v>371</v>
      </c>
      <c r="D23" s="155">
        <v>20000000</v>
      </c>
      <c r="E23" s="155">
        <v>26404321</v>
      </c>
      <c r="F23" s="155">
        <v>6224497.04</v>
      </c>
    </row>
    <row r="24" spans="3:6">
      <c r="C24" s="61" t="s">
        <v>372</v>
      </c>
      <c r="D24" s="155">
        <v>662449960</v>
      </c>
      <c r="E24" s="155">
        <v>128027414.52</v>
      </c>
      <c r="F24" s="155">
        <v>70862921.810000002</v>
      </c>
    </row>
    <row r="25" spans="3:6">
      <c r="C25" s="61" t="s">
        <v>373</v>
      </c>
      <c r="D25" s="155">
        <v>34295224</v>
      </c>
      <c r="E25" s="155">
        <v>15000000</v>
      </c>
      <c r="F25" s="155">
        <v>0</v>
      </c>
    </row>
    <row r="26" spans="3:6">
      <c r="C26" s="61" t="s">
        <v>374</v>
      </c>
      <c r="D26" s="155">
        <v>0</v>
      </c>
      <c r="E26" s="155">
        <v>13097168.460000001</v>
      </c>
      <c r="F26" s="155">
        <v>5123514.55</v>
      </c>
    </row>
    <row r="27" spans="3:6">
      <c r="C27" s="61" t="s">
        <v>375</v>
      </c>
      <c r="D27" s="155">
        <v>0</v>
      </c>
      <c r="E27" s="155">
        <v>11715699.15</v>
      </c>
      <c r="F27" s="155">
        <v>0</v>
      </c>
    </row>
    <row r="28" spans="3:6">
      <c r="C28" s="61" t="s">
        <v>376</v>
      </c>
      <c r="D28" s="155">
        <v>7273652</v>
      </c>
      <c r="E28" s="155">
        <v>0</v>
      </c>
      <c r="F28" s="155">
        <v>0</v>
      </c>
    </row>
    <row r="29" spans="3:6">
      <c r="C29" s="61" t="s">
        <v>377</v>
      </c>
      <c r="D29" s="155">
        <v>100000000</v>
      </c>
      <c r="E29" s="155">
        <v>226165691</v>
      </c>
      <c r="F29" s="155">
        <v>225398271.81</v>
      </c>
    </row>
    <row r="30" spans="3:6">
      <c r="C30" s="61" t="s">
        <v>378</v>
      </c>
      <c r="D30" s="155">
        <v>1235409</v>
      </c>
      <c r="E30" s="155">
        <v>804740</v>
      </c>
      <c r="F30" s="155">
        <v>0</v>
      </c>
    </row>
    <row r="31" spans="3:6">
      <c r="C31" s="61" t="s">
        <v>379</v>
      </c>
      <c r="D31" s="155">
        <v>8415087</v>
      </c>
      <c r="E31" s="155">
        <v>7769083</v>
      </c>
      <c r="F31" s="155">
        <v>0</v>
      </c>
    </row>
    <row r="32" spans="3:6">
      <c r="C32" s="61" t="s">
        <v>380</v>
      </c>
      <c r="D32" s="155">
        <v>0</v>
      </c>
      <c r="E32" s="155">
        <v>14936741.26</v>
      </c>
      <c r="F32" s="155">
        <v>0</v>
      </c>
    </row>
    <row r="33" spans="3:6">
      <c r="C33" s="61" t="s">
        <v>381</v>
      </c>
      <c r="D33" s="155">
        <v>6705517</v>
      </c>
      <c r="E33" s="155">
        <v>7848000</v>
      </c>
      <c r="F33" s="155">
        <v>0</v>
      </c>
    </row>
    <row r="34" spans="3:6">
      <c r="C34" s="61" t="s">
        <v>382</v>
      </c>
      <c r="D34" s="155">
        <v>0</v>
      </c>
      <c r="E34" s="155">
        <v>13867250.299999999</v>
      </c>
      <c r="F34" s="155">
        <v>4993463.09</v>
      </c>
    </row>
    <row r="35" spans="3:6">
      <c r="C35" s="61" t="s">
        <v>383</v>
      </c>
      <c r="D35" s="155">
        <v>161911169</v>
      </c>
      <c r="E35" s="155">
        <v>37261200</v>
      </c>
      <c r="F35" s="155">
        <v>26311171.32</v>
      </c>
    </row>
    <row r="36" spans="3:6">
      <c r="C36" s="61" t="s">
        <v>384</v>
      </c>
      <c r="D36" s="155">
        <v>114305</v>
      </c>
      <c r="E36" s="155">
        <v>0</v>
      </c>
      <c r="F36" s="155">
        <v>0</v>
      </c>
    </row>
    <row r="37" spans="3:6">
      <c r="C37" s="61" t="s">
        <v>385</v>
      </c>
      <c r="D37" s="155">
        <v>200183491</v>
      </c>
      <c r="E37" s="155">
        <v>333268566</v>
      </c>
      <c r="F37" s="155">
        <v>226012590</v>
      </c>
    </row>
    <row r="38" spans="3:6">
      <c r="C38" s="61" t="s">
        <v>386</v>
      </c>
      <c r="D38" s="155">
        <v>110000000</v>
      </c>
      <c r="E38" s="155">
        <v>175046019.66</v>
      </c>
      <c r="F38" s="155">
        <v>95419414.290000007</v>
      </c>
    </row>
    <row r="39" spans="3:6">
      <c r="C39" s="61" t="s">
        <v>387</v>
      </c>
      <c r="D39" s="155">
        <v>0</v>
      </c>
      <c r="E39" s="155">
        <v>12586095.130000001</v>
      </c>
      <c r="F39" s="155">
        <v>0</v>
      </c>
    </row>
    <row r="40" spans="3:6">
      <c r="C40" s="61" t="s">
        <v>388</v>
      </c>
      <c r="D40" s="155">
        <v>30000000</v>
      </c>
      <c r="E40" s="155">
        <v>254931000</v>
      </c>
      <c r="F40" s="155">
        <v>254829999.78999999</v>
      </c>
    </row>
    <row r="41" spans="3:6">
      <c r="C41" s="61" t="s">
        <v>389</v>
      </c>
      <c r="D41" s="155">
        <v>45904934</v>
      </c>
      <c r="E41" s="155">
        <v>87731234</v>
      </c>
      <c r="F41" s="155">
        <v>47731231.880000003</v>
      </c>
    </row>
    <row r="42" spans="3:6">
      <c r="C42" s="61" t="s">
        <v>390</v>
      </c>
      <c r="D42" s="155">
        <v>2865375</v>
      </c>
      <c r="E42" s="155">
        <v>2000000</v>
      </c>
      <c r="F42" s="155">
        <v>0</v>
      </c>
    </row>
    <row r="43" spans="3:6">
      <c r="C43" s="61" t="s">
        <v>391</v>
      </c>
      <c r="D43" s="155">
        <v>46244296</v>
      </c>
      <c r="E43" s="155">
        <v>46244296</v>
      </c>
      <c r="F43" s="155">
        <v>46244296</v>
      </c>
    </row>
    <row r="44" spans="3:6">
      <c r="C44" s="61" t="s">
        <v>392</v>
      </c>
      <c r="D44" s="155">
        <v>23765179</v>
      </c>
      <c r="E44" s="155">
        <v>100000</v>
      </c>
      <c r="F44" s="155">
        <v>0</v>
      </c>
    </row>
    <row r="45" spans="3:6">
      <c r="C45" s="61" t="s">
        <v>393</v>
      </c>
      <c r="D45" s="155">
        <v>4000000</v>
      </c>
      <c r="E45" s="155">
        <v>534747560</v>
      </c>
      <c r="F45" s="155">
        <v>305087292.99000001</v>
      </c>
    </row>
    <row r="46" spans="3:6">
      <c r="C46" s="61" t="s">
        <v>394</v>
      </c>
      <c r="D46" s="155">
        <v>0</v>
      </c>
      <c r="E46" s="155">
        <v>11937523.949999999</v>
      </c>
      <c r="F46" s="155">
        <v>0</v>
      </c>
    </row>
    <row r="47" spans="3:6">
      <c r="C47" s="61" t="s">
        <v>395</v>
      </c>
      <c r="D47" s="155">
        <v>41404153</v>
      </c>
      <c r="E47" s="155">
        <v>21404153</v>
      </c>
      <c r="F47" s="155">
        <v>11901973.300000001</v>
      </c>
    </row>
    <row r="48" spans="3:6">
      <c r="C48" s="61" t="s">
        <v>396</v>
      </c>
      <c r="D48" s="155">
        <v>679693856</v>
      </c>
      <c r="E48" s="155">
        <v>1327995280</v>
      </c>
      <c r="F48" s="155">
        <v>607710650.65999997</v>
      </c>
    </row>
    <row r="49" spans="3:6">
      <c r="C49" s="61" t="s">
        <v>397</v>
      </c>
      <c r="D49" s="155">
        <v>1000000</v>
      </c>
      <c r="E49" s="155">
        <v>0</v>
      </c>
      <c r="F49" s="155">
        <v>0</v>
      </c>
    </row>
    <row r="50" spans="3:6">
      <c r="C50" s="61" t="s">
        <v>398</v>
      </c>
      <c r="D50" s="155">
        <v>20934524</v>
      </c>
      <c r="E50" s="155">
        <v>56119710</v>
      </c>
      <c r="F50" s="155">
        <v>22806231.649999999</v>
      </c>
    </row>
    <row r="51" spans="3:6">
      <c r="C51" s="61" t="s">
        <v>399</v>
      </c>
      <c r="D51" s="155">
        <v>212013478</v>
      </c>
      <c r="E51" s="155">
        <v>535273587.00999999</v>
      </c>
      <c r="F51" s="155">
        <v>535273586.11000001</v>
      </c>
    </row>
    <row r="52" spans="3:6">
      <c r="C52" s="61" t="s">
        <v>400</v>
      </c>
      <c r="D52" s="155">
        <v>3750000</v>
      </c>
      <c r="E52" s="155">
        <v>3750000</v>
      </c>
      <c r="F52" s="155">
        <v>1220543.08</v>
      </c>
    </row>
    <row r="53" spans="3:6">
      <c r="C53" s="61" t="s">
        <v>1979</v>
      </c>
      <c r="D53" s="155">
        <v>0</v>
      </c>
      <c r="E53" s="155">
        <v>650000000</v>
      </c>
      <c r="F53" s="155">
        <v>605160197.74000001</v>
      </c>
    </row>
    <row r="54" spans="3:6">
      <c r="C54" s="61" t="s">
        <v>401</v>
      </c>
      <c r="D54" s="155">
        <v>7143615</v>
      </c>
      <c r="E54" s="155">
        <v>3826121</v>
      </c>
      <c r="F54" s="155">
        <v>0</v>
      </c>
    </row>
    <row r="55" spans="3:6">
      <c r="C55" s="61" t="s">
        <v>402</v>
      </c>
      <c r="D55" s="155">
        <v>0</v>
      </c>
      <c r="E55" s="155">
        <v>22297206.050000001</v>
      </c>
      <c r="F55" s="155">
        <v>8030257.5899999999</v>
      </c>
    </row>
    <row r="56" spans="3:6">
      <c r="C56" s="61" t="s">
        <v>403</v>
      </c>
      <c r="D56" s="155">
        <v>0</v>
      </c>
      <c r="E56" s="155">
        <v>4126764.74</v>
      </c>
      <c r="F56" s="155">
        <v>4121928.24</v>
      </c>
    </row>
    <row r="57" spans="3:6">
      <c r="C57" s="61" t="s">
        <v>404</v>
      </c>
      <c r="D57" s="155">
        <v>11563777</v>
      </c>
      <c r="E57" s="155">
        <v>11563777</v>
      </c>
      <c r="F57" s="155">
        <v>3179179.47</v>
      </c>
    </row>
    <row r="58" spans="3:6">
      <c r="C58" s="61" t="s">
        <v>405</v>
      </c>
      <c r="D58" s="155">
        <v>0</v>
      </c>
      <c r="E58" s="155">
        <v>11327450.75</v>
      </c>
      <c r="F58" s="155">
        <v>0</v>
      </c>
    </row>
    <row r="59" spans="3:6">
      <c r="C59" s="61" t="s">
        <v>406</v>
      </c>
      <c r="D59" s="155">
        <v>0</v>
      </c>
      <c r="E59" s="155">
        <v>12216379.859999999</v>
      </c>
      <c r="F59" s="155">
        <v>4461745.2699999996</v>
      </c>
    </row>
    <row r="60" spans="3:6">
      <c r="C60" s="61" t="s">
        <v>1952</v>
      </c>
      <c r="D60" s="155">
        <v>0</v>
      </c>
      <c r="E60" s="155">
        <v>85087934.599999994</v>
      </c>
      <c r="F60" s="155">
        <v>0</v>
      </c>
    </row>
    <row r="61" spans="3:6">
      <c r="C61" s="61" t="s">
        <v>1980</v>
      </c>
      <c r="D61" s="155">
        <v>0</v>
      </c>
      <c r="E61" s="155">
        <v>60000000</v>
      </c>
      <c r="F61" s="155">
        <v>0</v>
      </c>
    </row>
    <row r="62" spans="3:6">
      <c r="C62" s="61" t="s">
        <v>1953</v>
      </c>
      <c r="D62" s="155">
        <v>0</v>
      </c>
      <c r="E62" s="155">
        <v>22000000</v>
      </c>
      <c r="F62" s="155">
        <v>0</v>
      </c>
    </row>
    <row r="63" spans="3:6">
      <c r="C63" s="61" t="s">
        <v>1903</v>
      </c>
      <c r="D63" s="155">
        <v>0</v>
      </c>
      <c r="E63" s="155">
        <v>31977578</v>
      </c>
      <c r="F63" s="155">
        <v>3188041.62</v>
      </c>
    </row>
    <row r="64" spans="3:6">
      <c r="C64" s="61" t="s">
        <v>407</v>
      </c>
      <c r="D64" s="155">
        <v>39721620</v>
      </c>
      <c r="E64" s="155">
        <v>0</v>
      </c>
      <c r="F64" s="155">
        <v>0</v>
      </c>
    </row>
    <row r="65" spans="3:6">
      <c r="C65" s="61" t="s">
        <v>408</v>
      </c>
      <c r="D65" s="155">
        <v>22199522</v>
      </c>
      <c r="E65" s="155">
        <v>22199522</v>
      </c>
      <c r="F65" s="155">
        <v>6687865.1299999999</v>
      </c>
    </row>
    <row r="66" spans="3:6">
      <c r="C66" s="61" t="s">
        <v>409</v>
      </c>
      <c r="D66" s="155">
        <v>676036</v>
      </c>
      <c r="E66" s="155">
        <v>0</v>
      </c>
      <c r="F66" s="155">
        <v>0</v>
      </c>
    </row>
    <row r="67" spans="3:6">
      <c r="C67" s="61" t="s">
        <v>410</v>
      </c>
      <c r="D67" s="155">
        <v>9841932</v>
      </c>
      <c r="E67" s="155">
        <v>9841932</v>
      </c>
      <c r="F67" s="155">
        <v>0</v>
      </c>
    </row>
    <row r="68" spans="3:6">
      <c r="C68" s="61" t="s">
        <v>411</v>
      </c>
      <c r="D68" s="155">
        <v>153476435</v>
      </c>
      <c r="E68" s="155">
        <v>172190649</v>
      </c>
      <c r="F68" s="155">
        <v>122188658.65000001</v>
      </c>
    </row>
    <row r="69" spans="3:6">
      <c r="C69" s="61" t="s">
        <v>412</v>
      </c>
      <c r="D69" s="155">
        <v>70000000</v>
      </c>
      <c r="E69" s="155">
        <v>20412345</v>
      </c>
      <c r="F69" s="155">
        <v>4108718.16</v>
      </c>
    </row>
    <row r="70" spans="3:6">
      <c r="C70" s="61" t="s">
        <v>413</v>
      </c>
      <c r="D70" s="155">
        <v>26866592</v>
      </c>
      <c r="E70" s="155">
        <v>0.65</v>
      </c>
      <c r="F70" s="155">
        <v>0</v>
      </c>
    </row>
    <row r="71" spans="3:6">
      <c r="C71" s="61" t="s">
        <v>414</v>
      </c>
      <c r="D71" s="155">
        <v>35594550</v>
      </c>
      <c r="E71" s="155">
        <v>104418878</v>
      </c>
      <c r="F71" s="155">
        <v>18324327.449999999</v>
      </c>
    </row>
    <row r="72" spans="3:6">
      <c r="C72" s="61" t="s">
        <v>415</v>
      </c>
      <c r="D72" s="155">
        <v>100000000</v>
      </c>
      <c r="E72" s="155">
        <v>68978000</v>
      </c>
      <c r="F72" s="155">
        <v>65184420.530000001</v>
      </c>
    </row>
    <row r="73" spans="3:6">
      <c r="C73" s="61" t="s">
        <v>416</v>
      </c>
      <c r="D73" s="155">
        <v>24095551</v>
      </c>
      <c r="E73" s="155">
        <v>45402551</v>
      </c>
      <c r="F73" s="155">
        <v>24095551</v>
      </c>
    </row>
    <row r="74" spans="3:6">
      <c r="C74" s="61" t="s">
        <v>1873</v>
      </c>
      <c r="D74" s="155">
        <v>0</v>
      </c>
      <c r="E74" s="155">
        <v>1852755</v>
      </c>
      <c r="F74" s="155">
        <v>0</v>
      </c>
    </row>
    <row r="75" spans="3:6">
      <c r="C75" s="61" t="s">
        <v>417</v>
      </c>
      <c r="D75" s="155">
        <v>12659528</v>
      </c>
      <c r="E75" s="155">
        <v>7659528</v>
      </c>
      <c r="F75" s="155">
        <v>2803677</v>
      </c>
    </row>
    <row r="76" spans="3:6">
      <c r="C76" s="61" t="s">
        <v>418</v>
      </c>
      <c r="D76" s="155">
        <v>5403355</v>
      </c>
      <c r="E76" s="155">
        <v>10005027</v>
      </c>
      <c r="F76" s="155">
        <v>0</v>
      </c>
    </row>
    <row r="77" spans="3:6">
      <c r="C77" s="61" t="s">
        <v>419</v>
      </c>
      <c r="D77" s="155">
        <v>1768693</v>
      </c>
      <c r="E77" s="155">
        <v>1768693</v>
      </c>
      <c r="F77" s="155">
        <v>0</v>
      </c>
    </row>
    <row r="78" spans="3:6">
      <c r="C78" s="61" t="s">
        <v>420</v>
      </c>
      <c r="D78" s="155">
        <v>8125000</v>
      </c>
      <c r="E78" s="155">
        <v>3125000</v>
      </c>
      <c r="F78" s="155">
        <v>3000000</v>
      </c>
    </row>
    <row r="79" spans="3:6">
      <c r="C79" s="61" t="s">
        <v>1954</v>
      </c>
      <c r="D79" s="155">
        <v>0</v>
      </c>
      <c r="E79" s="155">
        <v>132000000</v>
      </c>
      <c r="F79" s="155">
        <v>131294959.45</v>
      </c>
    </row>
    <row r="80" spans="3:6">
      <c r="C80" s="61" t="s">
        <v>421</v>
      </c>
      <c r="D80" s="155">
        <v>41838481</v>
      </c>
      <c r="E80" s="155">
        <v>19851656</v>
      </c>
      <c r="F80" s="155">
        <v>19478533.850000001</v>
      </c>
    </row>
    <row r="81" spans="3:6">
      <c r="C81" s="61" t="s">
        <v>422</v>
      </c>
      <c r="D81" s="155">
        <v>0</v>
      </c>
      <c r="E81" s="155">
        <v>9229580.0500000007</v>
      </c>
      <c r="F81" s="155">
        <v>1387254.8</v>
      </c>
    </row>
    <row r="82" spans="3:6">
      <c r="C82" s="61" t="s">
        <v>423</v>
      </c>
      <c r="D82" s="155">
        <v>3655506</v>
      </c>
      <c r="E82" s="155">
        <v>3440171</v>
      </c>
      <c r="F82" s="155">
        <v>0</v>
      </c>
    </row>
    <row r="83" spans="3:6">
      <c r="C83" s="61" t="s">
        <v>424</v>
      </c>
      <c r="D83" s="155">
        <v>6149974</v>
      </c>
      <c r="E83" s="155">
        <v>3929197</v>
      </c>
      <c r="F83" s="155">
        <v>2636878.5699999998</v>
      </c>
    </row>
    <row r="84" spans="3:6">
      <c r="C84" s="61" t="s">
        <v>425</v>
      </c>
      <c r="D84" s="155">
        <v>332217190</v>
      </c>
      <c r="E84" s="155">
        <v>270788677</v>
      </c>
      <c r="F84" s="155">
        <v>270382170.61000001</v>
      </c>
    </row>
    <row r="85" spans="3:6">
      <c r="C85" s="61" t="s">
        <v>426</v>
      </c>
      <c r="D85" s="155">
        <v>8067310</v>
      </c>
      <c r="E85" s="155">
        <v>4606853</v>
      </c>
      <c r="F85" s="155">
        <v>606852.31999999995</v>
      </c>
    </row>
    <row r="86" spans="3:6">
      <c r="C86" s="61" t="s">
        <v>427</v>
      </c>
      <c r="D86" s="155">
        <v>8726494</v>
      </c>
      <c r="E86" s="155">
        <v>2999031</v>
      </c>
      <c r="F86" s="155">
        <v>2094424.54</v>
      </c>
    </row>
    <row r="87" spans="3:6">
      <c r="C87" s="61" t="s">
        <v>428</v>
      </c>
      <c r="D87" s="155">
        <v>27287191</v>
      </c>
      <c r="E87" s="155">
        <v>30773881</v>
      </c>
      <c r="F87" s="155">
        <v>30773878.309999999</v>
      </c>
    </row>
    <row r="88" spans="3:6">
      <c r="C88" s="61" t="s">
        <v>429</v>
      </c>
      <c r="D88" s="155">
        <v>8726494</v>
      </c>
      <c r="E88" s="155">
        <v>6276599</v>
      </c>
      <c r="F88" s="155">
        <v>4247757.9800000004</v>
      </c>
    </row>
    <row r="89" spans="3:6">
      <c r="C89" s="61" t="s">
        <v>430</v>
      </c>
      <c r="D89" s="155">
        <v>11067494</v>
      </c>
      <c r="E89" s="155">
        <v>10421490</v>
      </c>
      <c r="F89" s="155">
        <v>0</v>
      </c>
    </row>
    <row r="90" spans="3:6">
      <c r="C90" s="61" t="s">
        <v>431</v>
      </c>
      <c r="D90" s="155">
        <v>4221977</v>
      </c>
      <c r="E90" s="155">
        <v>1500000</v>
      </c>
      <c r="F90" s="155">
        <v>0</v>
      </c>
    </row>
    <row r="91" spans="3:6">
      <c r="C91" s="61" t="s">
        <v>432</v>
      </c>
      <c r="D91" s="155">
        <v>7010838</v>
      </c>
      <c r="E91" s="155">
        <v>0</v>
      </c>
      <c r="F91" s="155">
        <v>0</v>
      </c>
    </row>
    <row r="92" spans="3:6">
      <c r="C92" s="61" t="s">
        <v>433</v>
      </c>
      <c r="D92" s="155">
        <v>498000</v>
      </c>
      <c r="E92" s="155">
        <v>0</v>
      </c>
      <c r="F92" s="155">
        <v>0</v>
      </c>
    </row>
    <row r="93" spans="3:6">
      <c r="C93" s="61" t="s">
        <v>434</v>
      </c>
      <c r="D93" s="155">
        <v>172567977</v>
      </c>
      <c r="E93" s="155">
        <v>806486651</v>
      </c>
      <c r="F93" s="155">
        <v>404200965.62</v>
      </c>
    </row>
    <row r="94" spans="3:6">
      <c r="C94" s="61" t="s">
        <v>435</v>
      </c>
      <c r="D94" s="155">
        <v>0</v>
      </c>
      <c r="E94" s="155">
        <v>1090778.52</v>
      </c>
      <c r="F94" s="155">
        <v>1090766.24</v>
      </c>
    </row>
    <row r="95" spans="3:6">
      <c r="C95" s="113" t="s">
        <v>326</v>
      </c>
      <c r="D95" s="155">
        <v>256200000</v>
      </c>
      <c r="E95" s="155">
        <v>68989907.689999998</v>
      </c>
      <c r="F95" s="155">
        <v>13772107.449999999</v>
      </c>
    </row>
    <row r="96" spans="3:6">
      <c r="C96" s="61" t="s">
        <v>436</v>
      </c>
      <c r="D96" s="155">
        <v>0</v>
      </c>
      <c r="E96" s="155">
        <v>49361681</v>
      </c>
      <c r="F96" s="155">
        <v>8832907.4299999997</v>
      </c>
    </row>
    <row r="97" spans="3:6">
      <c r="C97" s="61" t="s">
        <v>437</v>
      </c>
      <c r="D97" s="155">
        <v>256200000</v>
      </c>
      <c r="E97" s="155">
        <v>1092790.99</v>
      </c>
      <c r="F97" s="155">
        <v>0</v>
      </c>
    </row>
    <row r="98" spans="3:6">
      <c r="C98" s="61" t="s">
        <v>438</v>
      </c>
      <c r="D98" s="155">
        <v>0</v>
      </c>
      <c r="E98" s="155">
        <v>18535435.699999999</v>
      </c>
      <c r="F98" s="155">
        <v>4939200.0199999996</v>
      </c>
    </row>
    <row r="99" spans="3:6">
      <c r="C99" s="113" t="s">
        <v>327</v>
      </c>
      <c r="D99" s="155">
        <v>0</v>
      </c>
      <c r="E99" s="155">
        <v>736557948.03999996</v>
      </c>
      <c r="F99" s="155">
        <v>636035591.45000005</v>
      </c>
    </row>
    <row r="100" spans="3:6">
      <c r="C100" s="61" t="s">
        <v>396</v>
      </c>
      <c r="D100" s="155">
        <v>0</v>
      </c>
      <c r="E100" s="155">
        <v>201258864.03999999</v>
      </c>
      <c r="F100" s="155">
        <v>201197865</v>
      </c>
    </row>
    <row r="101" spans="3:6">
      <c r="C101" s="61" t="s">
        <v>414</v>
      </c>
      <c r="D101" s="155">
        <v>0</v>
      </c>
      <c r="E101" s="155">
        <v>134652611</v>
      </c>
      <c r="F101" s="155">
        <v>34191253.450000003</v>
      </c>
    </row>
    <row r="102" spans="3:6">
      <c r="C102" s="61" t="s">
        <v>434</v>
      </c>
      <c r="D102" s="155">
        <v>0</v>
      </c>
      <c r="E102" s="155">
        <v>400646473</v>
      </c>
      <c r="F102" s="155">
        <v>400646473</v>
      </c>
    </row>
    <row r="103" spans="3:6">
      <c r="C103" s="113" t="s">
        <v>328</v>
      </c>
      <c r="D103" s="155">
        <v>1714949601</v>
      </c>
      <c r="E103" s="155">
        <v>1808710819</v>
      </c>
      <c r="F103" s="155">
        <v>795606470</v>
      </c>
    </row>
    <row r="104" spans="3:6">
      <c r="C104" s="61" t="s">
        <v>439</v>
      </c>
      <c r="D104" s="155">
        <v>2874479</v>
      </c>
      <c r="E104" s="155">
        <v>2874479</v>
      </c>
      <c r="F104" s="155">
        <v>2185039.27</v>
      </c>
    </row>
    <row r="105" spans="3:6">
      <c r="C105" s="61" t="s">
        <v>440</v>
      </c>
      <c r="D105" s="155">
        <v>1135979999</v>
      </c>
      <c r="E105" s="155">
        <v>1135979999</v>
      </c>
      <c r="F105" s="155">
        <v>242654556.97</v>
      </c>
    </row>
    <row r="106" spans="3:6">
      <c r="C106" s="61" t="s">
        <v>385</v>
      </c>
      <c r="D106" s="155">
        <v>0</v>
      </c>
      <c r="E106" s="155">
        <v>213413595</v>
      </c>
      <c r="F106" s="155">
        <v>202975715.80000001</v>
      </c>
    </row>
    <row r="107" spans="3:6">
      <c r="C107" s="61" t="s">
        <v>388</v>
      </c>
      <c r="D107" s="155">
        <v>0</v>
      </c>
      <c r="E107" s="155">
        <v>128000000</v>
      </c>
      <c r="F107" s="155">
        <v>89412849.340000004</v>
      </c>
    </row>
    <row r="108" spans="3:6">
      <c r="C108" s="61" t="s">
        <v>396</v>
      </c>
      <c r="D108" s="155">
        <v>0</v>
      </c>
      <c r="E108" s="155">
        <v>236347623</v>
      </c>
      <c r="F108" s="155">
        <v>236347623</v>
      </c>
    </row>
    <row r="109" spans="3:6">
      <c r="C109" s="61" t="s">
        <v>441</v>
      </c>
      <c r="D109" s="155">
        <v>576095123</v>
      </c>
      <c r="E109" s="155">
        <v>92095123</v>
      </c>
      <c r="F109" s="155">
        <v>22030685.620000001</v>
      </c>
    </row>
    <row r="110" spans="3:6">
      <c r="C110" s="69" t="s">
        <v>329</v>
      </c>
      <c r="D110" s="168">
        <v>2176625371</v>
      </c>
      <c r="E110" s="168">
        <v>2644728588.75</v>
      </c>
      <c r="F110" s="168">
        <v>1487645544.1400001</v>
      </c>
    </row>
    <row r="111" spans="3:6">
      <c r="C111" s="113" t="s">
        <v>325</v>
      </c>
      <c r="D111" s="155">
        <v>2175905652</v>
      </c>
      <c r="E111" s="155">
        <v>2644008869.75</v>
      </c>
      <c r="F111" s="155">
        <v>1487645544.1400001</v>
      </c>
    </row>
    <row r="112" spans="3:6">
      <c r="C112" s="61" t="s">
        <v>442</v>
      </c>
      <c r="D112" s="155">
        <v>25922997</v>
      </c>
      <c r="E112" s="155">
        <v>25922997</v>
      </c>
      <c r="F112" s="155">
        <v>0</v>
      </c>
    </row>
    <row r="113" spans="3:6">
      <c r="C113" s="61" t="s">
        <v>443</v>
      </c>
      <c r="D113" s="155">
        <v>33669994</v>
      </c>
      <c r="E113" s="155">
        <v>109806396</v>
      </c>
      <c r="F113" s="155">
        <v>49581167.719999999</v>
      </c>
    </row>
    <row r="114" spans="3:6">
      <c r="C114" s="61" t="s">
        <v>444</v>
      </c>
      <c r="D114" s="155">
        <v>1803614</v>
      </c>
      <c r="E114" s="155">
        <v>0</v>
      </c>
      <c r="F114" s="155">
        <v>0</v>
      </c>
    </row>
    <row r="115" spans="3:6">
      <c r="C115" s="61" t="s">
        <v>445</v>
      </c>
      <c r="D115" s="155">
        <v>2263438</v>
      </c>
      <c r="E115" s="155">
        <v>0</v>
      </c>
      <c r="F115" s="155">
        <v>0</v>
      </c>
    </row>
    <row r="116" spans="3:6">
      <c r="C116" s="61" t="s">
        <v>446</v>
      </c>
      <c r="D116" s="155">
        <v>1050000000</v>
      </c>
      <c r="E116" s="155">
        <v>1350000000</v>
      </c>
      <c r="F116" s="155">
        <v>655774945.41000009</v>
      </c>
    </row>
    <row r="117" spans="3:6">
      <c r="C117" s="61" t="s">
        <v>447</v>
      </c>
      <c r="D117" s="155">
        <v>5000000</v>
      </c>
      <c r="E117" s="155">
        <v>5000</v>
      </c>
      <c r="F117" s="155">
        <v>0</v>
      </c>
    </row>
    <row r="118" spans="3:6">
      <c r="C118" s="61" t="s">
        <v>448</v>
      </c>
      <c r="D118" s="155">
        <v>1250434</v>
      </c>
      <c r="E118" s="155">
        <v>819765</v>
      </c>
      <c r="F118" s="155">
        <v>819764.84</v>
      </c>
    </row>
    <row r="119" spans="3:6">
      <c r="C119" s="61" t="s">
        <v>449</v>
      </c>
      <c r="D119" s="155">
        <v>10479065</v>
      </c>
      <c r="E119" s="155">
        <v>9617726</v>
      </c>
      <c r="F119" s="155">
        <v>574400</v>
      </c>
    </row>
    <row r="120" spans="3:6">
      <c r="C120" s="61" t="s">
        <v>450</v>
      </c>
      <c r="D120" s="155">
        <v>82347035</v>
      </c>
      <c r="E120" s="155">
        <v>57904445</v>
      </c>
      <c r="F120" s="155">
        <v>9871972.2699999996</v>
      </c>
    </row>
    <row r="121" spans="3:6">
      <c r="C121" s="61" t="s">
        <v>451</v>
      </c>
      <c r="D121" s="155">
        <v>2070200</v>
      </c>
      <c r="E121" s="155">
        <v>1639531</v>
      </c>
      <c r="F121" s="155">
        <v>984655.82</v>
      </c>
    </row>
    <row r="122" spans="3:6">
      <c r="C122" s="61" t="s">
        <v>452</v>
      </c>
      <c r="D122" s="155">
        <v>646004</v>
      </c>
      <c r="E122" s="155">
        <v>0</v>
      </c>
      <c r="F122" s="155">
        <v>0</v>
      </c>
    </row>
    <row r="123" spans="3:6">
      <c r="C123" s="61" t="s">
        <v>453</v>
      </c>
      <c r="D123" s="155">
        <v>13562081</v>
      </c>
      <c r="E123" s="155">
        <v>2194983.12</v>
      </c>
      <c r="F123" s="155">
        <v>0</v>
      </c>
    </row>
    <row r="124" spans="3:6">
      <c r="C124" s="61" t="s">
        <v>454</v>
      </c>
      <c r="D124" s="155">
        <v>9689330</v>
      </c>
      <c r="E124" s="155">
        <v>108520.56</v>
      </c>
      <c r="F124" s="155">
        <v>0</v>
      </c>
    </row>
    <row r="125" spans="3:6">
      <c r="C125" s="61" t="s">
        <v>455</v>
      </c>
      <c r="D125" s="155">
        <v>5861772</v>
      </c>
      <c r="E125" s="155">
        <v>114053.9</v>
      </c>
      <c r="F125" s="155">
        <v>0</v>
      </c>
    </row>
    <row r="126" spans="3:6">
      <c r="C126" s="61" t="s">
        <v>456</v>
      </c>
      <c r="D126" s="155">
        <v>7330508</v>
      </c>
      <c r="E126" s="155">
        <v>3449919.36</v>
      </c>
      <c r="F126" s="155">
        <v>0</v>
      </c>
    </row>
    <row r="127" spans="3:6">
      <c r="C127" s="61" t="s">
        <v>457</v>
      </c>
      <c r="D127" s="155">
        <v>9689330</v>
      </c>
      <c r="E127" s="155">
        <v>3617330.65</v>
      </c>
      <c r="F127" s="155">
        <v>0</v>
      </c>
    </row>
    <row r="128" spans="3:6">
      <c r="C128" s="61" t="s">
        <v>458</v>
      </c>
      <c r="D128" s="155">
        <v>7000000</v>
      </c>
      <c r="E128" s="155">
        <v>10860000</v>
      </c>
      <c r="F128" s="155">
        <v>10670324.73</v>
      </c>
    </row>
    <row r="129" spans="3:6">
      <c r="C129" s="61" t="s">
        <v>459</v>
      </c>
      <c r="D129" s="155">
        <v>9689330</v>
      </c>
      <c r="E129" s="155">
        <v>108520.64</v>
      </c>
      <c r="F129" s="155">
        <v>0</v>
      </c>
    </row>
    <row r="130" spans="3:6">
      <c r="C130" s="61" t="s">
        <v>460</v>
      </c>
      <c r="D130" s="155">
        <v>2772824</v>
      </c>
      <c r="E130" s="155">
        <v>10485524.75</v>
      </c>
      <c r="F130" s="155">
        <v>5435048.9900000002</v>
      </c>
    </row>
    <row r="131" spans="3:6">
      <c r="C131" s="61" t="s">
        <v>461</v>
      </c>
      <c r="D131" s="155">
        <v>9800049</v>
      </c>
      <c r="E131" s="155">
        <v>9154045</v>
      </c>
      <c r="F131" s="155">
        <v>0</v>
      </c>
    </row>
    <row r="132" spans="3:6">
      <c r="C132" s="61" t="s">
        <v>462</v>
      </c>
      <c r="D132" s="155">
        <v>10724015</v>
      </c>
      <c r="E132" s="155">
        <v>9862676</v>
      </c>
      <c r="F132" s="155">
        <v>0</v>
      </c>
    </row>
    <row r="133" spans="3:6">
      <c r="C133" s="61" t="s">
        <v>463</v>
      </c>
      <c r="D133" s="155">
        <v>30000000</v>
      </c>
      <c r="E133" s="155">
        <v>160000000</v>
      </c>
      <c r="F133" s="155">
        <v>156900496.41999999</v>
      </c>
    </row>
    <row r="134" spans="3:6">
      <c r="C134" s="61" t="s">
        <v>464</v>
      </c>
      <c r="D134" s="155">
        <v>9800049</v>
      </c>
      <c r="E134" s="155">
        <v>9154045</v>
      </c>
      <c r="F134" s="155">
        <v>0</v>
      </c>
    </row>
    <row r="135" spans="3:6">
      <c r="C135" s="61" t="s">
        <v>465</v>
      </c>
      <c r="D135" s="155">
        <v>5852236</v>
      </c>
      <c r="E135" s="155">
        <v>5421567</v>
      </c>
      <c r="F135" s="155">
        <v>0</v>
      </c>
    </row>
    <row r="136" spans="3:6">
      <c r="C136" s="61" t="s">
        <v>466</v>
      </c>
      <c r="D136" s="155">
        <v>5861771</v>
      </c>
      <c r="E136" s="155">
        <v>3330724</v>
      </c>
      <c r="F136" s="155">
        <v>0</v>
      </c>
    </row>
    <row r="137" spans="3:6">
      <c r="C137" s="61" t="s">
        <v>467</v>
      </c>
      <c r="D137" s="155">
        <v>9689330</v>
      </c>
      <c r="E137" s="155">
        <v>2500000</v>
      </c>
      <c r="F137" s="155">
        <v>2172416.33</v>
      </c>
    </row>
    <row r="138" spans="3:6">
      <c r="C138" s="61" t="s">
        <v>468</v>
      </c>
      <c r="D138" s="155">
        <v>5861771</v>
      </c>
      <c r="E138" s="155">
        <v>5431102</v>
      </c>
      <c r="F138" s="155">
        <v>2172416.33</v>
      </c>
    </row>
    <row r="139" spans="3:6">
      <c r="C139" s="61" t="s">
        <v>469</v>
      </c>
      <c r="D139" s="155">
        <v>646004</v>
      </c>
      <c r="E139" s="155">
        <v>0</v>
      </c>
      <c r="F139" s="155">
        <v>0</v>
      </c>
    </row>
    <row r="140" spans="3:6">
      <c r="C140" s="61" t="s">
        <v>1904</v>
      </c>
      <c r="D140" s="155">
        <v>9043326</v>
      </c>
      <c r="E140" s="155">
        <v>7185679</v>
      </c>
      <c r="F140" s="155">
        <v>2411552.7799999998</v>
      </c>
    </row>
    <row r="141" spans="3:6">
      <c r="C141" s="61" t="s">
        <v>470</v>
      </c>
      <c r="D141" s="155">
        <v>1407491</v>
      </c>
      <c r="E141" s="155">
        <v>3167156</v>
      </c>
      <c r="F141" s="155">
        <v>3167155.18</v>
      </c>
    </row>
    <row r="142" spans="3:6">
      <c r="C142" s="61" t="s">
        <v>471</v>
      </c>
      <c r="D142" s="155">
        <v>3448179</v>
      </c>
      <c r="E142" s="155">
        <v>9102175</v>
      </c>
      <c r="F142" s="155">
        <v>7267808.0999999996</v>
      </c>
    </row>
    <row r="143" spans="3:6">
      <c r="C143" s="61" t="s">
        <v>472</v>
      </c>
      <c r="D143" s="155">
        <v>1000000</v>
      </c>
      <c r="E143" s="155">
        <v>0</v>
      </c>
      <c r="F143" s="155">
        <v>0</v>
      </c>
    </row>
    <row r="144" spans="3:6">
      <c r="C144" s="61" t="s">
        <v>473</v>
      </c>
      <c r="D144" s="155">
        <v>2113557</v>
      </c>
      <c r="E144" s="155">
        <v>5127888</v>
      </c>
      <c r="F144" s="155">
        <v>4101207.25</v>
      </c>
    </row>
    <row r="145" spans="3:6">
      <c r="C145" s="61" t="s">
        <v>474</v>
      </c>
      <c r="D145" s="155">
        <v>2113557</v>
      </c>
      <c r="E145" s="155">
        <v>1682888</v>
      </c>
      <c r="F145" s="155">
        <v>0</v>
      </c>
    </row>
    <row r="146" spans="3:6">
      <c r="C146" s="61" t="s">
        <v>475</v>
      </c>
      <c r="D146" s="155">
        <v>2113557</v>
      </c>
      <c r="E146" s="155">
        <v>5012888</v>
      </c>
      <c r="F146" s="155">
        <v>4008347.22</v>
      </c>
    </row>
    <row r="147" spans="3:6">
      <c r="C147" s="61" t="s">
        <v>476</v>
      </c>
      <c r="D147" s="155">
        <v>10000000</v>
      </c>
      <c r="E147" s="155">
        <v>18166224</v>
      </c>
      <c r="F147" s="155">
        <v>0</v>
      </c>
    </row>
    <row r="148" spans="3:6">
      <c r="C148" s="61" t="s">
        <v>477</v>
      </c>
      <c r="D148" s="155">
        <v>9367191</v>
      </c>
      <c r="E148" s="155">
        <v>5921134</v>
      </c>
      <c r="F148" s="155">
        <v>0</v>
      </c>
    </row>
    <row r="149" spans="3:6">
      <c r="C149" s="61" t="s">
        <v>478</v>
      </c>
      <c r="D149" s="155">
        <v>46485819</v>
      </c>
      <c r="E149" s="155">
        <v>32751895</v>
      </c>
      <c r="F149" s="155">
        <v>29482964</v>
      </c>
    </row>
    <row r="150" spans="3:6">
      <c r="C150" s="61" t="s">
        <v>479</v>
      </c>
      <c r="D150" s="155">
        <v>5000000</v>
      </c>
      <c r="E150" s="155">
        <v>6000000</v>
      </c>
      <c r="F150" s="155">
        <v>5329387.7300000004</v>
      </c>
    </row>
    <row r="151" spans="3:6">
      <c r="C151" s="61" t="s">
        <v>480</v>
      </c>
      <c r="D151" s="155">
        <v>5338363</v>
      </c>
      <c r="E151" s="155">
        <v>6168015.7699999996</v>
      </c>
      <c r="F151" s="155">
        <v>6164822.5</v>
      </c>
    </row>
    <row r="152" spans="3:6">
      <c r="C152" s="61" t="s">
        <v>481</v>
      </c>
      <c r="D152" s="155">
        <v>33884341</v>
      </c>
      <c r="E152" s="155">
        <v>31796716</v>
      </c>
      <c r="F152" s="155">
        <v>31417426</v>
      </c>
    </row>
    <row r="153" spans="3:6">
      <c r="C153" s="61" t="s">
        <v>482</v>
      </c>
      <c r="D153" s="155">
        <v>37430382</v>
      </c>
      <c r="E153" s="155">
        <v>23888998</v>
      </c>
      <c r="F153" s="155">
        <v>23780785</v>
      </c>
    </row>
    <row r="154" spans="3:6">
      <c r="C154" s="61" t="s">
        <v>483</v>
      </c>
      <c r="D154" s="155">
        <v>24000000</v>
      </c>
      <c r="E154" s="155">
        <v>38762462</v>
      </c>
      <c r="F154" s="155">
        <v>1359116.8</v>
      </c>
    </row>
    <row r="155" spans="3:6">
      <c r="C155" s="61" t="s">
        <v>484</v>
      </c>
      <c r="D155" s="155">
        <v>50190407</v>
      </c>
      <c r="E155" s="155">
        <v>37561131</v>
      </c>
      <c r="F155" s="155">
        <v>37509315.869999997</v>
      </c>
    </row>
    <row r="156" spans="3:6">
      <c r="C156" s="61" t="s">
        <v>485</v>
      </c>
      <c r="D156" s="155">
        <v>37562100</v>
      </c>
      <c r="E156" s="155">
        <v>70227836</v>
      </c>
      <c r="F156" s="155">
        <v>70226854.799999997</v>
      </c>
    </row>
    <row r="157" spans="3:6">
      <c r="C157" s="61" t="s">
        <v>486</v>
      </c>
      <c r="D157" s="155">
        <v>39848367</v>
      </c>
      <c r="E157" s="155">
        <v>27534487</v>
      </c>
      <c r="F157" s="155">
        <v>27532896</v>
      </c>
    </row>
    <row r="158" spans="3:6">
      <c r="C158" s="61" t="s">
        <v>487</v>
      </c>
      <c r="D158" s="155">
        <v>25758899</v>
      </c>
      <c r="E158" s="155">
        <v>154014395</v>
      </c>
      <c r="F158" s="155">
        <v>154014394.18000001</v>
      </c>
    </row>
    <row r="159" spans="3:6">
      <c r="C159" s="61" t="s">
        <v>488</v>
      </c>
      <c r="D159" s="155">
        <v>54490521</v>
      </c>
      <c r="E159" s="155">
        <v>47936556</v>
      </c>
      <c r="F159" s="155">
        <v>47887607.270000003</v>
      </c>
    </row>
    <row r="160" spans="3:6">
      <c r="C160" s="61" t="s">
        <v>489</v>
      </c>
      <c r="D160" s="155">
        <v>59320308</v>
      </c>
      <c r="E160" s="155">
        <v>54558187</v>
      </c>
      <c r="F160" s="155">
        <v>53517067.560000002</v>
      </c>
    </row>
    <row r="161" spans="1:1021 1025:2045 2049:3069 3073:4093 4097:5117 5121:6141 6145:7165 7169:8189 8193:9213 9217:10237 10241:11261 11265:12285 12289:13309 13313:14333 14337:15357 15361:16381">
      <c r="C161" s="61" t="s">
        <v>490</v>
      </c>
      <c r="D161" s="155">
        <v>209900196</v>
      </c>
      <c r="E161" s="155">
        <v>179498827</v>
      </c>
      <c r="F161" s="155">
        <v>0</v>
      </c>
    </row>
    <row r="162" spans="1:1021 1025:2045 2049:3069 3073:4093 4097:5117 5121:6141 6145:7165 7169:8189 8193:9213 9217:10237 10241:11261 11265:12285 12289:13309 13313:14333 14337:15357 15361:16381">
      <c r="C162" s="61" t="s">
        <v>491</v>
      </c>
      <c r="D162" s="155">
        <v>40136410</v>
      </c>
      <c r="E162" s="155">
        <v>25296523</v>
      </c>
      <c r="F162" s="155">
        <v>25295573</v>
      </c>
    </row>
    <row r="163" spans="1:1021 1025:2045 2049:3069 3073:4093 4097:5117 5121:6141 6145:7165 7169:8189 8193:9213 9217:10237 10241:11261 11265:12285 12289:13309 13313:14333 14337:15357 15361:16381">
      <c r="C163" s="61" t="s">
        <v>492</v>
      </c>
      <c r="D163" s="155">
        <v>96171500</v>
      </c>
      <c r="E163" s="155">
        <v>59002689</v>
      </c>
      <c r="F163" s="155">
        <v>58213654.039999999</v>
      </c>
    </row>
    <row r="164" spans="1:1021 1025:2045 2049:3069 3073:4093 4097:5117 5121:6141 6145:7165 7169:8189 8193:9213 9217:10237 10241:11261 11265:12285 12289:13309 13313:14333 14337:15357 15361:16381" s="155" customFormat="1" ht="12.75">
      <c r="A164" s="113"/>
      <c r="C164" s="61" t="s">
        <v>493</v>
      </c>
      <c r="D164" s="155">
        <v>498000</v>
      </c>
      <c r="E164" s="155">
        <v>2135248</v>
      </c>
      <c r="F164" s="155">
        <v>0</v>
      </c>
      <c r="I164" s="113"/>
      <c r="M164" s="113"/>
      <c r="Q164" s="113"/>
      <c r="U164" s="113"/>
      <c r="Y164" s="113"/>
      <c r="AC164" s="113"/>
      <c r="AG164" s="113"/>
      <c r="AK164" s="113"/>
      <c r="AO164" s="113"/>
      <c r="AS164" s="113"/>
      <c r="AW164" s="113"/>
      <c r="BA164" s="113"/>
      <c r="BE164" s="113"/>
      <c r="BI164" s="113"/>
      <c r="BM164" s="113"/>
      <c r="BQ164" s="113"/>
      <c r="BU164" s="113"/>
      <c r="BY164" s="113"/>
      <c r="CC164" s="113"/>
      <c r="CG164" s="113"/>
      <c r="CK164" s="113"/>
      <c r="CO164" s="113"/>
      <c r="CS164" s="113"/>
      <c r="CW164" s="113"/>
      <c r="DA164" s="113"/>
      <c r="DE164" s="113"/>
      <c r="DI164" s="113"/>
      <c r="DM164" s="113"/>
      <c r="DQ164" s="113"/>
      <c r="DU164" s="113"/>
      <c r="DY164" s="113"/>
      <c r="EC164" s="113"/>
      <c r="EG164" s="113"/>
      <c r="EK164" s="113"/>
      <c r="EO164" s="113"/>
      <c r="ES164" s="113"/>
      <c r="EW164" s="113"/>
      <c r="FA164" s="113"/>
      <c r="FE164" s="113"/>
      <c r="FI164" s="113"/>
      <c r="FM164" s="113"/>
      <c r="FQ164" s="113"/>
      <c r="FU164" s="113"/>
      <c r="FY164" s="113"/>
      <c r="GC164" s="113"/>
      <c r="GG164" s="113"/>
      <c r="GK164" s="113"/>
      <c r="GO164" s="113"/>
      <c r="GS164" s="113"/>
      <c r="GW164" s="113"/>
      <c r="HA164" s="113"/>
      <c r="HE164" s="113"/>
      <c r="HI164" s="113"/>
      <c r="HM164" s="113"/>
      <c r="HQ164" s="113"/>
      <c r="HU164" s="113"/>
      <c r="HY164" s="113"/>
      <c r="IC164" s="113"/>
      <c r="IG164" s="113"/>
      <c r="IK164" s="113"/>
      <c r="IO164" s="113"/>
      <c r="IS164" s="113"/>
      <c r="IW164" s="113"/>
      <c r="JA164" s="113"/>
      <c r="JE164" s="113"/>
      <c r="JI164" s="113"/>
      <c r="JM164" s="113"/>
      <c r="JQ164" s="113"/>
      <c r="JU164" s="113"/>
      <c r="JY164" s="113"/>
      <c r="KC164" s="113"/>
      <c r="KG164" s="113"/>
      <c r="KK164" s="113"/>
      <c r="KO164" s="113"/>
      <c r="KS164" s="113"/>
      <c r="KW164" s="113"/>
      <c r="LA164" s="113"/>
      <c r="LE164" s="113"/>
      <c r="LI164" s="113"/>
      <c r="LM164" s="113"/>
      <c r="LQ164" s="113"/>
      <c r="LU164" s="113"/>
      <c r="LY164" s="113"/>
      <c r="MC164" s="113"/>
      <c r="MG164" s="113"/>
      <c r="MK164" s="113"/>
      <c r="MO164" s="113"/>
      <c r="MS164" s="113"/>
      <c r="MW164" s="113"/>
      <c r="NA164" s="113"/>
      <c r="NE164" s="113"/>
      <c r="NI164" s="113"/>
      <c r="NM164" s="113"/>
      <c r="NQ164" s="113"/>
      <c r="NU164" s="113"/>
      <c r="NY164" s="113"/>
      <c r="OC164" s="113"/>
      <c r="OG164" s="113"/>
      <c r="OK164" s="113"/>
      <c r="OO164" s="113"/>
      <c r="OS164" s="113"/>
      <c r="OW164" s="113"/>
      <c r="PA164" s="113"/>
      <c r="PE164" s="113"/>
      <c r="PI164" s="113"/>
      <c r="PM164" s="113"/>
      <c r="PQ164" s="113"/>
      <c r="PU164" s="113"/>
      <c r="PY164" s="113"/>
      <c r="QC164" s="113"/>
      <c r="QG164" s="113"/>
      <c r="QK164" s="113"/>
      <c r="QO164" s="113"/>
      <c r="QS164" s="113"/>
      <c r="QW164" s="113"/>
      <c r="RA164" s="113"/>
      <c r="RE164" s="113"/>
      <c r="RI164" s="113"/>
      <c r="RM164" s="113"/>
      <c r="RQ164" s="113"/>
      <c r="RU164" s="113"/>
      <c r="RY164" s="113"/>
      <c r="SC164" s="113"/>
      <c r="SG164" s="113"/>
      <c r="SK164" s="113"/>
      <c r="SO164" s="113"/>
      <c r="SS164" s="113"/>
      <c r="SW164" s="113"/>
      <c r="TA164" s="113"/>
      <c r="TE164" s="113"/>
      <c r="TI164" s="113"/>
      <c r="TM164" s="113"/>
      <c r="TQ164" s="113"/>
      <c r="TU164" s="113"/>
      <c r="TY164" s="113"/>
      <c r="UC164" s="113"/>
      <c r="UG164" s="113"/>
      <c r="UK164" s="113"/>
      <c r="UO164" s="113"/>
      <c r="US164" s="113"/>
      <c r="UW164" s="113"/>
      <c r="VA164" s="113"/>
      <c r="VE164" s="113"/>
      <c r="VI164" s="113"/>
      <c r="VM164" s="113"/>
      <c r="VQ164" s="113"/>
      <c r="VU164" s="113"/>
      <c r="VY164" s="113"/>
      <c r="WC164" s="113"/>
      <c r="WG164" s="113"/>
      <c r="WK164" s="113"/>
      <c r="WO164" s="113"/>
      <c r="WS164" s="113"/>
      <c r="WW164" s="113"/>
      <c r="XA164" s="113"/>
      <c r="XE164" s="113"/>
      <c r="XI164" s="113"/>
      <c r="XM164" s="113"/>
      <c r="XQ164" s="113"/>
      <c r="XU164" s="113"/>
      <c r="XY164" s="113"/>
      <c r="YC164" s="113"/>
      <c r="YG164" s="113"/>
      <c r="YK164" s="113"/>
      <c r="YO164" s="113"/>
      <c r="YS164" s="113"/>
      <c r="YW164" s="113"/>
      <c r="ZA164" s="113"/>
      <c r="ZE164" s="113"/>
      <c r="ZI164" s="113"/>
      <c r="ZM164" s="113"/>
      <c r="ZQ164" s="113"/>
      <c r="ZU164" s="113"/>
      <c r="ZY164" s="113"/>
      <c r="AAC164" s="113"/>
      <c r="AAG164" s="113"/>
      <c r="AAK164" s="113"/>
      <c r="AAO164" s="113"/>
      <c r="AAS164" s="113"/>
      <c r="AAW164" s="113"/>
      <c r="ABA164" s="113"/>
      <c r="ABE164" s="113"/>
      <c r="ABI164" s="113"/>
      <c r="ABM164" s="113"/>
      <c r="ABQ164" s="113"/>
      <c r="ABU164" s="113"/>
      <c r="ABY164" s="113"/>
      <c r="ACC164" s="113"/>
      <c r="ACG164" s="113"/>
      <c r="ACK164" s="113"/>
      <c r="ACO164" s="113"/>
      <c r="ACS164" s="113"/>
      <c r="ACW164" s="113"/>
      <c r="ADA164" s="113"/>
      <c r="ADE164" s="113"/>
      <c r="ADI164" s="113"/>
      <c r="ADM164" s="113"/>
      <c r="ADQ164" s="113"/>
      <c r="ADU164" s="113"/>
      <c r="ADY164" s="113"/>
      <c r="AEC164" s="113"/>
      <c r="AEG164" s="113"/>
      <c r="AEK164" s="113"/>
      <c r="AEO164" s="113"/>
      <c r="AES164" s="113"/>
      <c r="AEW164" s="113"/>
      <c r="AFA164" s="113"/>
      <c r="AFE164" s="113"/>
      <c r="AFI164" s="113"/>
      <c r="AFM164" s="113"/>
      <c r="AFQ164" s="113"/>
      <c r="AFU164" s="113"/>
      <c r="AFY164" s="113"/>
      <c r="AGC164" s="113"/>
      <c r="AGG164" s="113"/>
      <c r="AGK164" s="113"/>
      <c r="AGO164" s="113"/>
      <c r="AGS164" s="113"/>
      <c r="AGW164" s="113"/>
      <c r="AHA164" s="113"/>
      <c r="AHE164" s="113"/>
      <c r="AHI164" s="113"/>
      <c r="AHM164" s="113"/>
      <c r="AHQ164" s="113"/>
      <c r="AHU164" s="113"/>
      <c r="AHY164" s="113"/>
      <c r="AIC164" s="113"/>
      <c r="AIG164" s="113"/>
      <c r="AIK164" s="113"/>
      <c r="AIO164" s="113"/>
      <c r="AIS164" s="113"/>
      <c r="AIW164" s="113"/>
      <c r="AJA164" s="113"/>
      <c r="AJE164" s="113"/>
      <c r="AJI164" s="113"/>
      <c r="AJM164" s="113"/>
      <c r="AJQ164" s="113"/>
      <c r="AJU164" s="113"/>
      <c r="AJY164" s="113"/>
      <c r="AKC164" s="113"/>
      <c r="AKG164" s="113"/>
      <c r="AKK164" s="113"/>
      <c r="AKO164" s="113"/>
      <c r="AKS164" s="113"/>
      <c r="AKW164" s="113"/>
      <c r="ALA164" s="113"/>
      <c r="ALE164" s="113"/>
      <c r="ALI164" s="113"/>
      <c r="ALM164" s="113"/>
      <c r="ALQ164" s="113"/>
      <c r="ALU164" s="113"/>
      <c r="ALY164" s="113"/>
      <c r="AMC164" s="113"/>
      <c r="AMG164" s="113"/>
      <c r="AMK164" s="113"/>
      <c r="AMO164" s="113"/>
      <c r="AMS164" s="113"/>
      <c r="AMW164" s="113"/>
      <c r="ANA164" s="113"/>
      <c r="ANE164" s="113"/>
      <c r="ANI164" s="113"/>
      <c r="ANM164" s="113"/>
      <c r="ANQ164" s="113"/>
      <c r="ANU164" s="113"/>
      <c r="ANY164" s="113"/>
      <c r="AOC164" s="113"/>
      <c r="AOG164" s="113"/>
      <c r="AOK164" s="113"/>
      <c r="AOO164" s="113"/>
      <c r="AOS164" s="113"/>
      <c r="AOW164" s="113"/>
      <c r="APA164" s="113"/>
      <c r="APE164" s="113"/>
      <c r="API164" s="113"/>
      <c r="APM164" s="113"/>
      <c r="APQ164" s="113"/>
      <c r="APU164" s="113"/>
      <c r="APY164" s="113"/>
      <c r="AQC164" s="113"/>
      <c r="AQG164" s="113"/>
      <c r="AQK164" s="113"/>
      <c r="AQO164" s="113"/>
      <c r="AQS164" s="113"/>
      <c r="AQW164" s="113"/>
      <c r="ARA164" s="113"/>
      <c r="ARE164" s="113"/>
      <c r="ARI164" s="113"/>
      <c r="ARM164" s="113"/>
      <c r="ARQ164" s="113"/>
      <c r="ARU164" s="113"/>
      <c r="ARY164" s="113"/>
      <c r="ASC164" s="113"/>
      <c r="ASG164" s="113"/>
      <c r="ASK164" s="113"/>
      <c r="ASO164" s="113"/>
      <c r="ASS164" s="113"/>
      <c r="ASW164" s="113"/>
      <c r="ATA164" s="113"/>
      <c r="ATE164" s="113"/>
      <c r="ATI164" s="113"/>
      <c r="ATM164" s="113"/>
      <c r="ATQ164" s="113"/>
      <c r="ATU164" s="113"/>
      <c r="ATY164" s="113"/>
      <c r="AUC164" s="113"/>
      <c r="AUG164" s="113"/>
      <c r="AUK164" s="113"/>
      <c r="AUO164" s="113"/>
      <c r="AUS164" s="113"/>
      <c r="AUW164" s="113"/>
      <c r="AVA164" s="113"/>
      <c r="AVE164" s="113"/>
      <c r="AVI164" s="113"/>
      <c r="AVM164" s="113"/>
      <c r="AVQ164" s="113"/>
      <c r="AVU164" s="113"/>
      <c r="AVY164" s="113"/>
      <c r="AWC164" s="113"/>
      <c r="AWG164" s="113"/>
      <c r="AWK164" s="113"/>
      <c r="AWO164" s="113"/>
      <c r="AWS164" s="113"/>
      <c r="AWW164" s="113"/>
      <c r="AXA164" s="113"/>
      <c r="AXE164" s="113"/>
      <c r="AXI164" s="113"/>
      <c r="AXM164" s="113"/>
      <c r="AXQ164" s="113"/>
      <c r="AXU164" s="113"/>
      <c r="AXY164" s="113"/>
      <c r="AYC164" s="113"/>
      <c r="AYG164" s="113"/>
      <c r="AYK164" s="113"/>
      <c r="AYO164" s="113"/>
      <c r="AYS164" s="113"/>
      <c r="AYW164" s="113"/>
      <c r="AZA164" s="113"/>
      <c r="AZE164" s="113"/>
      <c r="AZI164" s="113"/>
      <c r="AZM164" s="113"/>
      <c r="AZQ164" s="113"/>
      <c r="AZU164" s="113"/>
      <c r="AZY164" s="113"/>
      <c r="BAC164" s="113"/>
      <c r="BAG164" s="113"/>
      <c r="BAK164" s="113"/>
      <c r="BAO164" s="113"/>
      <c r="BAS164" s="113"/>
      <c r="BAW164" s="113"/>
      <c r="BBA164" s="113"/>
      <c r="BBE164" s="113"/>
      <c r="BBI164" s="113"/>
      <c r="BBM164" s="113"/>
      <c r="BBQ164" s="113"/>
      <c r="BBU164" s="113"/>
      <c r="BBY164" s="113"/>
      <c r="BCC164" s="113"/>
      <c r="BCG164" s="113"/>
      <c r="BCK164" s="113"/>
      <c r="BCO164" s="113"/>
      <c r="BCS164" s="113"/>
      <c r="BCW164" s="113"/>
      <c r="BDA164" s="113"/>
      <c r="BDE164" s="113"/>
      <c r="BDI164" s="113"/>
      <c r="BDM164" s="113"/>
      <c r="BDQ164" s="113"/>
      <c r="BDU164" s="113"/>
      <c r="BDY164" s="113"/>
      <c r="BEC164" s="113"/>
      <c r="BEG164" s="113"/>
      <c r="BEK164" s="113"/>
      <c r="BEO164" s="113"/>
      <c r="BES164" s="113"/>
      <c r="BEW164" s="113"/>
      <c r="BFA164" s="113"/>
      <c r="BFE164" s="113"/>
      <c r="BFI164" s="113"/>
      <c r="BFM164" s="113"/>
      <c r="BFQ164" s="113"/>
      <c r="BFU164" s="113"/>
      <c r="BFY164" s="113"/>
      <c r="BGC164" s="113"/>
      <c r="BGG164" s="113"/>
      <c r="BGK164" s="113"/>
      <c r="BGO164" s="113"/>
      <c r="BGS164" s="113"/>
      <c r="BGW164" s="113"/>
      <c r="BHA164" s="113"/>
      <c r="BHE164" s="113"/>
      <c r="BHI164" s="113"/>
      <c r="BHM164" s="113"/>
      <c r="BHQ164" s="113"/>
      <c r="BHU164" s="113"/>
      <c r="BHY164" s="113"/>
      <c r="BIC164" s="113"/>
      <c r="BIG164" s="113"/>
      <c r="BIK164" s="113"/>
      <c r="BIO164" s="113"/>
      <c r="BIS164" s="113"/>
      <c r="BIW164" s="113"/>
      <c r="BJA164" s="113"/>
      <c r="BJE164" s="113"/>
      <c r="BJI164" s="113"/>
      <c r="BJM164" s="113"/>
      <c r="BJQ164" s="113"/>
      <c r="BJU164" s="113"/>
      <c r="BJY164" s="113"/>
      <c r="BKC164" s="113"/>
      <c r="BKG164" s="113"/>
      <c r="BKK164" s="113"/>
      <c r="BKO164" s="113"/>
      <c r="BKS164" s="113"/>
      <c r="BKW164" s="113"/>
      <c r="BLA164" s="113"/>
      <c r="BLE164" s="113"/>
      <c r="BLI164" s="113"/>
      <c r="BLM164" s="113"/>
      <c r="BLQ164" s="113"/>
      <c r="BLU164" s="113"/>
      <c r="BLY164" s="113"/>
      <c r="BMC164" s="113"/>
      <c r="BMG164" s="113"/>
      <c r="BMK164" s="113"/>
      <c r="BMO164" s="113"/>
      <c r="BMS164" s="113"/>
      <c r="BMW164" s="113"/>
      <c r="BNA164" s="113"/>
      <c r="BNE164" s="113"/>
      <c r="BNI164" s="113"/>
      <c r="BNM164" s="113"/>
      <c r="BNQ164" s="113"/>
      <c r="BNU164" s="113"/>
      <c r="BNY164" s="113"/>
      <c r="BOC164" s="113"/>
      <c r="BOG164" s="113"/>
      <c r="BOK164" s="113"/>
      <c r="BOO164" s="113"/>
      <c r="BOS164" s="113"/>
      <c r="BOW164" s="113"/>
      <c r="BPA164" s="113"/>
      <c r="BPE164" s="113"/>
      <c r="BPI164" s="113"/>
      <c r="BPM164" s="113"/>
      <c r="BPQ164" s="113"/>
      <c r="BPU164" s="113"/>
      <c r="BPY164" s="113"/>
      <c r="BQC164" s="113"/>
      <c r="BQG164" s="113"/>
      <c r="BQK164" s="113"/>
      <c r="BQO164" s="113"/>
      <c r="BQS164" s="113"/>
      <c r="BQW164" s="113"/>
      <c r="BRA164" s="113"/>
      <c r="BRE164" s="113"/>
      <c r="BRI164" s="113"/>
      <c r="BRM164" s="113"/>
      <c r="BRQ164" s="113"/>
      <c r="BRU164" s="113"/>
      <c r="BRY164" s="113"/>
      <c r="BSC164" s="113"/>
      <c r="BSG164" s="113"/>
      <c r="BSK164" s="113"/>
      <c r="BSO164" s="113"/>
      <c r="BSS164" s="113"/>
      <c r="BSW164" s="113"/>
      <c r="BTA164" s="113"/>
      <c r="BTE164" s="113"/>
      <c r="BTI164" s="113"/>
      <c r="BTM164" s="113"/>
      <c r="BTQ164" s="113"/>
      <c r="BTU164" s="113"/>
      <c r="BTY164" s="113"/>
      <c r="BUC164" s="113"/>
      <c r="BUG164" s="113"/>
      <c r="BUK164" s="113"/>
      <c r="BUO164" s="113"/>
      <c r="BUS164" s="113"/>
      <c r="BUW164" s="113"/>
      <c r="BVA164" s="113"/>
      <c r="BVE164" s="113"/>
      <c r="BVI164" s="113"/>
      <c r="BVM164" s="113"/>
      <c r="BVQ164" s="113"/>
      <c r="BVU164" s="113"/>
      <c r="BVY164" s="113"/>
      <c r="BWC164" s="113"/>
      <c r="BWG164" s="113"/>
      <c r="BWK164" s="113"/>
      <c r="BWO164" s="113"/>
      <c r="BWS164" s="113"/>
      <c r="BWW164" s="113"/>
      <c r="BXA164" s="113"/>
      <c r="BXE164" s="113"/>
      <c r="BXI164" s="113"/>
      <c r="BXM164" s="113"/>
      <c r="BXQ164" s="113"/>
      <c r="BXU164" s="113"/>
      <c r="BXY164" s="113"/>
      <c r="BYC164" s="113"/>
      <c r="BYG164" s="113"/>
      <c r="BYK164" s="113"/>
      <c r="BYO164" s="113"/>
      <c r="BYS164" s="113"/>
      <c r="BYW164" s="113"/>
      <c r="BZA164" s="113"/>
      <c r="BZE164" s="113"/>
      <c r="BZI164" s="113"/>
      <c r="BZM164" s="113"/>
      <c r="BZQ164" s="113"/>
      <c r="BZU164" s="113"/>
      <c r="BZY164" s="113"/>
      <c r="CAC164" s="113"/>
      <c r="CAG164" s="113"/>
      <c r="CAK164" s="113"/>
      <c r="CAO164" s="113"/>
      <c r="CAS164" s="113"/>
      <c r="CAW164" s="113"/>
      <c r="CBA164" s="113"/>
      <c r="CBE164" s="113"/>
      <c r="CBI164" s="113"/>
      <c r="CBM164" s="113"/>
      <c r="CBQ164" s="113"/>
      <c r="CBU164" s="113"/>
      <c r="CBY164" s="113"/>
      <c r="CCC164" s="113"/>
      <c r="CCG164" s="113"/>
      <c r="CCK164" s="113"/>
      <c r="CCO164" s="113"/>
      <c r="CCS164" s="113"/>
      <c r="CCW164" s="113"/>
      <c r="CDA164" s="113"/>
      <c r="CDE164" s="113"/>
      <c r="CDI164" s="113"/>
      <c r="CDM164" s="113"/>
      <c r="CDQ164" s="113"/>
      <c r="CDU164" s="113"/>
      <c r="CDY164" s="113"/>
      <c r="CEC164" s="113"/>
      <c r="CEG164" s="113"/>
      <c r="CEK164" s="113"/>
      <c r="CEO164" s="113"/>
      <c r="CES164" s="113"/>
      <c r="CEW164" s="113"/>
      <c r="CFA164" s="113"/>
      <c r="CFE164" s="113"/>
      <c r="CFI164" s="113"/>
      <c r="CFM164" s="113"/>
      <c r="CFQ164" s="113"/>
      <c r="CFU164" s="113"/>
      <c r="CFY164" s="113"/>
      <c r="CGC164" s="113"/>
      <c r="CGG164" s="113"/>
      <c r="CGK164" s="113"/>
      <c r="CGO164" s="113"/>
      <c r="CGS164" s="113"/>
      <c r="CGW164" s="113"/>
      <c r="CHA164" s="113"/>
      <c r="CHE164" s="113"/>
      <c r="CHI164" s="113"/>
      <c r="CHM164" s="113"/>
      <c r="CHQ164" s="113"/>
      <c r="CHU164" s="113"/>
      <c r="CHY164" s="113"/>
      <c r="CIC164" s="113"/>
      <c r="CIG164" s="113"/>
      <c r="CIK164" s="113"/>
      <c r="CIO164" s="113"/>
      <c r="CIS164" s="113"/>
      <c r="CIW164" s="113"/>
      <c r="CJA164" s="113"/>
      <c r="CJE164" s="113"/>
      <c r="CJI164" s="113"/>
      <c r="CJM164" s="113"/>
      <c r="CJQ164" s="113"/>
      <c r="CJU164" s="113"/>
      <c r="CJY164" s="113"/>
      <c r="CKC164" s="113"/>
      <c r="CKG164" s="113"/>
      <c r="CKK164" s="113"/>
      <c r="CKO164" s="113"/>
      <c r="CKS164" s="113"/>
      <c r="CKW164" s="113"/>
      <c r="CLA164" s="113"/>
      <c r="CLE164" s="113"/>
      <c r="CLI164" s="113"/>
      <c r="CLM164" s="113"/>
      <c r="CLQ164" s="113"/>
      <c r="CLU164" s="113"/>
      <c r="CLY164" s="113"/>
      <c r="CMC164" s="113"/>
      <c r="CMG164" s="113"/>
      <c r="CMK164" s="113"/>
      <c r="CMO164" s="113"/>
      <c r="CMS164" s="113"/>
      <c r="CMW164" s="113"/>
      <c r="CNA164" s="113"/>
      <c r="CNE164" s="113"/>
      <c r="CNI164" s="113"/>
      <c r="CNM164" s="113"/>
      <c r="CNQ164" s="113"/>
      <c r="CNU164" s="113"/>
      <c r="CNY164" s="113"/>
      <c r="COC164" s="113"/>
      <c r="COG164" s="113"/>
      <c r="COK164" s="113"/>
      <c r="COO164" s="113"/>
      <c r="COS164" s="113"/>
      <c r="COW164" s="113"/>
      <c r="CPA164" s="113"/>
      <c r="CPE164" s="113"/>
      <c r="CPI164" s="113"/>
      <c r="CPM164" s="113"/>
      <c r="CPQ164" s="113"/>
      <c r="CPU164" s="113"/>
      <c r="CPY164" s="113"/>
      <c r="CQC164" s="113"/>
      <c r="CQG164" s="113"/>
      <c r="CQK164" s="113"/>
      <c r="CQO164" s="113"/>
      <c r="CQS164" s="113"/>
      <c r="CQW164" s="113"/>
      <c r="CRA164" s="113"/>
      <c r="CRE164" s="113"/>
      <c r="CRI164" s="113"/>
      <c r="CRM164" s="113"/>
      <c r="CRQ164" s="113"/>
      <c r="CRU164" s="113"/>
      <c r="CRY164" s="113"/>
      <c r="CSC164" s="113"/>
      <c r="CSG164" s="113"/>
      <c r="CSK164" s="113"/>
      <c r="CSO164" s="113"/>
      <c r="CSS164" s="113"/>
      <c r="CSW164" s="113"/>
      <c r="CTA164" s="113"/>
      <c r="CTE164" s="113"/>
      <c r="CTI164" s="113"/>
      <c r="CTM164" s="113"/>
      <c r="CTQ164" s="113"/>
      <c r="CTU164" s="113"/>
      <c r="CTY164" s="113"/>
      <c r="CUC164" s="113"/>
      <c r="CUG164" s="113"/>
      <c r="CUK164" s="113"/>
      <c r="CUO164" s="113"/>
      <c r="CUS164" s="113"/>
      <c r="CUW164" s="113"/>
      <c r="CVA164" s="113"/>
      <c r="CVE164" s="113"/>
      <c r="CVI164" s="113"/>
      <c r="CVM164" s="113"/>
      <c r="CVQ164" s="113"/>
      <c r="CVU164" s="113"/>
      <c r="CVY164" s="113"/>
      <c r="CWC164" s="113"/>
      <c r="CWG164" s="113"/>
      <c r="CWK164" s="113"/>
      <c r="CWO164" s="113"/>
      <c r="CWS164" s="113"/>
      <c r="CWW164" s="113"/>
      <c r="CXA164" s="113"/>
      <c r="CXE164" s="113"/>
      <c r="CXI164" s="113"/>
      <c r="CXM164" s="113"/>
      <c r="CXQ164" s="113"/>
      <c r="CXU164" s="113"/>
      <c r="CXY164" s="113"/>
      <c r="CYC164" s="113"/>
      <c r="CYG164" s="113"/>
      <c r="CYK164" s="113"/>
      <c r="CYO164" s="113"/>
      <c r="CYS164" s="113"/>
      <c r="CYW164" s="113"/>
      <c r="CZA164" s="113"/>
      <c r="CZE164" s="113"/>
      <c r="CZI164" s="113"/>
      <c r="CZM164" s="113"/>
      <c r="CZQ164" s="113"/>
      <c r="CZU164" s="113"/>
      <c r="CZY164" s="113"/>
      <c r="DAC164" s="113"/>
      <c r="DAG164" s="113"/>
      <c r="DAK164" s="113"/>
      <c r="DAO164" s="113"/>
      <c r="DAS164" s="113"/>
      <c r="DAW164" s="113"/>
      <c r="DBA164" s="113"/>
      <c r="DBE164" s="113"/>
      <c r="DBI164" s="113"/>
      <c r="DBM164" s="113"/>
      <c r="DBQ164" s="113"/>
      <c r="DBU164" s="113"/>
      <c r="DBY164" s="113"/>
      <c r="DCC164" s="113"/>
      <c r="DCG164" s="113"/>
      <c r="DCK164" s="113"/>
      <c r="DCO164" s="113"/>
      <c r="DCS164" s="113"/>
      <c r="DCW164" s="113"/>
      <c r="DDA164" s="113"/>
      <c r="DDE164" s="113"/>
      <c r="DDI164" s="113"/>
      <c r="DDM164" s="113"/>
      <c r="DDQ164" s="113"/>
      <c r="DDU164" s="113"/>
      <c r="DDY164" s="113"/>
      <c r="DEC164" s="113"/>
      <c r="DEG164" s="113"/>
      <c r="DEK164" s="113"/>
      <c r="DEO164" s="113"/>
      <c r="DES164" s="113"/>
      <c r="DEW164" s="113"/>
      <c r="DFA164" s="113"/>
      <c r="DFE164" s="113"/>
      <c r="DFI164" s="113"/>
      <c r="DFM164" s="113"/>
      <c r="DFQ164" s="113"/>
      <c r="DFU164" s="113"/>
      <c r="DFY164" s="113"/>
      <c r="DGC164" s="113"/>
      <c r="DGG164" s="113"/>
      <c r="DGK164" s="113"/>
      <c r="DGO164" s="113"/>
      <c r="DGS164" s="113"/>
      <c r="DGW164" s="113"/>
      <c r="DHA164" s="113"/>
      <c r="DHE164" s="113"/>
      <c r="DHI164" s="113"/>
      <c r="DHM164" s="113"/>
      <c r="DHQ164" s="113"/>
      <c r="DHU164" s="113"/>
      <c r="DHY164" s="113"/>
      <c r="DIC164" s="113"/>
      <c r="DIG164" s="113"/>
      <c r="DIK164" s="113"/>
      <c r="DIO164" s="113"/>
      <c r="DIS164" s="113"/>
      <c r="DIW164" s="113"/>
      <c r="DJA164" s="113"/>
      <c r="DJE164" s="113"/>
      <c r="DJI164" s="113"/>
      <c r="DJM164" s="113"/>
      <c r="DJQ164" s="113"/>
      <c r="DJU164" s="113"/>
      <c r="DJY164" s="113"/>
      <c r="DKC164" s="113"/>
      <c r="DKG164" s="113"/>
      <c r="DKK164" s="113"/>
      <c r="DKO164" s="113"/>
      <c r="DKS164" s="113"/>
      <c r="DKW164" s="113"/>
      <c r="DLA164" s="113"/>
      <c r="DLE164" s="113"/>
      <c r="DLI164" s="113"/>
      <c r="DLM164" s="113"/>
      <c r="DLQ164" s="113"/>
      <c r="DLU164" s="113"/>
      <c r="DLY164" s="113"/>
      <c r="DMC164" s="113"/>
      <c r="DMG164" s="113"/>
      <c r="DMK164" s="113"/>
      <c r="DMO164" s="113"/>
      <c r="DMS164" s="113"/>
      <c r="DMW164" s="113"/>
      <c r="DNA164" s="113"/>
      <c r="DNE164" s="113"/>
      <c r="DNI164" s="113"/>
      <c r="DNM164" s="113"/>
      <c r="DNQ164" s="113"/>
      <c r="DNU164" s="113"/>
      <c r="DNY164" s="113"/>
      <c r="DOC164" s="113"/>
      <c r="DOG164" s="113"/>
      <c r="DOK164" s="113"/>
      <c r="DOO164" s="113"/>
      <c r="DOS164" s="113"/>
      <c r="DOW164" s="113"/>
      <c r="DPA164" s="113"/>
      <c r="DPE164" s="113"/>
      <c r="DPI164" s="113"/>
      <c r="DPM164" s="113"/>
      <c r="DPQ164" s="113"/>
      <c r="DPU164" s="113"/>
      <c r="DPY164" s="113"/>
      <c r="DQC164" s="113"/>
      <c r="DQG164" s="113"/>
      <c r="DQK164" s="113"/>
      <c r="DQO164" s="113"/>
      <c r="DQS164" s="113"/>
      <c r="DQW164" s="113"/>
      <c r="DRA164" s="113"/>
      <c r="DRE164" s="113"/>
      <c r="DRI164" s="113"/>
      <c r="DRM164" s="113"/>
      <c r="DRQ164" s="113"/>
      <c r="DRU164" s="113"/>
      <c r="DRY164" s="113"/>
      <c r="DSC164" s="113"/>
      <c r="DSG164" s="113"/>
      <c r="DSK164" s="113"/>
      <c r="DSO164" s="113"/>
      <c r="DSS164" s="113"/>
      <c r="DSW164" s="113"/>
      <c r="DTA164" s="113"/>
      <c r="DTE164" s="113"/>
      <c r="DTI164" s="113"/>
      <c r="DTM164" s="113"/>
      <c r="DTQ164" s="113"/>
      <c r="DTU164" s="113"/>
      <c r="DTY164" s="113"/>
      <c r="DUC164" s="113"/>
      <c r="DUG164" s="113"/>
      <c r="DUK164" s="113"/>
      <c r="DUO164" s="113"/>
      <c r="DUS164" s="113"/>
      <c r="DUW164" s="113"/>
      <c r="DVA164" s="113"/>
      <c r="DVE164" s="113"/>
      <c r="DVI164" s="113"/>
      <c r="DVM164" s="113"/>
      <c r="DVQ164" s="113"/>
      <c r="DVU164" s="113"/>
      <c r="DVY164" s="113"/>
      <c r="DWC164" s="113"/>
      <c r="DWG164" s="113"/>
      <c r="DWK164" s="113"/>
      <c r="DWO164" s="113"/>
      <c r="DWS164" s="113"/>
      <c r="DWW164" s="113"/>
      <c r="DXA164" s="113"/>
      <c r="DXE164" s="113"/>
      <c r="DXI164" s="113"/>
      <c r="DXM164" s="113"/>
      <c r="DXQ164" s="113"/>
      <c r="DXU164" s="113"/>
      <c r="DXY164" s="113"/>
      <c r="DYC164" s="113"/>
      <c r="DYG164" s="113"/>
      <c r="DYK164" s="113"/>
      <c r="DYO164" s="113"/>
      <c r="DYS164" s="113"/>
      <c r="DYW164" s="113"/>
      <c r="DZA164" s="113"/>
      <c r="DZE164" s="113"/>
      <c r="DZI164" s="113"/>
      <c r="DZM164" s="113"/>
      <c r="DZQ164" s="113"/>
      <c r="DZU164" s="113"/>
      <c r="DZY164" s="113"/>
      <c r="EAC164" s="113"/>
      <c r="EAG164" s="113"/>
      <c r="EAK164" s="113"/>
      <c r="EAO164" s="113"/>
      <c r="EAS164" s="113"/>
      <c r="EAW164" s="113"/>
      <c r="EBA164" s="113"/>
      <c r="EBE164" s="113"/>
      <c r="EBI164" s="113"/>
      <c r="EBM164" s="113"/>
      <c r="EBQ164" s="113"/>
      <c r="EBU164" s="113"/>
      <c r="EBY164" s="113"/>
      <c r="ECC164" s="113"/>
      <c r="ECG164" s="113"/>
      <c r="ECK164" s="113"/>
      <c r="ECO164" s="113"/>
      <c r="ECS164" s="113"/>
      <c r="ECW164" s="113"/>
      <c r="EDA164" s="113"/>
      <c r="EDE164" s="113"/>
      <c r="EDI164" s="113"/>
      <c r="EDM164" s="113"/>
      <c r="EDQ164" s="113"/>
      <c r="EDU164" s="113"/>
      <c r="EDY164" s="113"/>
      <c r="EEC164" s="113"/>
      <c r="EEG164" s="113"/>
      <c r="EEK164" s="113"/>
      <c r="EEO164" s="113"/>
      <c r="EES164" s="113"/>
      <c r="EEW164" s="113"/>
      <c r="EFA164" s="113"/>
      <c r="EFE164" s="113"/>
      <c r="EFI164" s="113"/>
      <c r="EFM164" s="113"/>
      <c r="EFQ164" s="113"/>
      <c r="EFU164" s="113"/>
      <c r="EFY164" s="113"/>
      <c r="EGC164" s="113"/>
      <c r="EGG164" s="113"/>
      <c r="EGK164" s="113"/>
      <c r="EGO164" s="113"/>
      <c r="EGS164" s="113"/>
      <c r="EGW164" s="113"/>
      <c r="EHA164" s="113"/>
      <c r="EHE164" s="113"/>
      <c r="EHI164" s="113"/>
      <c r="EHM164" s="113"/>
      <c r="EHQ164" s="113"/>
      <c r="EHU164" s="113"/>
      <c r="EHY164" s="113"/>
      <c r="EIC164" s="113"/>
      <c r="EIG164" s="113"/>
      <c r="EIK164" s="113"/>
      <c r="EIO164" s="113"/>
      <c r="EIS164" s="113"/>
      <c r="EIW164" s="113"/>
      <c r="EJA164" s="113"/>
      <c r="EJE164" s="113"/>
      <c r="EJI164" s="113"/>
      <c r="EJM164" s="113"/>
      <c r="EJQ164" s="113"/>
      <c r="EJU164" s="113"/>
      <c r="EJY164" s="113"/>
      <c r="EKC164" s="113"/>
      <c r="EKG164" s="113"/>
      <c r="EKK164" s="113"/>
      <c r="EKO164" s="113"/>
      <c r="EKS164" s="113"/>
      <c r="EKW164" s="113"/>
      <c r="ELA164" s="113"/>
      <c r="ELE164" s="113"/>
      <c r="ELI164" s="113"/>
      <c r="ELM164" s="113"/>
      <c r="ELQ164" s="113"/>
      <c r="ELU164" s="113"/>
      <c r="ELY164" s="113"/>
      <c r="EMC164" s="113"/>
      <c r="EMG164" s="113"/>
      <c r="EMK164" s="113"/>
      <c r="EMO164" s="113"/>
      <c r="EMS164" s="113"/>
      <c r="EMW164" s="113"/>
      <c r="ENA164" s="113"/>
      <c r="ENE164" s="113"/>
      <c r="ENI164" s="113"/>
      <c r="ENM164" s="113"/>
      <c r="ENQ164" s="113"/>
      <c r="ENU164" s="113"/>
      <c r="ENY164" s="113"/>
      <c r="EOC164" s="113"/>
      <c r="EOG164" s="113"/>
      <c r="EOK164" s="113"/>
      <c r="EOO164" s="113"/>
      <c r="EOS164" s="113"/>
      <c r="EOW164" s="113"/>
      <c r="EPA164" s="113"/>
      <c r="EPE164" s="113"/>
      <c r="EPI164" s="113"/>
      <c r="EPM164" s="113"/>
      <c r="EPQ164" s="113"/>
      <c r="EPU164" s="113"/>
      <c r="EPY164" s="113"/>
      <c r="EQC164" s="113"/>
      <c r="EQG164" s="113"/>
      <c r="EQK164" s="113"/>
      <c r="EQO164" s="113"/>
      <c r="EQS164" s="113"/>
      <c r="EQW164" s="113"/>
      <c r="ERA164" s="113"/>
      <c r="ERE164" s="113"/>
      <c r="ERI164" s="113"/>
      <c r="ERM164" s="113"/>
      <c r="ERQ164" s="113"/>
      <c r="ERU164" s="113"/>
      <c r="ERY164" s="113"/>
      <c r="ESC164" s="113"/>
      <c r="ESG164" s="113"/>
      <c r="ESK164" s="113"/>
      <c r="ESO164" s="113"/>
      <c r="ESS164" s="113"/>
      <c r="ESW164" s="113"/>
      <c r="ETA164" s="113"/>
      <c r="ETE164" s="113"/>
      <c r="ETI164" s="113"/>
      <c r="ETM164" s="113"/>
      <c r="ETQ164" s="113"/>
      <c r="ETU164" s="113"/>
      <c r="ETY164" s="113"/>
      <c r="EUC164" s="113"/>
      <c r="EUG164" s="113"/>
      <c r="EUK164" s="113"/>
      <c r="EUO164" s="113"/>
      <c r="EUS164" s="113"/>
      <c r="EUW164" s="113"/>
      <c r="EVA164" s="113"/>
      <c r="EVE164" s="113"/>
      <c r="EVI164" s="113"/>
      <c r="EVM164" s="113"/>
      <c r="EVQ164" s="113"/>
      <c r="EVU164" s="113"/>
      <c r="EVY164" s="113"/>
      <c r="EWC164" s="113"/>
      <c r="EWG164" s="113"/>
      <c r="EWK164" s="113"/>
      <c r="EWO164" s="113"/>
      <c r="EWS164" s="113"/>
      <c r="EWW164" s="113"/>
      <c r="EXA164" s="113"/>
      <c r="EXE164" s="113"/>
      <c r="EXI164" s="113"/>
      <c r="EXM164" s="113"/>
      <c r="EXQ164" s="113"/>
      <c r="EXU164" s="113"/>
      <c r="EXY164" s="113"/>
      <c r="EYC164" s="113"/>
      <c r="EYG164" s="113"/>
      <c r="EYK164" s="113"/>
      <c r="EYO164" s="113"/>
      <c r="EYS164" s="113"/>
      <c r="EYW164" s="113"/>
      <c r="EZA164" s="113"/>
      <c r="EZE164" s="113"/>
      <c r="EZI164" s="113"/>
      <c r="EZM164" s="113"/>
      <c r="EZQ164" s="113"/>
      <c r="EZU164" s="113"/>
      <c r="EZY164" s="113"/>
      <c r="FAC164" s="113"/>
      <c r="FAG164" s="113"/>
      <c r="FAK164" s="113"/>
      <c r="FAO164" s="113"/>
      <c r="FAS164" s="113"/>
      <c r="FAW164" s="113"/>
      <c r="FBA164" s="113"/>
      <c r="FBE164" s="113"/>
      <c r="FBI164" s="113"/>
      <c r="FBM164" s="113"/>
      <c r="FBQ164" s="113"/>
      <c r="FBU164" s="113"/>
      <c r="FBY164" s="113"/>
      <c r="FCC164" s="113"/>
      <c r="FCG164" s="113"/>
      <c r="FCK164" s="113"/>
      <c r="FCO164" s="113"/>
      <c r="FCS164" s="113"/>
      <c r="FCW164" s="113"/>
      <c r="FDA164" s="113"/>
      <c r="FDE164" s="113"/>
      <c r="FDI164" s="113"/>
      <c r="FDM164" s="113"/>
      <c r="FDQ164" s="113"/>
      <c r="FDU164" s="113"/>
      <c r="FDY164" s="113"/>
      <c r="FEC164" s="113"/>
      <c r="FEG164" s="113"/>
      <c r="FEK164" s="113"/>
      <c r="FEO164" s="113"/>
      <c r="FES164" s="113"/>
      <c r="FEW164" s="113"/>
      <c r="FFA164" s="113"/>
      <c r="FFE164" s="113"/>
      <c r="FFI164" s="113"/>
      <c r="FFM164" s="113"/>
      <c r="FFQ164" s="113"/>
      <c r="FFU164" s="113"/>
      <c r="FFY164" s="113"/>
      <c r="FGC164" s="113"/>
      <c r="FGG164" s="113"/>
      <c r="FGK164" s="113"/>
      <c r="FGO164" s="113"/>
      <c r="FGS164" s="113"/>
      <c r="FGW164" s="113"/>
      <c r="FHA164" s="113"/>
      <c r="FHE164" s="113"/>
      <c r="FHI164" s="113"/>
      <c r="FHM164" s="113"/>
      <c r="FHQ164" s="113"/>
      <c r="FHU164" s="113"/>
      <c r="FHY164" s="113"/>
      <c r="FIC164" s="113"/>
      <c r="FIG164" s="113"/>
      <c r="FIK164" s="113"/>
      <c r="FIO164" s="113"/>
      <c r="FIS164" s="113"/>
      <c r="FIW164" s="113"/>
      <c r="FJA164" s="113"/>
      <c r="FJE164" s="113"/>
      <c r="FJI164" s="113"/>
      <c r="FJM164" s="113"/>
      <c r="FJQ164" s="113"/>
      <c r="FJU164" s="113"/>
      <c r="FJY164" s="113"/>
      <c r="FKC164" s="113"/>
      <c r="FKG164" s="113"/>
      <c r="FKK164" s="113"/>
      <c r="FKO164" s="113"/>
      <c r="FKS164" s="113"/>
      <c r="FKW164" s="113"/>
      <c r="FLA164" s="113"/>
      <c r="FLE164" s="113"/>
      <c r="FLI164" s="113"/>
      <c r="FLM164" s="113"/>
      <c r="FLQ164" s="113"/>
      <c r="FLU164" s="113"/>
      <c r="FLY164" s="113"/>
      <c r="FMC164" s="113"/>
      <c r="FMG164" s="113"/>
      <c r="FMK164" s="113"/>
      <c r="FMO164" s="113"/>
      <c r="FMS164" s="113"/>
      <c r="FMW164" s="113"/>
      <c r="FNA164" s="113"/>
      <c r="FNE164" s="113"/>
      <c r="FNI164" s="113"/>
      <c r="FNM164" s="113"/>
      <c r="FNQ164" s="113"/>
      <c r="FNU164" s="113"/>
      <c r="FNY164" s="113"/>
      <c r="FOC164" s="113"/>
      <c r="FOG164" s="113"/>
      <c r="FOK164" s="113"/>
      <c r="FOO164" s="113"/>
      <c r="FOS164" s="113"/>
      <c r="FOW164" s="113"/>
      <c r="FPA164" s="113"/>
      <c r="FPE164" s="113"/>
      <c r="FPI164" s="113"/>
      <c r="FPM164" s="113"/>
      <c r="FPQ164" s="113"/>
      <c r="FPU164" s="113"/>
      <c r="FPY164" s="113"/>
      <c r="FQC164" s="113"/>
      <c r="FQG164" s="113"/>
      <c r="FQK164" s="113"/>
      <c r="FQO164" s="113"/>
      <c r="FQS164" s="113"/>
      <c r="FQW164" s="113"/>
      <c r="FRA164" s="113"/>
      <c r="FRE164" s="113"/>
      <c r="FRI164" s="113"/>
      <c r="FRM164" s="113"/>
      <c r="FRQ164" s="113"/>
      <c r="FRU164" s="113"/>
      <c r="FRY164" s="113"/>
      <c r="FSC164" s="113"/>
      <c r="FSG164" s="113"/>
      <c r="FSK164" s="113"/>
      <c r="FSO164" s="113"/>
      <c r="FSS164" s="113"/>
      <c r="FSW164" s="113"/>
      <c r="FTA164" s="113"/>
      <c r="FTE164" s="113"/>
      <c r="FTI164" s="113"/>
      <c r="FTM164" s="113"/>
      <c r="FTQ164" s="113"/>
      <c r="FTU164" s="113"/>
      <c r="FTY164" s="113"/>
      <c r="FUC164" s="113"/>
      <c r="FUG164" s="113"/>
      <c r="FUK164" s="113"/>
      <c r="FUO164" s="113"/>
      <c r="FUS164" s="113"/>
      <c r="FUW164" s="113"/>
      <c r="FVA164" s="113"/>
      <c r="FVE164" s="113"/>
      <c r="FVI164" s="113"/>
      <c r="FVM164" s="113"/>
      <c r="FVQ164" s="113"/>
      <c r="FVU164" s="113"/>
      <c r="FVY164" s="113"/>
      <c r="FWC164" s="113"/>
      <c r="FWG164" s="113"/>
      <c r="FWK164" s="113"/>
      <c r="FWO164" s="113"/>
      <c r="FWS164" s="113"/>
      <c r="FWW164" s="113"/>
      <c r="FXA164" s="113"/>
      <c r="FXE164" s="113"/>
      <c r="FXI164" s="113"/>
      <c r="FXM164" s="113"/>
      <c r="FXQ164" s="113"/>
      <c r="FXU164" s="113"/>
      <c r="FXY164" s="113"/>
      <c r="FYC164" s="113"/>
      <c r="FYG164" s="113"/>
      <c r="FYK164" s="113"/>
      <c r="FYO164" s="113"/>
      <c r="FYS164" s="113"/>
      <c r="FYW164" s="113"/>
      <c r="FZA164" s="113"/>
      <c r="FZE164" s="113"/>
      <c r="FZI164" s="113"/>
      <c r="FZM164" s="113"/>
      <c r="FZQ164" s="113"/>
      <c r="FZU164" s="113"/>
      <c r="FZY164" s="113"/>
      <c r="GAC164" s="113"/>
      <c r="GAG164" s="113"/>
      <c r="GAK164" s="113"/>
      <c r="GAO164" s="113"/>
      <c r="GAS164" s="113"/>
      <c r="GAW164" s="113"/>
      <c r="GBA164" s="113"/>
      <c r="GBE164" s="113"/>
      <c r="GBI164" s="113"/>
      <c r="GBM164" s="113"/>
      <c r="GBQ164" s="113"/>
      <c r="GBU164" s="113"/>
      <c r="GBY164" s="113"/>
      <c r="GCC164" s="113"/>
      <c r="GCG164" s="113"/>
      <c r="GCK164" s="113"/>
      <c r="GCO164" s="113"/>
      <c r="GCS164" s="113"/>
      <c r="GCW164" s="113"/>
      <c r="GDA164" s="113"/>
      <c r="GDE164" s="113"/>
      <c r="GDI164" s="113"/>
      <c r="GDM164" s="113"/>
      <c r="GDQ164" s="113"/>
      <c r="GDU164" s="113"/>
      <c r="GDY164" s="113"/>
      <c r="GEC164" s="113"/>
      <c r="GEG164" s="113"/>
      <c r="GEK164" s="113"/>
      <c r="GEO164" s="113"/>
      <c r="GES164" s="113"/>
      <c r="GEW164" s="113"/>
      <c r="GFA164" s="113"/>
      <c r="GFE164" s="113"/>
      <c r="GFI164" s="113"/>
      <c r="GFM164" s="113"/>
      <c r="GFQ164" s="113"/>
      <c r="GFU164" s="113"/>
      <c r="GFY164" s="113"/>
      <c r="GGC164" s="113"/>
      <c r="GGG164" s="113"/>
      <c r="GGK164" s="113"/>
      <c r="GGO164" s="113"/>
      <c r="GGS164" s="113"/>
      <c r="GGW164" s="113"/>
      <c r="GHA164" s="113"/>
      <c r="GHE164" s="113"/>
      <c r="GHI164" s="113"/>
      <c r="GHM164" s="113"/>
      <c r="GHQ164" s="113"/>
      <c r="GHU164" s="113"/>
      <c r="GHY164" s="113"/>
      <c r="GIC164" s="113"/>
      <c r="GIG164" s="113"/>
      <c r="GIK164" s="113"/>
      <c r="GIO164" s="113"/>
      <c r="GIS164" s="113"/>
      <c r="GIW164" s="113"/>
      <c r="GJA164" s="113"/>
      <c r="GJE164" s="113"/>
      <c r="GJI164" s="113"/>
      <c r="GJM164" s="113"/>
      <c r="GJQ164" s="113"/>
      <c r="GJU164" s="113"/>
      <c r="GJY164" s="113"/>
      <c r="GKC164" s="113"/>
      <c r="GKG164" s="113"/>
      <c r="GKK164" s="113"/>
      <c r="GKO164" s="113"/>
      <c r="GKS164" s="113"/>
      <c r="GKW164" s="113"/>
      <c r="GLA164" s="113"/>
      <c r="GLE164" s="113"/>
      <c r="GLI164" s="113"/>
      <c r="GLM164" s="113"/>
      <c r="GLQ164" s="113"/>
      <c r="GLU164" s="113"/>
      <c r="GLY164" s="113"/>
      <c r="GMC164" s="113"/>
      <c r="GMG164" s="113"/>
      <c r="GMK164" s="113"/>
      <c r="GMO164" s="113"/>
      <c r="GMS164" s="113"/>
      <c r="GMW164" s="113"/>
      <c r="GNA164" s="113"/>
      <c r="GNE164" s="113"/>
      <c r="GNI164" s="113"/>
      <c r="GNM164" s="113"/>
      <c r="GNQ164" s="113"/>
      <c r="GNU164" s="113"/>
      <c r="GNY164" s="113"/>
      <c r="GOC164" s="113"/>
      <c r="GOG164" s="113"/>
      <c r="GOK164" s="113"/>
      <c r="GOO164" s="113"/>
      <c r="GOS164" s="113"/>
      <c r="GOW164" s="113"/>
      <c r="GPA164" s="113"/>
      <c r="GPE164" s="113"/>
      <c r="GPI164" s="113"/>
      <c r="GPM164" s="113"/>
      <c r="GPQ164" s="113"/>
      <c r="GPU164" s="113"/>
      <c r="GPY164" s="113"/>
      <c r="GQC164" s="113"/>
      <c r="GQG164" s="113"/>
      <c r="GQK164" s="113"/>
      <c r="GQO164" s="113"/>
      <c r="GQS164" s="113"/>
      <c r="GQW164" s="113"/>
      <c r="GRA164" s="113"/>
      <c r="GRE164" s="113"/>
      <c r="GRI164" s="113"/>
      <c r="GRM164" s="113"/>
      <c r="GRQ164" s="113"/>
      <c r="GRU164" s="113"/>
      <c r="GRY164" s="113"/>
      <c r="GSC164" s="113"/>
      <c r="GSG164" s="113"/>
      <c r="GSK164" s="113"/>
      <c r="GSO164" s="113"/>
      <c r="GSS164" s="113"/>
      <c r="GSW164" s="113"/>
      <c r="GTA164" s="113"/>
      <c r="GTE164" s="113"/>
      <c r="GTI164" s="113"/>
      <c r="GTM164" s="113"/>
      <c r="GTQ164" s="113"/>
      <c r="GTU164" s="113"/>
      <c r="GTY164" s="113"/>
      <c r="GUC164" s="113"/>
      <c r="GUG164" s="113"/>
      <c r="GUK164" s="113"/>
      <c r="GUO164" s="113"/>
      <c r="GUS164" s="113"/>
      <c r="GUW164" s="113"/>
      <c r="GVA164" s="113"/>
      <c r="GVE164" s="113"/>
      <c r="GVI164" s="113"/>
      <c r="GVM164" s="113"/>
      <c r="GVQ164" s="113"/>
      <c r="GVU164" s="113"/>
      <c r="GVY164" s="113"/>
      <c r="GWC164" s="113"/>
      <c r="GWG164" s="113"/>
      <c r="GWK164" s="113"/>
      <c r="GWO164" s="113"/>
      <c r="GWS164" s="113"/>
      <c r="GWW164" s="113"/>
      <c r="GXA164" s="113"/>
      <c r="GXE164" s="113"/>
      <c r="GXI164" s="113"/>
      <c r="GXM164" s="113"/>
      <c r="GXQ164" s="113"/>
      <c r="GXU164" s="113"/>
      <c r="GXY164" s="113"/>
      <c r="GYC164" s="113"/>
      <c r="GYG164" s="113"/>
      <c r="GYK164" s="113"/>
      <c r="GYO164" s="113"/>
      <c r="GYS164" s="113"/>
      <c r="GYW164" s="113"/>
      <c r="GZA164" s="113"/>
      <c r="GZE164" s="113"/>
      <c r="GZI164" s="113"/>
      <c r="GZM164" s="113"/>
      <c r="GZQ164" s="113"/>
      <c r="GZU164" s="113"/>
      <c r="GZY164" s="113"/>
      <c r="HAC164" s="113"/>
      <c r="HAG164" s="113"/>
      <c r="HAK164" s="113"/>
      <c r="HAO164" s="113"/>
      <c r="HAS164" s="113"/>
      <c r="HAW164" s="113"/>
      <c r="HBA164" s="113"/>
      <c r="HBE164" s="113"/>
      <c r="HBI164" s="113"/>
      <c r="HBM164" s="113"/>
      <c r="HBQ164" s="113"/>
      <c r="HBU164" s="113"/>
      <c r="HBY164" s="113"/>
      <c r="HCC164" s="113"/>
      <c r="HCG164" s="113"/>
      <c r="HCK164" s="113"/>
      <c r="HCO164" s="113"/>
      <c r="HCS164" s="113"/>
      <c r="HCW164" s="113"/>
      <c r="HDA164" s="113"/>
      <c r="HDE164" s="113"/>
      <c r="HDI164" s="113"/>
      <c r="HDM164" s="113"/>
      <c r="HDQ164" s="113"/>
      <c r="HDU164" s="113"/>
      <c r="HDY164" s="113"/>
      <c r="HEC164" s="113"/>
      <c r="HEG164" s="113"/>
      <c r="HEK164" s="113"/>
      <c r="HEO164" s="113"/>
      <c r="HES164" s="113"/>
      <c r="HEW164" s="113"/>
      <c r="HFA164" s="113"/>
      <c r="HFE164" s="113"/>
      <c r="HFI164" s="113"/>
      <c r="HFM164" s="113"/>
      <c r="HFQ164" s="113"/>
      <c r="HFU164" s="113"/>
      <c r="HFY164" s="113"/>
      <c r="HGC164" s="113"/>
      <c r="HGG164" s="113"/>
      <c r="HGK164" s="113"/>
      <c r="HGO164" s="113"/>
      <c r="HGS164" s="113"/>
      <c r="HGW164" s="113"/>
      <c r="HHA164" s="113"/>
      <c r="HHE164" s="113"/>
      <c r="HHI164" s="113"/>
      <c r="HHM164" s="113"/>
      <c r="HHQ164" s="113"/>
      <c r="HHU164" s="113"/>
      <c r="HHY164" s="113"/>
      <c r="HIC164" s="113"/>
      <c r="HIG164" s="113"/>
      <c r="HIK164" s="113"/>
      <c r="HIO164" s="113"/>
      <c r="HIS164" s="113"/>
      <c r="HIW164" s="113"/>
      <c r="HJA164" s="113"/>
      <c r="HJE164" s="113"/>
      <c r="HJI164" s="113"/>
      <c r="HJM164" s="113"/>
      <c r="HJQ164" s="113"/>
      <c r="HJU164" s="113"/>
      <c r="HJY164" s="113"/>
      <c r="HKC164" s="113"/>
      <c r="HKG164" s="113"/>
      <c r="HKK164" s="113"/>
      <c r="HKO164" s="113"/>
      <c r="HKS164" s="113"/>
      <c r="HKW164" s="113"/>
      <c r="HLA164" s="113"/>
      <c r="HLE164" s="113"/>
      <c r="HLI164" s="113"/>
      <c r="HLM164" s="113"/>
      <c r="HLQ164" s="113"/>
      <c r="HLU164" s="113"/>
      <c r="HLY164" s="113"/>
      <c r="HMC164" s="113"/>
      <c r="HMG164" s="113"/>
      <c r="HMK164" s="113"/>
      <c r="HMO164" s="113"/>
      <c r="HMS164" s="113"/>
      <c r="HMW164" s="113"/>
      <c r="HNA164" s="113"/>
      <c r="HNE164" s="113"/>
      <c r="HNI164" s="113"/>
      <c r="HNM164" s="113"/>
      <c r="HNQ164" s="113"/>
      <c r="HNU164" s="113"/>
      <c r="HNY164" s="113"/>
      <c r="HOC164" s="113"/>
      <c r="HOG164" s="113"/>
      <c r="HOK164" s="113"/>
      <c r="HOO164" s="113"/>
      <c r="HOS164" s="113"/>
      <c r="HOW164" s="113"/>
      <c r="HPA164" s="113"/>
      <c r="HPE164" s="113"/>
      <c r="HPI164" s="113"/>
      <c r="HPM164" s="113"/>
      <c r="HPQ164" s="113"/>
      <c r="HPU164" s="113"/>
      <c r="HPY164" s="113"/>
      <c r="HQC164" s="113"/>
      <c r="HQG164" s="113"/>
      <c r="HQK164" s="113"/>
      <c r="HQO164" s="113"/>
      <c r="HQS164" s="113"/>
      <c r="HQW164" s="113"/>
      <c r="HRA164" s="113"/>
      <c r="HRE164" s="113"/>
      <c r="HRI164" s="113"/>
      <c r="HRM164" s="113"/>
      <c r="HRQ164" s="113"/>
      <c r="HRU164" s="113"/>
      <c r="HRY164" s="113"/>
      <c r="HSC164" s="113"/>
      <c r="HSG164" s="113"/>
      <c r="HSK164" s="113"/>
      <c r="HSO164" s="113"/>
      <c r="HSS164" s="113"/>
      <c r="HSW164" s="113"/>
      <c r="HTA164" s="113"/>
      <c r="HTE164" s="113"/>
      <c r="HTI164" s="113"/>
      <c r="HTM164" s="113"/>
      <c r="HTQ164" s="113"/>
      <c r="HTU164" s="113"/>
      <c r="HTY164" s="113"/>
      <c r="HUC164" s="113"/>
      <c r="HUG164" s="113"/>
      <c r="HUK164" s="113"/>
      <c r="HUO164" s="113"/>
      <c r="HUS164" s="113"/>
      <c r="HUW164" s="113"/>
      <c r="HVA164" s="113"/>
      <c r="HVE164" s="113"/>
      <c r="HVI164" s="113"/>
      <c r="HVM164" s="113"/>
      <c r="HVQ164" s="113"/>
      <c r="HVU164" s="113"/>
      <c r="HVY164" s="113"/>
      <c r="HWC164" s="113"/>
      <c r="HWG164" s="113"/>
      <c r="HWK164" s="113"/>
      <c r="HWO164" s="113"/>
      <c r="HWS164" s="113"/>
      <c r="HWW164" s="113"/>
      <c r="HXA164" s="113"/>
      <c r="HXE164" s="113"/>
      <c r="HXI164" s="113"/>
      <c r="HXM164" s="113"/>
      <c r="HXQ164" s="113"/>
      <c r="HXU164" s="113"/>
      <c r="HXY164" s="113"/>
      <c r="HYC164" s="113"/>
      <c r="HYG164" s="113"/>
      <c r="HYK164" s="113"/>
      <c r="HYO164" s="113"/>
      <c r="HYS164" s="113"/>
      <c r="HYW164" s="113"/>
      <c r="HZA164" s="113"/>
      <c r="HZE164" s="113"/>
      <c r="HZI164" s="113"/>
      <c r="HZM164" s="113"/>
      <c r="HZQ164" s="113"/>
      <c r="HZU164" s="113"/>
      <c r="HZY164" s="113"/>
      <c r="IAC164" s="113"/>
      <c r="IAG164" s="113"/>
      <c r="IAK164" s="113"/>
      <c r="IAO164" s="113"/>
      <c r="IAS164" s="113"/>
      <c r="IAW164" s="113"/>
      <c r="IBA164" s="113"/>
      <c r="IBE164" s="113"/>
      <c r="IBI164" s="113"/>
      <c r="IBM164" s="113"/>
      <c r="IBQ164" s="113"/>
      <c r="IBU164" s="113"/>
      <c r="IBY164" s="113"/>
      <c r="ICC164" s="113"/>
      <c r="ICG164" s="113"/>
      <c r="ICK164" s="113"/>
      <c r="ICO164" s="113"/>
      <c r="ICS164" s="113"/>
      <c r="ICW164" s="113"/>
      <c r="IDA164" s="113"/>
      <c r="IDE164" s="113"/>
      <c r="IDI164" s="113"/>
      <c r="IDM164" s="113"/>
      <c r="IDQ164" s="113"/>
      <c r="IDU164" s="113"/>
      <c r="IDY164" s="113"/>
      <c r="IEC164" s="113"/>
      <c r="IEG164" s="113"/>
      <c r="IEK164" s="113"/>
      <c r="IEO164" s="113"/>
      <c r="IES164" s="113"/>
      <c r="IEW164" s="113"/>
      <c r="IFA164" s="113"/>
      <c r="IFE164" s="113"/>
      <c r="IFI164" s="113"/>
      <c r="IFM164" s="113"/>
      <c r="IFQ164" s="113"/>
      <c r="IFU164" s="113"/>
      <c r="IFY164" s="113"/>
      <c r="IGC164" s="113"/>
      <c r="IGG164" s="113"/>
      <c r="IGK164" s="113"/>
      <c r="IGO164" s="113"/>
      <c r="IGS164" s="113"/>
      <c r="IGW164" s="113"/>
      <c r="IHA164" s="113"/>
      <c r="IHE164" s="113"/>
      <c r="IHI164" s="113"/>
      <c r="IHM164" s="113"/>
      <c r="IHQ164" s="113"/>
      <c r="IHU164" s="113"/>
      <c r="IHY164" s="113"/>
      <c r="IIC164" s="113"/>
      <c r="IIG164" s="113"/>
      <c r="IIK164" s="113"/>
      <c r="IIO164" s="113"/>
      <c r="IIS164" s="113"/>
      <c r="IIW164" s="113"/>
      <c r="IJA164" s="113"/>
      <c r="IJE164" s="113"/>
      <c r="IJI164" s="113"/>
      <c r="IJM164" s="113"/>
      <c r="IJQ164" s="113"/>
      <c r="IJU164" s="113"/>
      <c r="IJY164" s="113"/>
      <c r="IKC164" s="113"/>
      <c r="IKG164" s="113"/>
      <c r="IKK164" s="113"/>
      <c r="IKO164" s="113"/>
      <c r="IKS164" s="113"/>
      <c r="IKW164" s="113"/>
      <c r="ILA164" s="113"/>
      <c r="ILE164" s="113"/>
      <c r="ILI164" s="113"/>
      <c r="ILM164" s="113"/>
      <c r="ILQ164" s="113"/>
      <c r="ILU164" s="113"/>
      <c r="ILY164" s="113"/>
      <c r="IMC164" s="113"/>
      <c r="IMG164" s="113"/>
      <c r="IMK164" s="113"/>
      <c r="IMO164" s="113"/>
      <c r="IMS164" s="113"/>
      <c r="IMW164" s="113"/>
      <c r="INA164" s="113"/>
      <c r="INE164" s="113"/>
      <c r="INI164" s="113"/>
      <c r="INM164" s="113"/>
      <c r="INQ164" s="113"/>
      <c r="INU164" s="113"/>
      <c r="INY164" s="113"/>
      <c r="IOC164" s="113"/>
      <c r="IOG164" s="113"/>
      <c r="IOK164" s="113"/>
      <c r="IOO164" s="113"/>
      <c r="IOS164" s="113"/>
      <c r="IOW164" s="113"/>
      <c r="IPA164" s="113"/>
      <c r="IPE164" s="113"/>
      <c r="IPI164" s="113"/>
      <c r="IPM164" s="113"/>
      <c r="IPQ164" s="113"/>
      <c r="IPU164" s="113"/>
      <c r="IPY164" s="113"/>
      <c r="IQC164" s="113"/>
      <c r="IQG164" s="113"/>
      <c r="IQK164" s="113"/>
      <c r="IQO164" s="113"/>
      <c r="IQS164" s="113"/>
      <c r="IQW164" s="113"/>
      <c r="IRA164" s="113"/>
      <c r="IRE164" s="113"/>
      <c r="IRI164" s="113"/>
      <c r="IRM164" s="113"/>
      <c r="IRQ164" s="113"/>
      <c r="IRU164" s="113"/>
      <c r="IRY164" s="113"/>
      <c r="ISC164" s="113"/>
      <c r="ISG164" s="113"/>
      <c r="ISK164" s="113"/>
      <c r="ISO164" s="113"/>
      <c r="ISS164" s="113"/>
      <c r="ISW164" s="113"/>
      <c r="ITA164" s="113"/>
      <c r="ITE164" s="113"/>
      <c r="ITI164" s="113"/>
      <c r="ITM164" s="113"/>
      <c r="ITQ164" s="113"/>
      <c r="ITU164" s="113"/>
      <c r="ITY164" s="113"/>
      <c r="IUC164" s="113"/>
      <c r="IUG164" s="113"/>
      <c r="IUK164" s="113"/>
      <c r="IUO164" s="113"/>
      <c r="IUS164" s="113"/>
      <c r="IUW164" s="113"/>
      <c r="IVA164" s="113"/>
      <c r="IVE164" s="113"/>
      <c r="IVI164" s="113"/>
      <c r="IVM164" s="113"/>
      <c r="IVQ164" s="113"/>
      <c r="IVU164" s="113"/>
      <c r="IVY164" s="113"/>
      <c r="IWC164" s="113"/>
      <c r="IWG164" s="113"/>
      <c r="IWK164" s="113"/>
      <c r="IWO164" s="113"/>
      <c r="IWS164" s="113"/>
      <c r="IWW164" s="113"/>
      <c r="IXA164" s="113"/>
      <c r="IXE164" s="113"/>
      <c r="IXI164" s="113"/>
      <c r="IXM164" s="113"/>
      <c r="IXQ164" s="113"/>
      <c r="IXU164" s="113"/>
      <c r="IXY164" s="113"/>
      <c r="IYC164" s="113"/>
      <c r="IYG164" s="113"/>
      <c r="IYK164" s="113"/>
      <c r="IYO164" s="113"/>
      <c r="IYS164" s="113"/>
      <c r="IYW164" s="113"/>
      <c r="IZA164" s="113"/>
      <c r="IZE164" s="113"/>
      <c r="IZI164" s="113"/>
      <c r="IZM164" s="113"/>
      <c r="IZQ164" s="113"/>
      <c r="IZU164" s="113"/>
      <c r="IZY164" s="113"/>
      <c r="JAC164" s="113"/>
      <c r="JAG164" s="113"/>
      <c r="JAK164" s="113"/>
      <c r="JAO164" s="113"/>
      <c r="JAS164" s="113"/>
      <c r="JAW164" s="113"/>
      <c r="JBA164" s="113"/>
      <c r="JBE164" s="113"/>
      <c r="JBI164" s="113"/>
      <c r="JBM164" s="113"/>
      <c r="JBQ164" s="113"/>
      <c r="JBU164" s="113"/>
      <c r="JBY164" s="113"/>
      <c r="JCC164" s="113"/>
      <c r="JCG164" s="113"/>
      <c r="JCK164" s="113"/>
      <c r="JCO164" s="113"/>
      <c r="JCS164" s="113"/>
      <c r="JCW164" s="113"/>
      <c r="JDA164" s="113"/>
      <c r="JDE164" s="113"/>
      <c r="JDI164" s="113"/>
      <c r="JDM164" s="113"/>
      <c r="JDQ164" s="113"/>
      <c r="JDU164" s="113"/>
      <c r="JDY164" s="113"/>
      <c r="JEC164" s="113"/>
      <c r="JEG164" s="113"/>
      <c r="JEK164" s="113"/>
      <c r="JEO164" s="113"/>
      <c r="JES164" s="113"/>
      <c r="JEW164" s="113"/>
      <c r="JFA164" s="113"/>
      <c r="JFE164" s="113"/>
      <c r="JFI164" s="113"/>
      <c r="JFM164" s="113"/>
      <c r="JFQ164" s="113"/>
      <c r="JFU164" s="113"/>
      <c r="JFY164" s="113"/>
      <c r="JGC164" s="113"/>
      <c r="JGG164" s="113"/>
      <c r="JGK164" s="113"/>
      <c r="JGO164" s="113"/>
      <c r="JGS164" s="113"/>
      <c r="JGW164" s="113"/>
      <c r="JHA164" s="113"/>
      <c r="JHE164" s="113"/>
      <c r="JHI164" s="113"/>
      <c r="JHM164" s="113"/>
      <c r="JHQ164" s="113"/>
      <c r="JHU164" s="113"/>
      <c r="JHY164" s="113"/>
      <c r="JIC164" s="113"/>
      <c r="JIG164" s="113"/>
      <c r="JIK164" s="113"/>
      <c r="JIO164" s="113"/>
      <c r="JIS164" s="113"/>
      <c r="JIW164" s="113"/>
      <c r="JJA164" s="113"/>
      <c r="JJE164" s="113"/>
      <c r="JJI164" s="113"/>
      <c r="JJM164" s="113"/>
      <c r="JJQ164" s="113"/>
      <c r="JJU164" s="113"/>
      <c r="JJY164" s="113"/>
      <c r="JKC164" s="113"/>
      <c r="JKG164" s="113"/>
      <c r="JKK164" s="113"/>
      <c r="JKO164" s="113"/>
      <c r="JKS164" s="113"/>
      <c r="JKW164" s="113"/>
      <c r="JLA164" s="113"/>
      <c r="JLE164" s="113"/>
      <c r="JLI164" s="113"/>
      <c r="JLM164" s="113"/>
      <c r="JLQ164" s="113"/>
      <c r="JLU164" s="113"/>
      <c r="JLY164" s="113"/>
      <c r="JMC164" s="113"/>
      <c r="JMG164" s="113"/>
      <c r="JMK164" s="113"/>
      <c r="JMO164" s="113"/>
      <c r="JMS164" s="113"/>
      <c r="JMW164" s="113"/>
      <c r="JNA164" s="113"/>
      <c r="JNE164" s="113"/>
      <c r="JNI164" s="113"/>
      <c r="JNM164" s="113"/>
      <c r="JNQ164" s="113"/>
      <c r="JNU164" s="113"/>
      <c r="JNY164" s="113"/>
      <c r="JOC164" s="113"/>
      <c r="JOG164" s="113"/>
      <c r="JOK164" s="113"/>
      <c r="JOO164" s="113"/>
      <c r="JOS164" s="113"/>
      <c r="JOW164" s="113"/>
      <c r="JPA164" s="113"/>
      <c r="JPE164" s="113"/>
      <c r="JPI164" s="113"/>
      <c r="JPM164" s="113"/>
      <c r="JPQ164" s="113"/>
      <c r="JPU164" s="113"/>
      <c r="JPY164" s="113"/>
      <c r="JQC164" s="113"/>
      <c r="JQG164" s="113"/>
      <c r="JQK164" s="113"/>
      <c r="JQO164" s="113"/>
      <c r="JQS164" s="113"/>
      <c r="JQW164" s="113"/>
      <c r="JRA164" s="113"/>
      <c r="JRE164" s="113"/>
      <c r="JRI164" s="113"/>
      <c r="JRM164" s="113"/>
      <c r="JRQ164" s="113"/>
      <c r="JRU164" s="113"/>
      <c r="JRY164" s="113"/>
      <c r="JSC164" s="113"/>
      <c r="JSG164" s="113"/>
      <c r="JSK164" s="113"/>
      <c r="JSO164" s="113"/>
      <c r="JSS164" s="113"/>
      <c r="JSW164" s="113"/>
      <c r="JTA164" s="113"/>
      <c r="JTE164" s="113"/>
      <c r="JTI164" s="113"/>
      <c r="JTM164" s="113"/>
      <c r="JTQ164" s="113"/>
      <c r="JTU164" s="113"/>
      <c r="JTY164" s="113"/>
      <c r="JUC164" s="113"/>
      <c r="JUG164" s="113"/>
      <c r="JUK164" s="113"/>
      <c r="JUO164" s="113"/>
      <c r="JUS164" s="113"/>
      <c r="JUW164" s="113"/>
      <c r="JVA164" s="113"/>
      <c r="JVE164" s="113"/>
      <c r="JVI164" s="113"/>
      <c r="JVM164" s="113"/>
      <c r="JVQ164" s="113"/>
      <c r="JVU164" s="113"/>
      <c r="JVY164" s="113"/>
      <c r="JWC164" s="113"/>
      <c r="JWG164" s="113"/>
      <c r="JWK164" s="113"/>
      <c r="JWO164" s="113"/>
      <c r="JWS164" s="113"/>
      <c r="JWW164" s="113"/>
      <c r="JXA164" s="113"/>
      <c r="JXE164" s="113"/>
      <c r="JXI164" s="113"/>
      <c r="JXM164" s="113"/>
      <c r="JXQ164" s="113"/>
      <c r="JXU164" s="113"/>
      <c r="JXY164" s="113"/>
      <c r="JYC164" s="113"/>
      <c r="JYG164" s="113"/>
      <c r="JYK164" s="113"/>
      <c r="JYO164" s="113"/>
      <c r="JYS164" s="113"/>
      <c r="JYW164" s="113"/>
      <c r="JZA164" s="113"/>
      <c r="JZE164" s="113"/>
      <c r="JZI164" s="113"/>
      <c r="JZM164" s="113"/>
      <c r="JZQ164" s="113"/>
      <c r="JZU164" s="113"/>
      <c r="JZY164" s="113"/>
      <c r="KAC164" s="113"/>
      <c r="KAG164" s="113"/>
      <c r="KAK164" s="113"/>
      <c r="KAO164" s="113"/>
      <c r="KAS164" s="113"/>
      <c r="KAW164" s="113"/>
      <c r="KBA164" s="113"/>
      <c r="KBE164" s="113"/>
      <c r="KBI164" s="113"/>
      <c r="KBM164" s="113"/>
      <c r="KBQ164" s="113"/>
      <c r="KBU164" s="113"/>
      <c r="KBY164" s="113"/>
      <c r="KCC164" s="113"/>
      <c r="KCG164" s="113"/>
      <c r="KCK164" s="113"/>
      <c r="KCO164" s="113"/>
      <c r="KCS164" s="113"/>
      <c r="KCW164" s="113"/>
      <c r="KDA164" s="113"/>
      <c r="KDE164" s="113"/>
      <c r="KDI164" s="113"/>
      <c r="KDM164" s="113"/>
      <c r="KDQ164" s="113"/>
      <c r="KDU164" s="113"/>
      <c r="KDY164" s="113"/>
      <c r="KEC164" s="113"/>
      <c r="KEG164" s="113"/>
      <c r="KEK164" s="113"/>
      <c r="KEO164" s="113"/>
      <c r="KES164" s="113"/>
      <c r="KEW164" s="113"/>
      <c r="KFA164" s="113"/>
      <c r="KFE164" s="113"/>
      <c r="KFI164" s="113"/>
      <c r="KFM164" s="113"/>
      <c r="KFQ164" s="113"/>
      <c r="KFU164" s="113"/>
      <c r="KFY164" s="113"/>
      <c r="KGC164" s="113"/>
      <c r="KGG164" s="113"/>
      <c r="KGK164" s="113"/>
      <c r="KGO164" s="113"/>
      <c r="KGS164" s="113"/>
      <c r="KGW164" s="113"/>
      <c r="KHA164" s="113"/>
      <c r="KHE164" s="113"/>
      <c r="KHI164" s="113"/>
      <c r="KHM164" s="113"/>
      <c r="KHQ164" s="113"/>
      <c r="KHU164" s="113"/>
      <c r="KHY164" s="113"/>
      <c r="KIC164" s="113"/>
      <c r="KIG164" s="113"/>
      <c r="KIK164" s="113"/>
      <c r="KIO164" s="113"/>
      <c r="KIS164" s="113"/>
      <c r="KIW164" s="113"/>
      <c r="KJA164" s="113"/>
      <c r="KJE164" s="113"/>
      <c r="KJI164" s="113"/>
      <c r="KJM164" s="113"/>
      <c r="KJQ164" s="113"/>
      <c r="KJU164" s="113"/>
      <c r="KJY164" s="113"/>
      <c r="KKC164" s="113"/>
      <c r="KKG164" s="113"/>
      <c r="KKK164" s="113"/>
      <c r="KKO164" s="113"/>
      <c r="KKS164" s="113"/>
      <c r="KKW164" s="113"/>
      <c r="KLA164" s="113"/>
      <c r="KLE164" s="113"/>
      <c r="KLI164" s="113"/>
      <c r="KLM164" s="113"/>
      <c r="KLQ164" s="113"/>
      <c r="KLU164" s="113"/>
      <c r="KLY164" s="113"/>
      <c r="KMC164" s="113"/>
      <c r="KMG164" s="113"/>
      <c r="KMK164" s="113"/>
      <c r="KMO164" s="113"/>
      <c r="KMS164" s="113"/>
      <c r="KMW164" s="113"/>
      <c r="KNA164" s="113"/>
      <c r="KNE164" s="113"/>
      <c r="KNI164" s="113"/>
      <c r="KNM164" s="113"/>
      <c r="KNQ164" s="113"/>
      <c r="KNU164" s="113"/>
      <c r="KNY164" s="113"/>
      <c r="KOC164" s="113"/>
      <c r="KOG164" s="113"/>
      <c r="KOK164" s="113"/>
      <c r="KOO164" s="113"/>
      <c r="KOS164" s="113"/>
      <c r="KOW164" s="113"/>
      <c r="KPA164" s="113"/>
      <c r="KPE164" s="113"/>
      <c r="KPI164" s="113"/>
      <c r="KPM164" s="113"/>
      <c r="KPQ164" s="113"/>
      <c r="KPU164" s="113"/>
      <c r="KPY164" s="113"/>
      <c r="KQC164" s="113"/>
      <c r="KQG164" s="113"/>
      <c r="KQK164" s="113"/>
      <c r="KQO164" s="113"/>
      <c r="KQS164" s="113"/>
      <c r="KQW164" s="113"/>
      <c r="KRA164" s="113"/>
      <c r="KRE164" s="113"/>
      <c r="KRI164" s="113"/>
      <c r="KRM164" s="113"/>
      <c r="KRQ164" s="113"/>
      <c r="KRU164" s="113"/>
      <c r="KRY164" s="113"/>
      <c r="KSC164" s="113"/>
      <c r="KSG164" s="113"/>
      <c r="KSK164" s="113"/>
      <c r="KSO164" s="113"/>
      <c r="KSS164" s="113"/>
      <c r="KSW164" s="113"/>
      <c r="KTA164" s="113"/>
      <c r="KTE164" s="113"/>
      <c r="KTI164" s="113"/>
      <c r="KTM164" s="113"/>
      <c r="KTQ164" s="113"/>
      <c r="KTU164" s="113"/>
      <c r="KTY164" s="113"/>
      <c r="KUC164" s="113"/>
      <c r="KUG164" s="113"/>
      <c r="KUK164" s="113"/>
      <c r="KUO164" s="113"/>
      <c r="KUS164" s="113"/>
      <c r="KUW164" s="113"/>
      <c r="KVA164" s="113"/>
      <c r="KVE164" s="113"/>
      <c r="KVI164" s="113"/>
      <c r="KVM164" s="113"/>
      <c r="KVQ164" s="113"/>
      <c r="KVU164" s="113"/>
      <c r="KVY164" s="113"/>
      <c r="KWC164" s="113"/>
      <c r="KWG164" s="113"/>
      <c r="KWK164" s="113"/>
      <c r="KWO164" s="113"/>
      <c r="KWS164" s="113"/>
      <c r="KWW164" s="113"/>
      <c r="KXA164" s="113"/>
      <c r="KXE164" s="113"/>
      <c r="KXI164" s="113"/>
      <c r="KXM164" s="113"/>
      <c r="KXQ164" s="113"/>
      <c r="KXU164" s="113"/>
      <c r="KXY164" s="113"/>
      <c r="KYC164" s="113"/>
      <c r="KYG164" s="113"/>
      <c r="KYK164" s="113"/>
      <c r="KYO164" s="113"/>
      <c r="KYS164" s="113"/>
      <c r="KYW164" s="113"/>
      <c r="KZA164" s="113"/>
      <c r="KZE164" s="113"/>
      <c r="KZI164" s="113"/>
      <c r="KZM164" s="113"/>
      <c r="KZQ164" s="113"/>
      <c r="KZU164" s="113"/>
      <c r="KZY164" s="113"/>
      <c r="LAC164" s="113"/>
      <c r="LAG164" s="113"/>
      <c r="LAK164" s="113"/>
      <c r="LAO164" s="113"/>
      <c r="LAS164" s="113"/>
      <c r="LAW164" s="113"/>
      <c r="LBA164" s="113"/>
      <c r="LBE164" s="113"/>
      <c r="LBI164" s="113"/>
      <c r="LBM164" s="113"/>
      <c r="LBQ164" s="113"/>
      <c r="LBU164" s="113"/>
      <c r="LBY164" s="113"/>
      <c r="LCC164" s="113"/>
      <c r="LCG164" s="113"/>
      <c r="LCK164" s="113"/>
      <c r="LCO164" s="113"/>
      <c r="LCS164" s="113"/>
      <c r="LCW164" s="113"/>
      <c r="LDA164" s="113"/>
      <c r="LDE164" s="113"/>
      <c r="LDI164" s="113"/>
      <c r="LDM164" s="113"/>
      <c r="LDQ164" s="113"/>
      <c r="LDU164" s="113"/>
      <c r="LDY164" s="113"/>
      <c r="LEC164" s="113"/>
      <c r="LEG164" s="113"/>
      <c r="LEK164" s="113"/>
      <c r="LEO164" s="113"/>
      <c r="LES164" s="113"/>
      <c r="LEW164" s="113"/>
      <c r="LFA164" s="113"/>
      <c r="LFE164" s="113"/>
      <c r="LFI164" s="113"/>
      <c r="LFM164" s="113"/>
      <c r="LFQ164" s="113"/>
      <c r="LFU164" s="113"/>
      <c r="LFY164" s="113"/>
      <c r="LGC164" s="113"/>
      <c r="LGG164" s="113"/>
      <c r="LGK164" s="113"/>
      <c r="LGO164" s="113"/>
      <c r="LGS164" s="113"/>
      <c r="LGW164" s="113"/>
      <c r="LHA164" s="113"/>
      <c r="LHE164" s="113"/>
      <c r="LHI164" s="113"/>
      <c r="LHM164" s="113"/>
      <c r="LHQ164" s="113"/>
      <c r="LHU164" s="113"/>
      <c r="LHY164" s="113"/>
      <c r="LIC164" s="113"/>
      <c r="LIG164" s="113"/>
      <c r="LIK164" s="113"/>
      <c r="LIO164" s="113"/>
      <c r="LIS164" s="113"/>
      <c r="LIW164" s="113"/>
      <c r="LJA164" s="113"/>
      <c r="LJE164" s="113"/>
      <c r="LJI164" s="113"/>
      <c r="LJM164" s="113"/>
      <c r="LJQ164" s="113"/>
      <c r="LJU164" s="113"/>
      <c r="LJY164" s="113"/>
      <c r="LKC164" s="113"/>
      <c r="LKG164" s="113"/>
      <c r="LKK164" s="113"/>
      <c r="LKO164" s="113"/>
      <c r="LKS164" s="113"/>
      <c r="LKW164" s="113"/>
      <c r="LLA164" s="113"/>
      <c r="LLE164" s="113"/>
      <c r="LLI164" s="113"/>
      <c r="LLM164" s="113"/>
      <c r="LLQ164" s="113"/>
      <c r="LLU164" s="113"/>
      <c r="LLY164" s="113"/>
      <c r="LMC164" s="113"/>
      <c r="LMG164" s="113"/>
      <c r="LMK164" s="113"/>
      <c r="LMO164" s="113"/>
      <c r="LMS164" s="113"/>
      <c r="LMW164" s="113"/>
      <c r="LNA164" s="113"/>
      <c r="LNE164" s="113"/>
      <c r="LNI164" s="113"/>
      <c r="LNM164" s="113"/>
      <c r="LNQ164" s="113"/>
      <c r="LNU164" s="113"/>
      <c r="LNY164" s="113"/>
      <c r="LOC164" s="113"/>
      <c r="LOG164" s="113"/>
      <c r="LOK164" s="113"/>
      <c r="LOO164" s="113"/>
      <c r="LOS164" s="113"/>
      <c r="LOW164" s="113"/>
      <c r="LPA164" s="113"/>
      <c r="LPE164" s="113"/>
      <c r="LPI164" s="113"/>
      <c r="LPM164" s="113"/>
      <c r="LPQ164" s="113"/>
      <c r="LPU164" s="113"/>
      <c r="LPY164" s="113"/>
      <c r="LQC164" s="113"/>
      <c r="LQG164" s="113"/>
      <c r="LQK164" s="113"/>
      <c r="LQO164" s="113"/>
      <c r="LQS164" s="113"/>
      <c r="LQW164" s="113"/>
      <c r="LRA164" s="113"/>
      <c r="LRE164" s="113"/>
      <c r="LRI164" s="113"/>
      <c r="LRM164" s="113"/>
      <c r="LRQ164" s="113"/>
      <c r="LRU164" s="113"/>
      <c r="LRY164" s="113"/>
      <c r="LSC164" s="113"/>
      <c r="LSG164" s="113"/>
      <c r="LSK164" s="113"/>
      <c r="LSO164" s="113"/>
      <c r="LSS164" s="113"/>
      <c r="LSW164" s="113"/>
      <c r="LTA164" s="113"/>
      <c r="LTE164" s="113"/>
      <c r="LTI164" s="113"/>
      <c r="LTM164" s="113"/>
      <c r="LTQ164" s="113"/>
      <c r="LTU164" s="113"/>
      <c r="LTY164" s="113"/>
      <c r="LUC164" s="113"/>
      <c r="LUG164" s="113"/>
      <c r="LUK164" s="113"/>
      <c r="LUO164" s="113"/>
      <c r="LUS164" s="113"/>
      <c r="LUW164" s="113"/>
      <c r="LVA164" s="113"/>
      <c r="LVE164" s="113"/>
      <c r="LVI164" s="113"/>
      <c r="LVM164" s="113"/>
      <c r="LVQ164" s="113"/>
      <c r="LVU164" s="113"/>
      <c r="LVY164" s="113"/>
      <c r="LWC164" s="113"/>
      <c r="LWG164" s="113"/>
      <c r="LWK164" s="113"/>
      <c r="LWO164" s="113"/>
      <c r="LWS164" s="113"/>
      <c r="LWW164" s="113"/>
      <c r="LXA164" s="113"/>
      <c r="LXE164" s="113"/>
      <c r="LXI164" s="113"/>
      <c r="LXM164" s="113"/>
      <c r="LXQ164" s="113"/>
      <c r="LXU164" s="113"/>
      <c r="LXY164" s="113"/>
      <c r="LYC164" s="113"/>
      <c r="LYG164" s="113"/>
      <c r="LYK164" s="113"/>
      <c r="LYO164" s="113"/>
      <c r="LYS164" s="113"/>
      <c r="LYW164" s="113"/>
      <c r="LZA164" s="113"/>
      <c r="LZE164" s="113"/>
      <c r="LZI164" s="113"/>
      <c r="LZM164" s="113"/>
      <c r="LZQ164" s="113"/>
      <c r="LZU164" s="113"/>
      <c r="LZY164" s="113"/>
      <c r="MAC164" s="113"/>
      <c r="MAG164" s="113"/>
      <c r="MAK164" s="113"/>
      <c r="MAO164" s="113"/>
      <c r="MAS164" s="113"/>
      <c r="MAW164" s="113"/>
      <c r="MBA164" s="113"/>
      <c r="MBE164" s="113"/>
      <c r="MBI164" s="113"/>
      <c r="MBM164" s="113"/>
      <c r="MBQ164" s="113"/>
      <c r="MBU164" s="113"/>
      <c r="MBY164" s="113"/>
      <c r="MCC164" s="113"/>
      <c r="MCG164" s="113"/>
      <c r="MCK164" s="113"/>
      <c r="MCO164" s="113"/>
      <c r="MCS164" s="113"/>
      <c r="MCW164" s="113"/>
      <c r="MDA164" s="113"/>
      <c r="MDE164" s="113"/>
      <c r="MDI164" s="113"/>
      <c r="MDM164" s="113"/>
      <c r="MDQ164" s="113"/>
      <c r="MDU164" s="113"/>
      <c r="MDY164" s="113"/>
      <c r="MEC164" s="113"/>
      <c r="MEG164" s="113"/>
      <c r="MEK164" s="113"/>
      <c r="MEO164" s="113"/>
      <c r="MES164" s="113"/>
      <c r="MEW164" s="113"/>
      <c r="MFA164" s="113"/>
      <c r="MFE164" s="113"/>
      <c r="MFI164" s="113"/>
      <c r="MFM164" s="113"/>
      <c r="MFQ164" s="113"/>
      <c r="MFU164" s="113"/>
      <c r="MFY164" s="113"/>
      <c r="MGC164" s="113"/>
      <c r="MGG164" s="113"/>
      <c r="MGK164" s="113"/>
      <c r="MGO164" s="113"/>
      <c r="MGS164" s="113"/>
      <c r="MGW164" s="113"/>
      <c r="MHA164" s="113"/>
      <c r="MHE164" s="113"/>
      <c r="MHI164" s="113"/>
      <c r="MHM164" s="113"/>
      <c r="MHQ164" s="113"/>
      <c r="MHU164" s="113"/>
      <c r="MHY164" s="113"/>
      <c r="MIC164" s="113"/>
      <c r="MIG164" s="113"/>
      <c r="MIK164" s="113"/>
      <c r="MIO164" s="113"/>
      <c r="MIS164" s="113"/>
      <c r="MIW164" s="113"/>
      <c r="MJA164" s="113"/>
      <c r="MJE164" s="113"/>
      <c r="MJI164" s="113"/>
      <c r="MJM164" s="113"/>
      <c r="MJQ164" s="113"/>
      <c r="MJU164" s="113"/>
      <c r="MJY164" s="113"/>
      <c r="MKC164" s="113"/>
      <c r="MKG164" s="113"/>
      <c r="MKK164" s="113"/>
      <c r="MKO164" s="113"/>
      <c r="MKS164" s="113"/>
      <c r="MKW164" s="113"/>
      <c r="MLA164" s="113"/>
      <c r="MLE164" s="113"/>
      <c r="MLI164" s="113"/>
      <c r="MLM164" s="113"/>
      <c r="MLQ164" s="113"/>
      <c r="MLU164" s="113"/>
      <c r="MLY164" s="113"/>
      <c r="MMC164" s="113"/>
      <c r="MMG164" s="113"/>
      <c r="MMK164" s="113"/>
      <c r="MMO164" s="113"/>
      <c r="MMS164" s="113"/>
      <c r="MMW164" s="113"/>
      <c r="MNA164" s="113"/>
      <c r="MNE164" s="113"/>
      <c r="MNI164" s="113"/>
      <c r="MNM164" s="113"/>
      <c r="MNQ164" s="113"/>
      <c r="MNU164" s="113"/>
      <c r="MNY164" s="113"/>
      <c r="MOC164" s="113"/>
      <c r="MOG164" s="113"/>
      <c r="MOK164" s="113"/>
      <c r="MOO164" s="113"/>
      <c r="MOS164" s="113"/>
      <c r="MOW164" s="113"/>
      <c r="MPA164" s="113"/>
      <c r="MPE164" s="113"/>
      <c r="MPI164" s="113"/>
      <c r="MPM164" s="113"/>
      <c r="MPQ164" s="113"/>
      <c r="MPU164" s="113"/>
      <c r="MPY164" s="113"/>
      <c r="MQC164" s="113"/>
      <c r="MQG164" s="113"/>
      <c r="MQK164" s="113"/>
      <c r="MQO164" s="113"/>
      <c r="MQS164" s="113"/>
      <c r="MQW164" s="113"/>
      <c r="MRA164" s="113"/>
      <c r="MRE164" s="113"/>
      <c r="MRI164" s="113"/>
      <c r="MRM164" s="113"/>
      <c r="MRQ164" s="113"/>
      <c r="MRU164" s="113"/>
      <c r="MRY164" s="113"/>
      <c r="MSC164" s="113"/>
      <c r="MSG164" s="113"/>
      <c r="MSK164" s="113"/>
      <c r="MSO164" s="113"/>
      <c r="MSS164" s="113"/>
      <c r="MSW164" s="113"/>
      <c r="MTA164" s="113"/>
      <c r="MTE164" s="113"/>
      <c r="MTI164" s="113"/>
      <c r="MTM164" s="113"/>
      <c r="MTQ164" s="113"/>
      <c r="MTU164" s="113"/>
      <c r="MTY164" s="113"/>
      <c r="MUC164" s="113"/>
      <c r="MUG164" s="113"/>
      <c r="MUK164" s="113"/>
      <c r="MUO164" s="113"/>
      <c r="MUS164" s="113"/>
      <c r="MUW164" s="113"/>
      <c r="MVA164" s="113"/>
      <c r="MVE164" s="113"/>
      <c r="MVI164" s="113"/>
      <c r="MVM164" s="113"/>
      <c r="MVQ164" s="113"/>
      <c r="MVU164" s="113"/>
      <c r="MVY164" s="113"/>
      <c r="MWC164" s="113"/>
      <c r="MWG164" s="113"/>
      <c r="MWK164" s="113"/>
      <c r="MWO164" s="113"/>
      <c r="MWS164" s="113"/>
      <c r="MWW164" s="113"/>
      <c r="MXA164" s="113"/>
      <c r="MXE164" s="113"/>
      <c r="MXI164" s="113"/>
      <c r="MXM164" s="113"/>
      <c r="MXQ164" s="113"/>
      <c r="MXU164" s="113"/>
      <c r="MXY164" s="113"/>
      <c r="MYC164" s="113"/>
      <c r="MYG164" s="113"/>
      <c r="MYK164" s="113"/>
      <c r="MYO164" s="113"/>
      <c r="MYS164" s="113"/>
      <c r="MYW164" s="113"/>
      <c r="MZA164" s="113"/>
      <c r="MZE164" s="113"/>
      <c r="MZI164" s="113"/>
      <c r="MZM164" s="113"/>
      <c r="MZQ164" s="113"/>
      <c r="MZU164" s="113"/>
      <c r="MZY164" s="113"/>
      <c r="NAC164" s="113"/>
      <c r="NAG164" s="113"/>
      <c r="NAK164" s="113"/>
      <c r="NAO164" s="113"/>
      <c r="NAS164" s="113"/>
      <c r="NAW164" s="113"/>
      <c r="NBA164" s="113"/>
      <c r="NBE164" s="113"/>
      <c r="NBI164" s="113"/>
      <c r="NBM164" s="113"/>
      <c r="NBQ164" s="113"/>
      <c r="NBU164" s="113"/>
      <c r="NBY164" s="113"/>
      <c r="NCC164" s="113"/>
      <c r="NCG164" s="113"/>
      <c r="NCK164" s="113"/>
      <c r="NCO164" s="113"/>
      <c r="NCS164" s="113"/>
      <c r="NCW164" s="113"/>
      <c r="NDA164" s="113"/>
      <c r="NDE164" s="113"/>
      <c r="NDI164" s="113"/>
      <c r="NDM164" s="113"/>
      <c r="NDQ164" s="113"/>
      <c r="NDU164" s="113"/>
      <c r="NDY164" s="113"/>
      <c r="NEC164" s="113"/>
      <c r="NEG164" s="113"/>
      <c r="NEK164" s="113"/>
      <c r="NEO164" s="113"/>
      <c r="NES164" s="113"/>
      <c r="NEW164" s="113"/>
      <c r="NFA164" s="113"/>
      <c r="NFE164" s="113"/>
      <c r="NFI164" s="113"/>
      <c r="NFM164" s="113"/>
      <c r="NFQ164" s="113"/>
      <c r="NFU164" s="113"/>
      <c r="NFY164" s="113"/>
      <c r="NGC164" s="113"/>
      <c r="NGG164" s="113"/>
      <c r="NGK164" s="113"/>
      <c r="NGO164" s="113"/>
      <c r="NGS164" s="113"/>
      <c r="NGW164" s="113"/>
      <c r="NHA164" s="113"/>
      <c r="NHE164" s="113"/>
      <c r="NHI164" s="113"/>
      <c r="NHM164" s="113"/>
      <c r="NHQ164" s="113"/>
      <c r="NHU164" s="113"/>
      <c r="NHY164" s="113"/>
      <c r="NIC164" s="113"/>
      <c r="NIG164" s="113"/>
      <c r="NIK164" s="113"/>
      <c r="NIO164" s="113"/>
      <c r="NIS164" s="113"/>
      <c r="NIW164" s="113"/>
      <c r="NJA164" s="113"/>
      <c r="NJE164" s="113"/>
      <c r="NJI164" s="113"/>
      <c r="NJM164" s="113"/>
      <c r="NJQ164" s="113"/>
      <c r="NJU164" s="113"/>
      <c r="NJY164" s="113"/>
      <c r="NKC164" s="113"/>
      <c r="NKG164" s="113"/>
      <c r="NKK164" s="113"/>
      <c r="NKO164" s="113"/>
      <c r="NKS164" s="113"/>
      <c r="NKW164" s="113"/>
      <c r="NLA164" s="113"/>
      <c r="NLE164" s="113"/>
      <c r="NLI164" s="113"/>
      <c r="NLM164" s="113"/>
      <c r="NLQ164" s="113"/>
      <c r="NLU164" s="113"/>
      <c r="NLY164" s="113"/>
      <c r="NMC164" s="113"/>
      <c r="NMG164" s="113"/>
      <c r="NMK164" s="113"/>
      <c r="NMO164" s="113"/>
      <c r="NMS164" s="113"/>
      <c r="NMW164" s="113"/>
      <c r="NNA164" s="113"/>
      <c r="NNE164" s="113"/>
      <c r="NNI164" s="113"/>
      <c r="NNM164" s="113"/>
      <c r="NNQ164" s="113"/>
      <c r="NNU164" s="113"/>
      <c r="NNY164" s="113"/>
      <c r="NOC164" s="113"/>
      <c r="NOG164" s="113"/>
      <c r="NOK164" s="113"/>
      <c r="NOO164" s="113"/>
      <c r="NOS164" s="113"/>
      <c r="NOW164" s="113"/>
      <c r="NPA164" s="113"/>
      <c r="NPE164" s="113"/>
      <c r="NPI164" s="113"/>
      <c r="NPM164" s="113"/>
      <c r="NPQ164" s="113"/>
      <c r="NPU164" s="113"/>
      <c r="NPY164" s="113"/>
      <c r="NQC164" s="113"/>
      <c r="NQG164" s="113"/>
      <c r="NQK164" s="113"/>
      <c r="NQO164" s="113"/>
      <c r="NQS164" s="113"/>
      <c r="NQW164" s="113"/>
      <c r="NRA164" s="113"/>
      <c r="NRE164" s="113"/>
      <c r="NRI164" s="113"/>
      <c r="NRM164" s="113"/>
      <c r="NRQ164" s="113"/>
      <c r="NRU164" s="113"/>
      <c r="NRY164" s="113"/>
      <c r="NSC164" s="113"/>
      <c r="NSG164" s="113"/>
      <c r="NSK164" s="113"/>
      <c r="NSO164" s="113"/>
      <c r="NSS164" s="113"/>
      <c r="NSW164" s="113"/>
      <c r="NTA164" s="113"/>
      <c r="NTE164" s="113"/>
      <c r="NTI164" s="113"/>
      <c r="NTM164" s="113"/>
      <c r="NTQ164" s="113"/>
      <c r="NTU164" s="113"/>
      <c r="NTY164" s="113"/>
      <c r="NUC164" s="113"/>
      <c r="NUG164" s="113"/>
      <c r="NUK164" s="113"/>
      <c r="NUO164" s="113"/>
      <c r="NUS164" s="113"/>
      <c r="NUW164" s="113"/>
      <c r="NVA164" s="113"/>
      <c r="NVE164" s="113"/>
      <c r="NVI164" s="113"/>
      <c r="NVM164" s="113"/>
      <c r="NVQ164" s="113"/>
      <c r="NVU164" s="113"/>
      <c r="NVY164" s="113"/>
      <c r="NWC164" s="113"/>
      <c r="NWG164" s="113"/>
      <c r="NWK164" s="113"/>
      <c r="NWO164" s="113"/>
      <c r="NWS164" s="113"/>
      <c r="NWW164" s="113"/>
      <c r="NXA164" s="113"/>
      <c r="NXE164" s="113"/>
      <c r="NXI164" s="113"/>
      <c r="NXM164" s="113"/>
      <c r="NXQ164" s="113"/>
      <c r="NXU164" s="113"/>
      <c r="NXY164" s="113"/>
      <c r="NYC164" s="113"/>
      <c r="NYG164" s="113"/>
      <c r="NYK164" s="113"/>
      <c r="NYO164" s="113"/>
      <c r="NYS164" s="113"/>
      <c r="NYW164" s="113"/>
      <c r="NZA164" s="113"/>
      <c r="NZE164" s="113"/>
      <c r="NZI164" s="113"/>
      <c r="NZM164" s="113"/>
      <c r="NZQ164" s="113"/>
      <c r="NZU164" s="113"/>
      <c r="NZY164" s="113"/>
      <c r="OAC164" s="113"/>
      <c r="OAG164" s="113"/>
      <c r="OAK164" s="113"/>
      <c r="OAO164" s="113"/>
      <c r="OAS164" s="113"/>
      <c r="OAW164" s="113"/>
      <c r="OBA164" s="113"/>
      <c r="OBE164" s="113"/>
      <c r="OBI164" s="113"/>
      <c r="OBM164" s="113"/>
      <c r="OBQ164" s="113"/>
      <c r="OBU164" s="113"/>
      <c r="OBY164" s="113"/>
      <c r="OCC164" s="113"/>
      <c r="OCG164" s="113"/>
      <c r="OCK164" s="113"/>
      <c r="OCO164" s="113"/>
      <c r="OCS164" s="113"/>
      <c r="OCW164" s="113"/>
      <c r="ODA164" s="113"/>
      <c r="ODE164" s="113"/>
      <c r="ODI164" s="113"/>
      <c r="ODM164" s="113"/>
      <c r="ODQ164" s="113"/>
      <c r="ODU164" s="113"/>
      <c r="ODY164" s="113"/>
      <c r="OEC164" s="113"/>
      <c r="OEG164" s="113"/>
      <c r="OEK164" s="113"/>
      <c r="OEO164" s="113"/>
      <c r="OES164" s="113"/>
      <c r="OEW164" s="113"/>
      <c r="OFA164" s="113"/>
      <c r="OFE164" s="113"/>
      <c r="OFI164" s="113"/>
      <c r="OFM164" s="113"/>
      <c r="OFQ164" s="113"/>
      <c r="OFU164" s="113"/>
      <c r="OFY164" s="113"/>
      <c r="OGC164" s="113"/>
      <c r="OGG164" s="113"/>
      <c r="OGK164" s="113"/>
      <c r="OGO164" s="113"/>
      <c r="OGS164" s="113"/>
      <c r="OGW164" s="113"/>
      <c r="OHA164" s="113"/>
      <c r="OHE164" s="113"/>
      <c r="OHI164" s="113"/>
      <c r="OHM164" s="113"/>
      <c r="OHQ164" s="113"/>
      <c r="OHU164" s="113"/>
      <c r="OHY164" s="113"/>
      <c r="OIC164" s="113"/>
      <c r="OIG164" s="113"/>
      <c r="OIK164" s="113"/>
      <c r="OIO164" s="113"/>
      <c r="OIS164" s="113"/>
      <c r="OIW164" s="113"/>
      <c r="OJA164" s="113"/>
      <c r="OJE164" s="113"/>
      <c r="OJI164" s="113"/>
      <c r="OJM164" s="113"/>
      <c r="OJQ164" s="113"/>
      <c r="OJU164" s="113"/>
      <c r="OJY164" s="113"/>
      <c r="OKC164" s="113"/>
      <c r="OKG164" s="113"/>
      <c r="OKK164" s="113"/>
      <c r="OKO164" s="113"/>
      <c r="OKS164" s="113"/>
      <c r="OKW164" s="113"/>
      <c r="OLA164" s="113"/>
      <c r="OLE164" s="113"/>
      <c r="OLI164" s="113"/>
      <c r="OLM164" s="113"/>
      <c r="OLQ164" s="113"/>
      <c r="OLU164" s="113"/>
      <c r="OLY164" s="113"/>
      <c r="OMC164" s="113"/>
      <c r="OMG164" s="113"/>
      <c r="OMK164" s="113"/>
      <c r="OMO164" s="113"/>
      <c r="OMS164" s="113"/>
      <c r="OMW164" s="113"/>
      <c r="ONA164" s="113"/>
      <c r="ONE164" s="113"/>
      <c r="ONI164" s="113"/>
      <c r="ONM164" s="113"/>
      <c r="ONQ164" s="113"/>
      <c r="ONU164" s="113"/>
      <c r="ONY164" s="113"/>
      <c r="OOC164" s="113"/>
      <c r="OOG164" s="113"/>
      <c r="OOK164" s="113"/>
      <c r="OOO164" s="113"/>
      <c r="OOS164" s="113"/>
      <c r="OOW164" s="113"/>
      <c r="OPA164" s="113"/>
      <c r="OPE164" s="113"/>
      <c r="OPI164" s="113"/>
      <c r="OPM164" s="113"/>
      <c r="OPQ164" s="113"/>
      <c r="OPU164" s="113"/>
      <c r="OPY164" s="113"/>
      <c r="OQC164" s="113"/>
      <c r="OQG164" s="113"/>
      <c r="OQK164" s="113"/>
      <c r="OQO164" s="113"/>
      <c r="OQS164" s="113"/>
      <c r="OQW164" s="113"/>
      <c r="ORA164" s="113"/>
      <c r="ORE164" s="113"/>
      <c r="ORI164" s="113"/>
      <c r="ORM164" s="113"/>
      <c r="ORQ164" s="113"/>
      <c r="ORU164" s="113"/>
      <c r="ORY164" s="113"/>
      <c r="OSC164" s="113"/>
      <c r="OSG164" s="113"/>
      <c r="OSK164" s="113"/>
      <c r="OSO164" s="113"/>
      <c r="OSS164" s="113"/>
      <c r="OSW164" s="113"/>
      <c r="OTA164" s="113"/>
      <c r="OTE164" s="113"/>
      <c r="OTI164" s="113"/>
      <c r="OTM164" s="113"/>
      <c r="OTQ164" s="113"/>
      <c r="OTU164" s="113"/>
      <c r="OTY164" s="113"/>
      <c r="OUC164" s="113"/>
      <c r="OUG164" s="113"/>
      <c r="OUK164" s="113"/>
      <c r="OUO164" s="113"/>
      <c r="OUS164" s="113"/>
      <c r="OUW164" s="113"/>
      <c r="OVA164" s="113"/>
      <c r="OVE164" s="113"/>
      <c r="OVI164" s="113"/>
      <c r="OVM164" s="113"/>
      <c r="OVQ164" s="113"/>
      <c r="OVU164" s="113"/>
      <c r="OVY164" s="113"/>
      <c r="OWC164" s="113"/>
      <c r="OWG164" s="113"/>
      <c r="OWK164" s="113"/>
      <c r="OWO164" s="113"/>
      <c r="OWS164" s="113"/>
      <c r="OWW164" s="113"/>
      <c r="OXA164" s="113"/>
      <c r="OXE164" s="113"/>
      <c r="OXI164" s="113"/>
      <c r="OXM164" s="113"/>
      <c r="OXQ164" s="113"/>
      <c r="OXU164" s="113"/>
      <c r="OXY164" s="113"/>
      <c r="OYC164" s="113"/>
      <c r="OYG164" s="113"/>
      <c r="OYK164" s="113"/>
      <c r="OYO164" s="113"/>
      <c r="OYS164" s="113"/>
      <c r="OYW164" s="113"/>
      <c r="OZA164" s="113"/>
      <c r="OZE164" s="113"/>
      <c r="OZI164" s="113"/>
      <c r="OZM164" s="113"/>
      <c r="OZQ164" s="113"/>
      <c r="OZU164" s="113"/>
      <c r="OZY164" s="113"/>
      <c r="PAC164" s="113"/>
      <c r="PAG164" s="113"/>
      <c r="PAK164" s="113"/>
      <c r="PAO164" s="113"/>
      <c r="PAS164" s="113"/>
      <c r="PAW164" s="113"/>
      <c r="PBA164" s="113"/>
      <c r="PBE164" s="113"/>
      <c r="PBI164" s="113"/>
      <c r="PBM164" s="113"/>
      <c r="PBQ164" s="113"/>
      <c r="PBU164" s="113"/>
      <c r="PBY164" s="113"/>
      <c r="PCC164" s="113"/>
      <c r="PCG164" s="113"/>
      <c r="PCK164" s="113"/>
      <c r="PCO164" s="113"/>
      <c r="PCS164" s="113"/>
      <c r="PCW164" s="113"/>
      <c r="PDA164" s="113"/>
      <c r="PDE164" s="113"/>
      <c r="PDI164" s="113"/>
      <c r="PDM164" s="113"/>
      <c r="PDQ164" s="113"/>
      <c r="PDU164" s="113"/>
      <c r="PDY164" s="113"/>
      <c r="PEC164" s="113"/>
      <c r="PEG164" s="113"/>
      <c r="PEK164" s="113"/>
      <c r="PEO164" s="113"/>
      <c r="PES164" s="113"/>
      <c r="PEW164" s="113"/>
      <c r="PFA164" s="113"/>
      <c r="PFE164" s="113"/>
      <c r="PFI164" s="113"/>
      <c r="PFM164" s="113"/>
      <c r="PFQ164" s="113"/>
      <c r="PFU164" s="113"/>
      <c r="PFY164" s="113"/>
      <c r="PGC164" s="113"/>
      <c r="PGG164" s="113"/>
      <c r="PGK164" s="113"/>
      <c r="PGO164" s="113"/>
      <c r="PGS164" s="113"/>
      <c r="PGW164" s="113"/>
      <c r="PHA164" s="113"/>
      <c r="PHE164" s="113"/>
      <c r="PHI164" s="113"/>
      <c r="PHM164" s="113"/>
      <c r="PHQ164" s="113"/>
      <c r="PHU164" s="113"/>
      <c r="PHY164" s="113"/>
      <c r="PIC164" s="113"/>
      <c r="PIG164" s="113"/>
      <c r="PIK164" s="113"/>
      <c r="PIO164" s="113"/>
      <c r="PIS164" s="113"/>
      <c r="PIW164" s="113"/>
      <c r="PJA164" s="113"/>
      <c r="PJE164" s="113"/>
      <c r="PJI164" s="113"/>
      <c r="PJM164" s="113"/>
      <c r="PJQ164" s="113"/>
      <c r="PJU164" s="113"/>
      <c r="PJY164" s="113"/>
      <c r="PKC164" s="113"/>
      <c r="PKG164" s="113"/>
      <c r="PKK164" s="113"/>
      <c r="PKO164" s="113"/>
      <c r="PKS164" s="113"/>
      <c r="PKW164" s="113"/>
      <c r="PLA164" s="113"/>
      <c r="PLE164" s="113"/>
      <c r="PLI164" s="113"/>
      <c r="PLM164" s="113"/>
      <c r="PLQ164" s="113"/>
      <c r="PLU164" s="113"/>
      <c r="PLY164" s="113"/>
      <c r="PMC164" s="113"/>
      <c r="PMG164" s="113"/>
      <c r="PMK164" s="113"/>
      <c r="PMO164" s="113"/>
      <c r="PMS164" s="113"/>
      <c r="PMW164" s="113"/>
      <c r="PNA164" s="113"/>
      <c r="PNE164" s="113"/>
      <c r="PNI164" s="113"/>
      <c r="PNM164" s="113"/>
      <c r="PNQ164" s="113"/>
      <c r="PNU164" s="113"/>
      <c r="PNY164" s="113"/>
      <c r="POC164" s="113"/>
      <c r="POG164" s="113"/>
      <c r="POK164" s="113"/>
      <c r="POO164" s="113"/>
      <c r="POS164" s="113"/>
      <c r="POW164" s="113"/>
      <c r="PPA164" s="113"/>
      <c r="PPE164" s="113"/>
      <c r="PPI164" s="113"/>
      <c r="PPM164" s="113"/>
      <c r="PPQ164" s="113"/>
      <c r="PPU164" s="113"/>
      <c r="PPY164" s="113"/>
      <c r="PQC164" s="113"/>
      <c r="PQG164" s="113"/>
      <c r="PQK164" s="113"/>
      <c r="PQO164" s="113"/>
      <c r="PQS164" s="113"/>
      <c r="PQW164" s="113"/>
      <c r="PRA164" s="113"/>
      <c r="PRE164" s="113"/>
      <c r="PRI164" s="113"/>
      <c r="PRM164" s="113"/>
      <c r="PRQ164" s="113"/>
      <c r="PRU164" s="113"/>
      <c r="PRY164" s="113"/>
      <c r="PSC164" s="113"/>
      <c r="PSG164" s="113"/>
      <c r="PSK164" s="113"/>
      <c r="PSO164" s="113"/>
      <c r="PSS164" s="113"/>
      <c r="PSW164" s="113"/>
      <c r="PTA164" s="113"/>
      <c r="PTE164" s="113"/>
      <c r="PTI164" s="113"/>
      <c r="PTM164" s="113"/>
      <c r="PTQ164" s="113"/>
      <c r="PTU164" s="113"/>
      <c r="PTY164" s="113"/>
      <c r="PUC164" s="113"/>
      <c r="PUG164" s="113"/>
      <c r="PUK164" s="113"/>
      <c r="PUO164" s="113"/>
      <c r="PUS164" s="113"/>
      <c r="PUW164" s="113"/>
      <c r="PVA164" s="113"/>
      <c r="PVE164" s="113"/>
      <c r="PVI164" s="113"/>
      <c r="PVM164" s="113"/>
      <c r="PVQ164" s="113"/>
      <c r="PVU164" s="113"/>
      <c r="PVY164" s="113"/>
      <c r="PWC164" s="113"/>
      <c r="PWG164" s="113"/>
      <c r="PWK164" s="113"/>
      <c r="PWO164" s="113"/>
      <c r="PWS164" s="113"/>
      <c r="PWW164" s="113"/>
      <c r="PXA164" s="113"/>
      <c r="PXE164" s="113"/>
      <c r="PXI164" s="113"/>
      <c r="PXM164" s="113"/>
      <c r="PXQ164" s="113"/>
      <c r="PXU164" s="113"/>
      <c r="PXY164" s="113"/>
      <c r="PYC164" s="113"/>
      <c r="PYG164" s="113"/>
      <c r="PYK164" s="113"/>
      <c r="PYO164" s="113"/>
      <c r="PYS164" s="113"/>
      <c r="PYW164" s="113"/>
      <c r="PZA164" s="113"/>
      <c r="PZE164" s="113"/>
      <c r="PZI164" s="113"/>
      <c r="PZM164" s="113"/>
      <c r="PZQ164" s="113"/>
      <c r="PZU164" s="113"/>
      <c r="PZY164" s="113"/>
      <c r="QAC164" s="113"/>
      <c r="QAG164" s="113"/>
      <c r="QAK164" s="113"/>
      <c r="QAO164" s="113"/>
      <c r="QAS164" s="113"/>
      <c r="QAW164" s="113"/>
      <c r="QBA164" s="113"/>
      <c r="QBE164" s="113"/>
      <c r="QBI164" s="113"/>
      <c r="QBM164" s="113"/>
      <c r="QBQ164" s="113"/>
      <c r="QBU164" s="113"/>
      <c r="QBY164" s="113"/>
      <c r="QCC164" s="113"/>
      <c r="QCG164" s="113"/>
      <c r="QCK164" s="113"/>
      <c r="QCO164" s="113"/>
      <c r="QCS164" s="113"/>
      <c r="QCW164" s="113"/>
      <c r="QDA164" s="113"/>
      <c r="QDE164" s="113"/>
      <c r="QDI164" s="113"/>
      <c r="QDM164" s="113"/>
      <c r="QDQ164" s="113"/>
      <c r="QDU164" s="113"/>
      <c r="QDY164" s="113"/>
      <c r="QEC164" s="113"/>
      <c r="QEG164" s="113"/>
      <c r="QEK164" s="113"/>
      <c r="QEO164" s="113"/>
      <c r="QES164" s="113"/>
      <c r="QEW164" s="113"/>
      <c r="QFA164" s="113"/>
      <c r="QFE164" s="113"/>
      <c r="QFI164" s="113"/>
      <c r="QFM164" s="113"/>
      <c r="QFQ164" s="113"/>
      <c r="QFU164" s="113"/>
      <c r="QFY164" s="113"/>
      <c r="QGC164" s="113"/>
      <c r="QGG164" s="113"/>
      <c r="QGK164" s="113"/>
      <c r="QGO164" s="113"/>
      <c r="QGS164" s="113"/>
      <c r="QGW164" s="113"/>
      <c r="QHA164" s="113"/>
      <c r="QHE164" s="113"/>
      <c r="QHI164" s="113"/>
      <c r="QHM164" s="113"/>
      <c r="QHQ164" s="113"/>
      <c r="QHU164" s="113"/>
      <c r="QHY164" s="113"/>
      <c r="QIC164" s="113"/>
      <c r="QIG164" s="113"/>
      <c r="QIK164" s="113"/>
      <c r="QIO164" s="113"/>
      <c r="QIS164" s="113"/>
      <c r="QIW164" s="113"/>
      <c r="QJA164" s="113"/>
      <c r="QJE164" s="113"/>
      <c r="QJI164" s="113"/>
      <c r="QJM164" s="113"/>
      <c r="QJQ164" s="113"/>
      <c r="QJU164" s="113"/>
      <c r="QJY164" s="113"/>
      <c r="QKC164" s="113"/>
      <c r="QKG164" s="113"/>
      <c r="QKK164" s="113"/>
      <c r="QKO164" s="113"/>
      <c r="QKS164" s="113"/>
      <c r="QKW164" s="113"/>
      <c r="QLA164" s="113"/>
      <c r="QLE164" s="113"/>
      <c r="QLI164" s="113"/>
      <c r="QLM164" s="113"/>
      <c r="QLQ164" s="113"/>
      <c r="QLU164" s="113"/>
      <c r="QLY164" s="113"/>
      <c r="QMC164" s="113"/>
      <c r="QMG164" s="113"/>
      <c r="QMK164" s="113"/>
      <c r="QMO164" s="113"/>
      <c r="QMS164" s="113"/>
      <c r="QMW164" s="113"/>
      <c r="QNA164" s="113"/>
      <c r="QNE164" s="113"/>
      <c r="QNI164" s="113"/>
      <c r="QNM164" s="113"/>
      <c r="QNQ164" s="113"/>
      <c r="QNU164" s="113"/>
      <c r="QNY164" s="113"/>
      <c r="QOC164" s="113"/>
      <c r="QOG164" s="113"/>
      <c r="QOK164" s="113"/>
      <c r="QOO164" s="113"/>
      <c r="QOS164" s="113"/>
      <c r="QOW164" s="113"/>
      <c r="QPA164" s="113"/>
      <c r="QPE164" s="113"/>
      <c r="QPI164" s="113"/>
      <c r="QPM164" s="113"/>
      <c r="QPQ164" s="113"/>
      <c r="QPU164" s="113"/>
      <c r="QPY164" s="113"/>
      <c r="QQC164" s="113"/>
      <c r="QQG164" s="113"/>
      <c r="QQK164" s="113"/>
      <c r="QQO164" s="113"/>
      <c r="QQS164" s="113"/>
      <c r="QQW164" s="113"/>
      <c r="QRA164" s="113"/>
      <c r="QRE164" s="113"/>
      <c r="QRI164" s="113"/>
      <c r="QRM164" s="113"/>
      <c r="QRQ164" s="113"/>
      <c r="QRU164" s="113"/>
      <c r="QRY164" s="113"/>
      <c r="QSC164" s="113"/>
      <c r="QSG164" s="113"/>
      <c r="QSK164" s="113"/>
      <c r="QSO164" s="113"/>
      <c r="QSS164" s="113"/>
      <c r="QSW164" s="113"/>
      <c r="QTA164" s="113"/>
      <c r="QTE164" s="113"/>
      <c r="QTI164" s="113"/>
      <c r="QTM164" s="113"/>
      <c r="QTQ164" s="113"/>
      <c r="QTU164" s="113"/>
      <c r="QTY164" s="113"/>
      <c r="QUC164" s="113"/>
      <c r="QUG164" s="113"/>
      <c r="QUK164" s="113"/>
      <c r="QUO164" s="113"/>
      <c r="QUS164" s="113"/>
      <c r="QUW164" s="113"/>
      <c r="QVA164" s="113"/>
      <c r="QVE164" s="113"/>
      <c r="QVI164" s="113"/>
      <c r="QVM164" s="113"/>
      <c r="QVQ164" s="113"/>
      <c r="QVU164" s="113"/>
      <c r="QVY164" s="113"/>
      <c r="QWC164" s="113"/>
      <c r="QWG164" s="113"/>
      <c r="QWK164" s="113"/>
      <c r="QWO164" s="113"/>
      <c r="QWS164" s="113"/>
      <c r="QWW164" s="113"/>
      <c r="QXA164" s="113"/>
      <c r="QXE164" s="113"/>
      <c r="QXI164" s="113"/>
      <c r="QXM164" s="113"/>
      <c r="QXQ164" s="113"/>
      <c r="QXU164" s="113"/>
      <c r="QXY164" s="113"/>
      <c r="QYC164" s="113"/>
      <c r="QYG164" s="113"/>
      <c r="QYK164" s="113"/>
      <c r="QYO164" s="113"/>
      <c r="QYS164" s="113"/>
      <c r="QYW164" s="113"/>
      <c r="QZA164" s="113"/>
      <c r="QZE164" s="113"/>
      <c r="QZI164" s="113"/>
      <c r="QZM164" s="113"/>
      <c r="QZQ164" s="113"/>
      <c r="QZU164" s="113"/>
      <c r="QZY164" s="113"/>
      <c r="RAC164" s="113"/>
      <c r="RAG164" s="113"/>
      <c r="RAK164" s="113"/>
      <c r="RAO164" s="113"/>
      <c r="RAS164" s="113"/>
      <c r="RAW164" s="113"/>
      <c r="RBA164" s="113"/>
      <c r="RBE164" s="113"/>
      <c r="RBI164" s="113"/>
      <c r="RBM164" s="113"/>
      <c r="RBQ164" s="113"/>
      <c r="RBU164" s="113"/>
      <c r="RBY164" s="113"/>
      <c r="RCC164" s="113"/>
      <c r="RCG164" s="113"/>
      <c r="RCK164" s="113"/>
      <c r="RCO164" s="113"/>
      <c r="RCS164" s="113"/>
      <c r="RCW164" s="113"/>
      <c r="RDA164" s="113"/>
      <c r="RDE164" s="113"/>
      <c r="RDI164" s="113"/>
      <c r="RDM164" s="113"/>
      <c r="RDQ164" s="113"/>
      <c r="RDU164" s="113"/>
      <c r="RDY164" s="113"/>
      <c r="REC164" s="113"/>
      <c r="REG164" s="113"/>
      <c r="REK164" s="113"/>
      <c r="REO164" s="113"/>
      <c r="RES164" s="113"/>
      <c r="REW164" s="113"/>
      <c r="RFA164" s="113"/>
      <c r="RFE164" s="113"/>
      <c r="RFI164" s="113"/>
      <c r="RFM164" s="113"/>
      <c r="RFQ164" s="113"/>
      <c r="RFU164" s="113"/>
      <c r="RFY164" s="113"/>
      <c r="RGC164" s="113"/>
      <c r="RGG164" s="113"/>
      <c r="RGK164" s="113"/>
      <c r="RGO164" s="113"/>
      <c r="RGS164" s="113"/>
      <c r="RGW164" s="113"/>
      <c r="RHA164" s="113"/>
      <c r="RHE164" s="113"/>
      <c r="RHI164" s="113"/>
      <c r="RHM164" s="113"/>
      <c r="RHQ164" s="113"/>
      <c r="RHU164" s="113"/>
      <c r="RHY164" s="113"/>
      <c r="RIC164" s="113"/>
      <c r="RIG164" s="113"/>
      <c r="RIK164" s="113"/>
      <c r="RIO164" s="113"/>
      <c r="RIS164" s="113"/>
      <c r="RIW164" s="113"/>
      <c r="RJA164" s="113"/>
      <c r="RJE164" s="113"/>
      <c r="RJI164" s="113"/>
      <c r="RJM164" s="113"/>
      <c r="RJQ164" s="113"/>
      <c r="RJU164" s="113"/>
      <c r="RJY164" s="113"/>
      <c r="RKC164" s="113"/>
      <c r="RKG164" s="113"/>
      <c r="RKK164" s="113"/>
      <c r="RKO164" s="113"/>
      <c r="RKS164" s="113"/>
      <c r="RKW164" s="113"/>
      <c r="RLA164" s="113"/>
      <c r="RLE164" s="113"/>
      <c r="RLI164" s="113"/>
      <c r="RLM164" s="113"/>
      <c r="RLQ164" s="113"/>
      <c r="RLU164" s="113"/>
      <c r="RLY164" s="113"/>
      <c r="RMC164" s="113"/>
      <c r="RMG164" s="113"/>
      <c r="RMK164" s="113"/>
      <c r="RMO164" s="113"/>
      <c r="RMS164" s="113"/>
      <c r="RMW164" s="113"/>
      <c r="RNA164" s="113"/>
      <c r="RNE164" s="113"/>
      <c r="RNI164" s="113"/>
      <c r="RNM164" s="113"/>
      <c r="RNQ164" s="113"/>
      <c r="RNU164" s="113"/>
      <c r="RNY164" s="113"/>
      <c r="ROC164" s="113"/>
      <c r="ROG164" s="113"/>
      <c r="ROK164" s="113"/>
      <c r="ROO164" s="113"/>
      <c r="ROS164" s="113"/>
      <c r="ROW164" s="113"/>
      <c r="RPA164" s="113"/>
      <c r="RPE164" s="113"/>
      <c r="RPI164" s="113"/>
      <c r="RPM164" s="113"/>
      <c r="RPQ164" s="113"/>
      <c r="RPU164" s="113"/>
      <c r="RPY164" s="113"/>
      <c r="RQC164" s="113"/>
      <c r="RQG164" s="113"/>
      <c r="RQK164" s="113"/>
      <c r="RQO164" s="113"/>
      <c r="RQS164" s="113"/>
      <c r="RQW164" s="113"/>
      <c r="RRA164" s="113"/>
      <c r="RRE164" s="113"/>
      <c r="RRI164" s="113"/>
      <c r="RRM164" s="113"/>
      <c r="RRQ164" s="113"/>
      <c r="RRU164" s="113"/>
      <c r="RRY164" s="113"/>
      <c r="RSC164" s="113"/>
      <c r="RSG164" s="113"/>
      <c r="RSK164" s="113"/>
      <c r="RSO164" s="113"/>
      <c r="RSS164" s="113"/>
      <c r="RSW164" s="113"/>
      <c r="RTA164" s="113"/>
      <c r="RTE164" s="113"/>
      <c r="RTI164" s="113"/>
      <c r="RTM164" s="113"/>
      <c r="RTQ164" s="113"/>
      <c r="RTU164" s="113"/>
      <c r="RTY164" s="113"/>
      <c r="RUC164" s="113"/>
      <c r="RUG164" s="113"/>
      <c r="RUK164" s="113"/>
      <c r="RUO164" s="113"/>
      <c r="RUS164" s="113"/>
      <c r="RUW164" s="113"/>
      <c r="RVA164" s="113"/>
      <c r="RVE164" s="113"/>
      <c r="RVI164" s="113"/>
      <c r="RVM164" s="113"/>
      <c r="RVQ164" s="113"/>
      <c r="RVU164" s="113"/>
      <c r="RVY164" s="113"/>
      <c r="RWC164" s="113"/>
      <c r="RWG164" s="113"/>
      <c r="RWK164" s="113"/>
      <c r="RWO164" s="113"/>
      <c r="RWS164" s="113"/>
      <c r="RWW164" s="113"/>
      <c r="RXA164" s="113"/>
      <c r="RXE164" s="113"/>
      <c r="RXI164" s="113"/>
      <c r="RXM164" s="113"/>
      <c r="RXQ164" s="113"/>
      <c r="RXU164" s="113"/>
      <c r="RXY164" s="113"/>
      <c r="RYC164" s="113"/>
      <c r="RYG164" s="113"/>
      <c r="RYK164" s="113"/>
      <c r="RYO164" s="113"/>
      <c r="RYS164" s="113"/>
      <c r="RYW164" s="113"/>
      <c r="RZA164" s="113"/>
      <c r="RZE164" s="113"/>
      <c r="RZI164" s="113"/>
      <c r="RZM164" s="113"/>
      <c r="RZQ164" s="113"/>
      <c r="RZU164" s="113"/>
      <c r="RZY164" s="113"/>
      <c r="SAC164" s="113"/>
      <c r="SAG164" s="113"/>
      <c r="SAK164" s="113"/>
      <c r="SAO164" s="113"/>
      <c r="SAS164" s="113"/>
      <c r="SAW164" s="113"/>
      <c r="SBA164" s="113"/>
      <c r="SBE164" s="113"/>
      <c r="SBI164" s="113"/>
      <c r="SBM164" s="113"/>
      <c r="SBQ164" s="113"/>
      <c r="SBU164" s="113"/>
      <c r="SBY164" s="113"/>
      <c r="SCC164" s="113"/>
      <c r="SCG164" s="113"/>
      <c r="SCK164" s="113"/>
      <c r="SCO164" s="113"/>
      <c r="SCS164" s="113"/>
      <c r="SCW164" s="113"/>
      <c r="SDA164" s="113"/>
      <c r="SDE164" s="113"/>
      <c r="SDI164" s="113"/>
      <c r="SDM164" s="113"/>
      <c r="SDQ164" s="113"/>
      <c r="SDU164" s="113"/>
      <c r="SDY164" s="113"/>
      <c r="SEC164" s="113"/>
      <c r="SEG164" s="113"/>
      <c r="SEK164" s="113"/>
      <c r="SEO164" s="113"/>
      <c r="SES164" s="113"/>
      <c r="SEW164" s="113"/>
      <c r="SFA164" s="113"/>
      <c r="SFE164" s="113"/>
      <c r="SFI164" s="113"/>
      <c r="SFM164" s="113"/>
      <c r="SFQ164" s="113"/>
      <c r="SFU164" s="113"/>
      <c r="SFY164" s="113"/>
      <c r="SGC164" s="113"/>
      <c r="SGG164" s="113"/>
      <c r="SGK164" s="113"/>
      <c r="SGO164" s="113"/>
      <c r="SGS164" s="113"/>
      <c r="SGW164" s="113"/>
      <c r="SHA164" s="113"/>
      <c r="SHE164" s="113"/>
      <c r="SHI164" s="113"/>
      <c r="SHM164" s="113"/>
      <c r="SHQ164" s="113"/>
      <c r="SHU164" s="113"/>
      <c r="SHY164" s="113"/>
      <c r="SIC164" s="113"/>
      <c r="SIG164" s="113"/>
      <c r="SIK164" s="113"/>
      <c r="SIO164" s="113"/>
      <c r="SIS164" s="113"/>
      <c r="SIW164" s="113"/>
      <c r="SJA164" s="113"/>
      <c r="SJE164" s="113"/>
      <c r="SJI164" s="113"/>
      <c r="SJM164" s="113"/>
      <c r="SJQ164" s="113"/>
      <c r="SJU164" s="113"/>
      <c r="SJY164" s="113"/>
      <c r="SKC164" s="113"/>
      <c r="SKG164" s="113"/>
      <c r="SKK164" s="113"/>
      <c r="SKO164" s="113"/>
      <c r="SKS164" s="113"/>
      <c r="SKW164" s="113"/>
      <c r="SLA164" s="113"/>
      <c r="SLE164" s="113"/>
      <c r="SLI164" s="113"/>
      <c r="SLM164" s="113"/>
      <c r="SLQ164" s="113"/>
      <c r="SLU164" s="113"/>
      <c r="SLY164" s="113"/>
      <c r="SMC164" s="113"/>
      <c r="SMG164" s="113"/>
      <c r="SMK164" s="113"/>
      <c r="SMO164" s="113"/>
      <c r="SMS164" s="113"/>
      <c r="SMW164" s="113"/>
      <c r="SNA164" s="113"/>
      <c r="SNE164" s="113"/>
      <c r="SNI164" s="113"/>
      <c r="SNM164" s="113"/>
      <c r="SNQ164" s="113"/>
      <c r="SNU164" s="113"/>
      <c r="SNY164" s="113"/>
      <c r="SOC164" s="113"/>
      <c r="SOG164" s="113"/>
      <c r="SOK164" s="113"/>
      <c r="SOO164" s="113"/>
      <c r="SOS164" s="113"/>
      <c r="SOW164" s="113"/>
      <c r="SPA164" s="113"/>
      <c r="SPE164" s="113"/>
      <c r="SPI164" s="113"/>
      <c r="SPM164" s="113"/>
      <c r="SPQ164" s="113"/>
      <c r="SPU164" s="113"/>
      <c r="SPY164" s="113"/>
      <c r="SQC164" s="113"/>
      <c r="SQG164" s="113"/>
      <c r="SQK164" s="113"/>
      <c r="SQO164" s="113"/>
      <c r="SQS164" s="113"/>
      <c r="SQW164" s="113"/>
      <c r="SRA164" s="113"/>
      <c r="SRE164" s="113"/>
      <c r="SRI164" s="113"/>
      <c r="SRM164" s="113"/>
      <c r="SRQ164" s="113"/>
      <c r="SRU164" s="113"/>
      <c r="SRY164" s="113"/>
      <c r="SSC164" s="113"/>
      <c r="SSG164" s="113"/>
      <c r="SSK164" s="113"/>
      <c r="SSO164" s="113"/>
      <c r="SSS164" s="113"/>
      <c r="SSW164" s="113"/>
      <c r="STA164" s="113"/>
      <c r="STE164" s="113"/>
      <c r="STI164" s="113"/>
      <c r="STM164" s="113"/>
      <c r="STQ164" s="113"/>
      <c r="STU164" s="113"/>
      <c r="STY164" s="113"/>
      <c r="SUC164" s="113"/>
      <c r="SUG164" s="113"/>
      <c r="SUK164" s="113"/>
      <c r="SUO164" s="113"/>
      <c r="SUS164" s="113"/>
      <c r="SUW164" s="113"/>
      <c r="SVA164" s="113"/>
      <c r="SVE164" s="113"/>
      <c r="SVI164" s="113"/>
      <c r="SVM164" s="113"/>
      <c r="SVQ164" s="113"/>
      <c r="SVU164" s="113"/>
      <c r="SVY164" s="113"/>
      <c r="SWC164" s="113"/>
      <c r="SWG164" s="113"/>
      <c r="SWK164" s="113"/>
      <c r="SWO164" s="113"/>
      <c r="SWS164" s="113"/>
      <c r="SWW164" s="113"/>
      <c r="SXA164" s="113"/>
      <c r="SXE164" s="113"/>
      <c r="SXI164" s="113"/>
      <c r="SXM164" s="113"/>
      <c r="SXQ164" s="113"/>
      <c r="SXU164" s="113"/>
      <c r="SXY164" s="113"/>
      <c r="SYC164" s="113"/>
      <c r="SYG164" s="113"/>
      <c r="SYK164" s="113"/>
      <c r="SYO164" s="113"/>
      <c r="SYS164" s="113"/>
      <c r="SYW164" s="113"/>
      <c r="SZA164" s="113"/>
      <c r="SZE164" s="113"/>
      <c r="SZI164" s="113"/>
      <c r="SZM164" s="113"/>
      <c r="SZQ164" s="113"/>
      <c r="SZU164" s="113"/>
      <c r="SZY164" s="113"/>
      <c r="TAC164" s="113"/>
      <c r="TAG164" s="113"/>
      <c r="TAK164" s="113"/>
      <c r="TAO164" s="113"/>
      <c r="TAS164" s="113"/>
      <c r="TAW164" s="113"/>
      <c r="TBA164" s="113"/>
      <c r="TBE164" s="113"/>
      <c r="TBI164" s="113"/>
      <c r="TBM164" s="113"/>
      <c r="TBQ164" s="113"/>
      <c r="TBU164" s="113"/>
      <c r="TBY164" s="113"/>
      <c r="TCC164" s="113"/>
      <c r="TCG164" s="113"/>
      <c r="TCK164" s="113"/>
      <c r="TCO164" s="113"/>
      <c r="TCS164" s="113"/>
      <c r="TCW164" s="113"/>
      <c r="TDA164" s="113"/>
      <c r="TDE164" s="113"/>
      <c r="TDI164" s="113"/>
      <c r="TDM164" s="113"/>
      <c r="TDQ164" s="113"/>
      <c r="TDU164" s="113"/>
      <c r="TDY164" s="113"/>
      <c r="TEC164" s="113"/>
      <c r="TEG164" s="113"/>
      <c r="TEK164" s="113"/>
      <c r="TEO164" s="113"/>
      <c r="TES164" s="113"/>
      <c r="TEW164" s="113"/>
      <c r="TFA164" s="113"/>
      <c r="TFE164" s="113"/>
      <c r="TFI164" s="113"/>
      <c r="TFM164" s="113"/>
      <c r="TFQ164" s="113"/>
      <c r="TFU164" s="113"/>
      <c r="TFY164" s="113"/>
      <c r="TGC164" s="113"/>
      <c r="TGG164" s="113"/>
      <c r="TGK164" s="113"/>
      <c r="TGO164" s="113"/>
      <c r="TGS164" s="113"/>
      <c r="TGW164" s="113"/>
      <c r="THA164" s="113"/>
      <c r="THE164" s="113"/>
      <c r="THI164" s="113"/>
      <c r="THM164" s="113"/>
      <c r="THQ164" s="113"/>
      <c r="THU164" s="113"/>
      <c r="THY164" s="113"/>
      <c r="TIC164" s="113"/>
      <c r="TIG164" s="113"/>
      <c r="TIK164" s="113"/>
      <c r="TIO164" s="113"/>
      <c r="TIS164" s="113"/>
      <c r="TIW164" s="113"/>
      <c r="TJA164" s="113"/>
      <c r="TJE164" s="113"/>
      <c r="TJI164" s="113"/>
      <c r="TJM164" s="113"/>
      <c r="TJQ164" s="113"/>
      <c r="TJU164" s="113"/>
      <c r="TJY164" s="113"/>
      <c r="TKC164" s="113"/>
      <c r="TKG164" s="113"/>
      <c r="TKK164" s="113"/>
      <c r="TKO164" s="113"/>
      <c r="TKS164" s="113"/>
      <c r="TKW164" s="113"/>
      <c r="TLA164" s="113"/>
      <c r="TLE164" s="113"/>
      <c r="TLI164" s="113"/>
      <c r="TLM164" s="113"/>
      <c r="TLQ164" s="113"/>
      <c r="TLU164" s="113"/>
      <c r="TLY164" s="113"/>
      <c r="TMC164" s="113"/>
      <c r="TMG164" s="113"/>
      <c r="TMK164" s="113"/>
      <c r="TMO164" s="113"/>
      <c r="TMS164" s="113"/>
      <c r="TMW164" s="113"/>
      <c r="TNA164" s="113"/>
      <c r="TNE164" s="113"/>
      <c r="TNI164" s="113"/>
      <c r="TNM164" s="113"/>
      <c r="TNQ164" s="113"/>
      <c r="TNU164" s="113"/>
      <c r="TNY164" s="113"/>
      <c r="TOC164" s="113"/>
      <c r="TOG164" s="113"/>
      <c r="TOK164" s="113"/>
      <c r="TOO164" s="113"/>
      <c r="TOS164" s="113"/>
      <c r="TOW164" s="113"/>
      <c r="TPA164" s="113"/>
      <c r="TPE164" s="113"/>
      <c r="TPI164" s="113"/>
      <c r="TPM164" s="113"/>
      <c r="TPQ164" s="113"/>
      <c r="TPU164" s="113"/>
      <c r="TPY164" s="113"/>
      <c r="TQC164" s="113"/>
      <c r="TQG164" s="113"/>
      <c r="TQK164" s="113"/>
      <c r="TQO164" s="113"/>
      <c r="TQS164" s="113"/>
      <c r="TQW164" s="113"/>
      <c r="TRA164" s="113"/>
      <c r="TRE164" s="113"/>
      <c r="TRI164" s="113"/>
      <c r="TRM164" s="113"/>
      <c r="TRQ164" s="113"/>
      <c r="TRU164" s="113"/>
      <c r="TRY164" s="113"/>
      <c r="TSC164" s="113"/>
      <c r="TSG164" s="113"/>
      <c r="TSK164" s="113"/>
      <c r="TSO164" s="113"/>
      <c r="TSS164" s="113"/>
      <c r="TSW164" s="113"/>
      <c r="TTA164" s="113"/>
      <c r="TTE164" s="113"/>
      <c r="TTI164" s="113"/>
      <c r="TTM164" s="113"/>
      <c r="TTQ164" s="113"/>
      <c r="TTU164" s="113"/>
      <c r="TTY164" s="113"/>
      <c r="TUC164" s="113"/>
      <c r="TUG164" s="113"/>
      <c r="TUK164" s="113"/>
      <c r="TUO164" s="113"/>
      <c r="TUS164" s="113"/>
      <c r="TUW164" s="113"/>
      <c r="TVA164" s="113"/>
      <c r="TVE164" s="113"/>
      <c r="TVI164" s="113"/>
      <c r="TVM164" s="113"/>
      <c r="TVQ164" s="113"/>
      <c r="TVU164" s="113"/>
      <c r="TVY164" s="113"/>
      <c r="TWC164" s="113"/>
      <c r="TWG164" s="113"/>
      <c r="TWK164" s="113"/>
      <c r="TWO164" s="113"/>
      <c r="TWS164" s="113"/>
      <c r="TWW164" s="113"/>
      <c r="TXA164" s="113"/>
      <c r="TXE164" s="113"/>
      <c r="TXI164" s="113"/>
      <c r="TXM164" s="113"/>
      <c r="TXQ164" s="113"/>
      <c r="TXU164" s="113"/>
      <c r="TXY164" s="113"/>
      <c r="TYC164" s="113"/>
      <c r="TYG164" s="113"/>
      <c r="TYK164" s="113"/>
      <c r="TYO164" s="113"/>
      <c r="TYS164" s="113"/>
      <c r="TYW164" s="113"/>
      <c r="TZA164" s="113"/>
      <c r="TZE164" s="113"/>
      <c r="TZI164" s="113"/>
      <c r="TZM164" s="113"/>
      <c r="TZQ164" s="113"/>
      <c r="TZU164" s="113"/>
      <c r="TZY164" s="113"/>
      <c r="UAC164" s="113"/>
      <c r="UAG164" s="113"/>
      <c r="UAK164" s="113"/>
      <c r="UAO164" s="113"/>
      <c r="UAS164" s="113"/>
      <c r="UAW164" s="113"/>
      <c r="UBA164" s="113"/>
      <c r="UBE164" s="113"/>
      <c r="UBI164" s="113"/>
      <c r="UBM164" s="113"/>
      <c r="UBQ164" s="113"/>
      <c r="UBU164" s="113"/>
      <c r="UBY164" s="113"/>
      <c r="UCC164" s="113"/>
      <c r="UCG164" s="113"/>
      <c r="UCK164" s="113"/>
      <c r="UCO164" s="113"/>
      <c r="UCS164" s="113"/>
      <c r="UCW164" s="113"/>
      <c r="UDA164" s="113"/>
      <c r="UDE164" s="113"/>
      <c r="UDI164" s="113"/>
      <c r="UDM164" s="113"/>
      <c r="UDQ164" s="113"/>
      <c r="UDU164" s="113"/>
      <c r="UDY164" s="113"/>
      <c r="UEC164" s="113"/>
      <c r="UEG164" s="113"/>
      <c r="UEK164" s="113"/>
      <c r="UEO164" s="113"/>
      <c r="UES164" s="113"/>
      <c r="UEW164" s="113"/>
      <c r="UFA164" s="113"/>
      <c r="UFE164" s="113"/>
      <c r="UFI164" s="113"/>
      <c r="UFM164" s="113"/>
      <c r="UFQ164" s="113"/>
      <c r="UFU164" s="113"/>
      <c r="UFY164" s="113"/>
      <c r="UGC164" s="113"/>
      <c r="UGG164" s="113"/>
      <c r="UGK164" s="113"/>
      <c r="UGO164" s="113"/>
      <c r="UGS164" s="113"/>
      <c r="UGW164" s="113"/>
      <c r="UHA164" s="113"/>
      <c r="UHE164" s="113"/>
      <c r="UHI164" s="113"/>
      <c r="UHM164" s="113"/>
      <c r="UHQ164" s="113"/>
      <c r="UHU164" s="113"/>
      <c r="UHY164" s="113"/>
      <c r="UIC164" s="113"/>
      <c r="UIG164" s="113"/>
      <c r="UIK164" s="113"/>
      <c r="UIO164" s="113"/>
      <c r="UIS164" s="113"/>
      <c r="UIW164" s="113"/>
      <c r="UJA164" s="113"/>
      <c r="UJE164" s="113"/>
      <c r="UJI164" s="113"/>
      <c r="UJM164" s="113"/>
      <c r="UJQ164" s="113"/>
      <c r="UJU164" s="113"/>
      <c r="UJY164" s="113"/>
      <c r="UKC164" s="113"/>
      <c r="UKG164" s="113"/>
      <c r="UKK164" s="113"/>
      <c r="UKO164" s="113"/>
      <c r="UKS164" s="113"/>
      <c r="UKW164" s="113"/>
      <c r="ULA164" s="113"/>
      <c r="ULE164" s="113"/>
      <c r="ULI164" s="113"/>
      <c r="ULM164" s="113"/>
      <c r="ULQ164" s="113"/>
      <c r="ULU164" s="113"/>
      <c r="ULY164" s="113"/>
      <c r="UMC164" s="113"/>
      <c r="UMG164" s="113"/>
      <c r="UMK164" s="113"/>
      <c r="UMO164" s="113"/>
      <c r="UMS164" s="113"/>
      <c r="UMW164" s="113"/>
      <c r="UNA164" s="113"/>
      <c r="UNE164" s="113"/>
      <c r="UNI164" s="113"/>
      <c r="UNM164" s="113"/>
      <c r="UNQ164" s="113"/>
      <c r="UNU164" s="113"/>
      <c r="UNY164" s="113"/>
      <c r="UOC164" s="113"/>
      <c r="UOG164" s="113"/>
      <c r="UOK164" s="113"/>
      <c r="UOO164" s="113"/>
      <c r="UOS164" s="113"/>
      <c r="UOW164" s="113"/>
      <c r="UPA164" s="113"/>
      <c r="UPE164" s="113"/>
      <c r="UPI164" s="113"/>
      <c r="UPM164" s="113"/>
      <c r="UPQ164" s="113"/>
      <c r="UPU164" s="113"/>
      <c r="UPY164" s="113"/>
      <c r="UQC164" s="113"/>
      <c r="UQG164" s="113"/>
      <c r="UQK164" s="113"/>
      <c r="UQO164" s="113"/>
      <c r="UQS164" s="113"/>
      <c r="UQW164" s="113"/>
      <c r="URA164" s="113"/>
      <c r="URE164" s="113"/>
      <c r="URI164" s="113"/>
      <c r="URM164" s="113"/>
      <c r="URQ164" s="113"/>
      <c r="URU164" s="113"/>
      <c r="URY164" s="113"/>
      <c r="USC164" s="113"/>
      <c r="USG164" s="113"/>
      <c r="USK164" s="113"/>
      <c r="USO164" s="113"/>
      <c r="USS164" s="113"/>
      <c r="USW164" s="113"/>
      <c r="UTA164" s="113"/>
      <c r="UTE164" s="113"/>
      <c r="UTI164" s="113"/>
      <c r="UTM164" s="113"/>
      <c r="UTQ164" s="113"/>
      <c r="UTU164" s="113"/>
      <c r="UTY164" s="113"/>
      <c r="UUC164" s="113"/>
      <c r="UUG164" s="113"/>
      <c r="UUK164" s="113"/>
      <c r="UUO164" s="113"/>
      <c r="UUS164" s="113"/>
      <c r="UUW164" s="113"/>
      <c r="UVA164" s="113"/>
      <c r="UVE164" s="113"/>
      <c r="UVI164" s="113"/>
      <c r="UVM164" s="113"/>
      <c r="UVQ164" s="113"/>
      <c r="UVU164" s="113"/>
      <c r="UVY164" s="113"/>
      <c r="UWC164" s="113"/>
      <c r="UWG164" s="113"/>
      <c r="UWK164" s="113"/>
      <c r="UWO164" s="113"/>
      <c r="UWS164" s="113"/>
      <c r="UWW164" s="113"/>
      <c r="UXA164" s="113"/>
      <c r="UXE164" s="113"/>
      <c r="UXI164" s="113"/>
      <c r="UXM164" s="113"/>
      <c r="UXQ164" s="113"/>
      <c r="UXU164" s="113"/>
      <c r="UXY164" s="113"/>
      <c r="UYC164" s="113"/>
      <c r="UYG164" s="113"/>
      <c r="UYK164" s="113"/>
      <c r="UYO164" s="113"/>
      <c r="UYS164" s="113"/>
      <c r="UYW164" s="113"/>
      <c r="UZA164" s="113"/>
      <c r="UZE164" s="113"/>
      <c r="UZI164" s="113"/>
      <c r="UZM164" s="113"/>
      <c r="UZQ164" s="113"/>
      <c r="UZU164" s="113"/>
      <c r="UZY164" s="113"/>
      <c r="VAC164" s="113"/>
      <c r="VAG164" s="113"/>
      <c r="VAK164" s="113"/>
      <c r="VAO164" s="113"/>
      <c r="VAS164" s="113"/>
      <c r="VAW164" s="113"/>
      <c r="VBA164" s="113"/>
      <c r="VBE164" s="113"/>
      <c r="VBI164" s="113"/>
      <c r="VBM164" s="113"/>
      <c r="VBQ164" s="113"/>
      <c r="VBU164" s="113"/>
      <c r="VBY164" s="113"/>
      <c r="VCC164" s="113"/>
      <c r="VCG164" s="113"/>
      <c r="VCK164" s="113"/>
      <c r="VCO164" s="113"/>
      <c r="VCS164" s="113"/>
      <c r="VCW164" s="113"/>
      <c r="VDA164" s="113"/>
      <c r="VDE164" s="113"/>
      <c r="VDI164" s="113"/>
      <c r="VDM164" s="113"/>
      <c r="VDQ164" s="113"/>
      <c r="VDU164" s="113"/>
      <c r="VDY164" s="113"/>
      <c r="VEC164" s="113"/>
      <c r="VEG164" s="113"/>
      <c r="VEK164" s="113"/>
      <c r="VEO164" s="113"/>
      <c r="VES164" s="113"/>
      <c r="VEW164" s="113"/>
      <c r="VFA164" s="113"/>
      <c r="VFE164" s="113"/>
      <c r="VFI164" s="113"/>
      <c r="VFM164" s="113"/>
      <c r="VFQ164" s="113"/>
      <c r="VFU164" s="113"/>
      <c r="VFY164" s="113"/>
      <c r="VGC164" s="113"/>
      <c r="VGG164" s="113"/>
      <c r="VGK164" s="113"/>
      <c r="VGO164" s="113"/>
      <c r="VGS164" s="113"/>
      <c r="VGW164" s="113"/>
      <c r="VHA164" s="113"/>
      <c r="VHE164" s="113"/>
      <c r="VHI164" s="113"/>
      <c r="VHM164" s="113"/>
      <c r="VHQ164" s="113"/>
      <c r="VHU164" s="113"/>
      <c r="VHY164" s="113"/>
      <c r="VIC164" s="113"/>
      <c r="VIG164" s="113"/>
      <c r="VIK164" s="113"/>
      <c r="VIO164" s="113"/>
      <c r="VIS164" s="113"/>
      <c r="VIW164" s="113"/>
      <c r="VJA164" s="113"/>
      <c r="VJE164" s="113"/>
      <c r="VJI164" s="113"/>
      <c r="VJM164" s="113"/>
      <c r="VJQ164" s="113"/>
      <c r="VJU164" s="113"/>
      <c r="VJY164" s="113"/>
      <c r="VKC164" s="113"/>
      <c r="VKG164" s="113"/>
      <c r="VKK164" s="113"/>
      <c r="VKO164" s="113"/>
      <c r="VKS164" s="113"/>
      <c r="VKW164" s="113"/>
      <c r="VLA164" s="113"/>
      <c r="VLE164" s="113"/>
      <c r="VLI164" s="113"/>
      <c r="VLM164" s="113"/>
      <c r="VLQ164" s="113"/>
      <c r="VLU164" s="113"/>
      <c r="VLY164" s="113"/>
      <c r="VMC164" s="113"/>
      <c r="VMG164" s="113"/>
      <c r="VMK164" s="113"/>
      <c r="VMO164" s="113"/>
      <c r="VMS164" s="113"/>
      <c r="VMW164" s="113"/>
      <c r="VNA164" s="113"/>
      <c r="VNE164" s="113"/>
      <c r="VNI164" s="113"/>
      <c r="VNM164" s="113"/>
      <c r="VNQ164" s="113"/>
      <c r="VNU164" s="113"/>
      <c r="VNY164" s="113"/>
      <c r="VOC164" s="113"/>
      <c r="VOG164" s="113"/>
      <c r="VOK164" s="113"/>
      <c r="VOO164" s="113"/>
      <c r="VOS164" s="113"/>
      <c r="VOW164" s="113"/>
      <c r="VPA164" s="113"/>
      <c r="VPE164" s="113"/>
      <c r="VPI164" s="113"/>
      <c r="VPM164" s="113"/>
      <c r="VPQ164" s="113"/>
      <c r="VPU164" s="113"/>
      <c r="VPY164" s="113"/>
      <c r="VQC164" s="113"/>
      <c r="VQG164" s="113"/>
      <c r="VQK164" s="113"/>
      <c r="VQO164" s="113"/>
      <c r="VQS164" s="113"/>
      <c r="VQW164" s="113"/>
      <c r="VRA164" s="113"/>
      <c r="VRE164" s="113"/>
      <c r="VRI164" s="113"/>
      <c r="VRM164" s="113"/>
      <c r="VRQ164" s="113"/>
      <c r="VRU164" s="113"/>
      <c r="VRY164" s="113"/>
      <c r="VSC164" s="113"/>
      <c r="VSG164" s="113"/>
      <c r="VSK164" s="113"/>
      <c r="VSO164" s="113"/>
      <c r="VSS164" s="113"/>
      <c r="VSW164" s="113"/>
      <c r="VTA164" s="113"/>
      <c r="VTE164" s="113"/>
      <c r="VTI164" s="113"/>
      <c r="VTM164" s="113"/>
      <c r="VTQ164" s="113"/>
      <c r="VTU164" s="113"/>
      <c r="VTY164" s="113"/>
      <c r="VUC164" s="113"/>
      <c r="VUG164" s="113"/>
      <c r="VUK164" s="113"/>
      <c r="VUO164" s="113"/>
      <c r="VUS164" s="113"/>
      <c r="VUW164" s="113"/>
      <c r="VVA164" s="113"/>
      <c r="VVE164" s="113"/>
      <c r="VVI164" s="113"/>
      <c r="VVM164" s="113"/>
      <c r="VVQ164" s="113"/>
      <c r="VVU164" s="113"/>
      <c r="VVY164" s="113"/>
      <c r="VWC164" s="113"/>
      <c r="VWG164" s="113"/>
      <c r="VWK164" s="113"/>
      <c r="VWO164" s="113"/>
      <c r="VWS164" s="113"/>
      <c r="VWW164" s="113"/>
      <c r="VXA164" s="113"/>
      <c r="VXE164" s="113"/>
      <c r="VXI164" s="113"/>
      <c r="VXM164" s="113"/>
      <c r="VXQ164" s="113"/>
      <c r="VXU164" s="113"/>
      <c r="VXY164" s="113"/>
      <c r="VYC164" s="113"/>
      <c r="VYG164" s="113"/>
      <c r="VYK164" s="113"/>
      <c r="VYO164" s="113"/>
      <c r="VYS164" s="113"/>
      <c r="VYW164" s="113"/>
      <c r="VZA164" s="113"/>
      <c r="VZE164" s="113"/>
      <c r="VZI164" s="113"/>
      <c r="VZM164" s="113"/>
      <c r="VZQ164" s="113"/>
      <c r="VZU164" s="113"/>
      <c r="VZY164" s="113"/>
      <c r="WAC164" s="113"/>
      <c r="WAG164" s="113"/>
      <c r="WAK164" s="113"/>
      <c r="WAO164" s="113"/>
      <c r="WAS164" s="113"/>
      <c r="WAW164" s="113"/>
      <c r="WBA164" s="113"/>
      <c r="WBE164" s="113"/>
      <c r="WBI164" s="113"/>
      <c r="WBM164" s="113"/>
      <c r="WBQ164" s="113"/>
      <c r="WBU164" s="113"/>
      <c r="WBY164" s="113"/>
      <c r="WCC164" s="113"/>
      <c r="WCG164" s="113"/>
      <c r="WCK164" s="113"/>
      <c r="WCO164" s="113"/>
      <c r="WCS164" s="113"/>
      <c r="WCW164" s="113"/>
      <c r="WDA164" s="113"/>
      <c r="WDE164" s="113"/>
      <c r="WDI164" s="113"/>
      <c r="WDM164" s="113"/>
      <c r="WDQ164" s="113"/>
      <c r="WDU164" s="113"/>
      <c r="WDY164" s="113"/>
      <c r="WEC164" s="113"/>
      <c r="WEG164" s="113"/>
      <c r="WEK164" s="113"/>
      <c r="WEO164" s="113"/>
      <c r="WES164" s="113"/>
      <c r="WEW164" s="113"/>
      <c r="WFA164" s="113"/>
      <c r="WFE164" s="113"/>
      <c r="WFI164" s="113"/>
      <c r="WFM164" s="113"/>
      <c r="WFQ164" s="113"/>
      <c r="WFU164" s="113"/>
      <c r="WFY164" s="113"/>
      <c r="WGC164" s="113"/>
      <c r="WGG164" s="113"/>
      <c r="WGK164" s="113"/>
      <c r="WGO164" s="113"/>
      <c r="WGS164" s="113"/>
      <c r="WGW164" s="113"/>
      <c r="WHA164" s="113"/>
      <c r="WHE164" s="113"/>
      <c r="WHI164" s="113"/>
      <c r="WHM164" s="113"/>
      <c r="WHQ164" s="113"/>
      <c r="WHU164" s="113"/>
      <c r="WHY164" s="113"/>
      <c r="WIC164" s="113"/>
      <c r="WIG164" s="113"/>
      <c r="WIK164" s="113"/>
      <c r="WIO164" s="113"/>
      <c r="WIS164" s="113"/>
      <c r="WIW164" s="113"/>
      <c r="WJA164" s="113"/>
      <c r="WJE164" s="113"/>
      <c r="WJI164" s="113"/>
      <c r="WJM164" s="113"/>
      <c r="WJQ164" s="113"/>
      <c r="WJU164" s="113"/>
      <c r="WJY164" s="113"/>
      <c r="WKC164" s="113"/>
      <c r="WKG164" s="113"/>
      <c r="WKK164" s="113"/>
      <c r="WKO164" s="113"/>
      <c r="WKS164" s="113"/>
      <c r="WKW164" s="113"/>
      <c r="WLA164" s="113"/>
      <c r="WLE164" s="113"/>
      <c r="WLI164" s="113"/>
      <c r="WLM164" s="113"/>
      <c r="WLQ164" s="113"/>
      <c r="WLU164" s="113"/>
      <c r="WLY164" s="113"/>
      <c r="WMC164" s="113"/>
      <c r="WMG164" s="113"/>
      <c r="WMK164" s="113"/>
      <c r="WMO164" s="113"/>
      <c r="WMS164" s="113"/>
      <c r="WMW164" s="113"/>
      <c r="WNA164" s="113"/>
      <c r="WNE164" s="113"/>
      <c r="WNI164" s="113"/>
      <c r="WNM164" s="113"/>
      <c r="WNQ164" s="113"/>
      <c r="WNU164" s="113"/>
      <c r="WNY164" s="113"/>
      <c r="WOC164" s="113"/>
      <c r="WOG164" s="113"/>
      <c r="WOK164" s="113"/>
      <c r="WOO164" s="113"/>
      <c r="WOS164" s="113"/>
      <c r="WOW164" s="113"/>
      <c r="WPA164" s="113"/>
      <c r="WPE164" s="113"/>
      <c r="WPI164" s="113"/>
      <c r="WPM164" s="113"/>
      <c r="WPQ164" s="113"/>
      <c r="WPU164" s="113"/>
      <c r="WPY164" s="113"/>
      <c r="WQC164" s="113"/>
      <c r="WQG164" s="113"/>
      <c r="WQK164" s="113"/>
      <c r="WQO164" s="113"/>
      <c r="WQS164" s="113"/>
      <c r="WQW164" s="113"/>
      <c r="WRA164" s="113"/>
      <c r="WRE164" s="113"/>
      <c r="WRI164" s="113"/>
      <c r="WRM164" s="113"/>
      <c r="WRQ164" s="113"/>
      <c r="WRU164" s="113"/>
      <c r="WRY164" s="113"/>
      <c r="WSC164" s="113"/>
      <c r="WSG164" s="113"/>
      <c r="WSK164" s="113"/>
      <c r="WSO164" s="113"/>
      <c r="WSS164" s="113"/>
      <c r="WSW164" s="113"/>
      <c r="WTA164" s="113"/>
      <c r="WTE164" s="113"/>
      <c r="WTI164" s="113"/>
      <c r="WTM164" s="113"/>
      <c r="WTQ164" s="113"/>
      <c r="WTU164" s="113"/>
      <c r="WTY164" s="113"/>
      <c r="WUC164" s="113"/>
      <c r="WUG164" s="113"/>
      <c r="WUK164" s="113"/>
      <c r="WUO164" s="113"/>
      <c r="WUS164" s="113"/>
      <c r="WUW164" s="113"/>
      <c r="WVA164" s="113"/>
      <c r="WVE164" s="113"/>
      <c r="WVI164" s="113"/>
      <c r="WVM164" s="113"/>
      <c r="WVQ164" s="113"/>
      <c r="WVU164" s="113"/>
      <c r="WVY164" s="113"/>
      <c r="WWC164" s="113"/>
      <c r="WWG164" s="113"/>
      <c r="WWK164" s="113"/>
      <c r="WWO164" s="113"/>
      <c r="WWS164" s="113"/>
      <c r="WWW164" s="113"/>
      <c r="WXA164" s="113"/>
      <c r="WXE164" s="113"/>
      <c r="WXI164" s="113"/>
      <c r="WXM164" s="113"/>
      <c r="WXQ164" s="113"/>
      <c r="WXU164" s="113"/>
      <c r="WXY164" s="113"/>
      <c r="WYC164" s="113"/>
      <c r="WYG164" s="113"/>
      <c r="WYK164" s="113"/>
      <c r="WYO164" s="113"/>
      <c r="WYS164" s="113"/>
      <c r="WYW164" s="113"/>
      <c r="WZA164" s="113"/>
      <c r="WZE164" s="113"/>
      <c r="WZI164" s="113"/>
      <c r="WZM164" s="113"/>
      <c r="WZQ164" s="113"/>
      <c r="WZU164" s="113"/>
      <c r="WZY164" s="113"/>
      <c r="XAC164" s="113"/>
      <c r="XAG164" s="113"/>
      <c r="XAK164" s="113"/>
      <c r="XAO164" s="113"/>
      <c r="XAS164" s="113"/>
      <c r="XAW164" s="113"/>
      <c r="XBA164" s="113"/>
      <c r="XBE164" s="113"/>
      <c r="XBI164" s="113"/>
      <c r="XBM164" s="113"/>
      <c r="XBQ164" s="113"/>
      <c r="XBU164" s="113"/>
      <c r="XBY164" s="113"/>
      <c r="XCC164" s="113"/>
      <c r="XCG164" s="113"/>
      <c r="XCK164" s="113"/>
      <c r="XCO164" s="113"/>
      <c r="XCS164" s="113"/>
      <c r="XCW164" s="113"/>
      <c r="XDA164" s="113"/>
      <c r="XDE164" s="113"/>
      <c r="XDI164" s="113"/>
      <c r="XDM164" s="113"/>
      <c r="XDQ164" s="113"/>
      <c r="XDU164" s="113"/>
      <c r="XDY164" s="113"/>
      <c r="XEC164" s="113"/>
      <c r="XEG164" s="113"/>
      <c r="XEK164" s="113"/>
      <c r="XEO164" s="113"/>
      <c r="XES164" s="113"/>
      <c r="XEW164" s="113"/>
      <c r="XFA164" s="113"/>
    </row>
    <row r="165" spans="1:1021 1025:2045 2049:3069 3073:4093 4097:5117 5121:6141 6145:7165 7169:8189 8193:9213 9217:10237 10241:11261 11265:12285 12289:13309 13313:14333 14337:15357 15361:16381">
      <c r="C165" s="113" t="s">
        <v>326</v>
      </c>
      <c r="D165" s="155">
        <v>719719</v>
      </c>
      <c r="E165" s="155">
        <v>719719</v>
      </c>
      <c r="F165" s="155">
        <v>0</v>
      </c>
    </row>
    <row r="166" spans="1:1021 1025:2045 2049:3069 3073:4093 4097:5117 5121:6141 6145:7165 7169:8189 8193:9213 9217:10237 10241:11261 11265:12285 12289:13309 13313:14333 14337:15357 15361:16381">
      <c r="C166" s="61" t="s">
        <v>482</v>
      </c>
      <c r="D166" s="155">
        <v>719719</v>
      </c>
      <c r="E166" s="155">
        <v>719719</v>
      </c>
      <c r="F166" s="155">
        <v>0</v>
      </c>
    </row>
    <row r="167" spans="1:1021 1025:2045 2049:3069 3073:4093 4097:5117 5121:6141 6145:7165 7169:8189 8193:9213 9217:10237 10241:11261 11265:12285 12289:13309 13313:14333 14337:15357 15361:16381">
      <c r="C167" s="69" t="s">
        <v>330</v>
      </c>
      <c r="D167" s="168">
        <v>642205428</v>
      </c>
      <c r="E167" s="168">
        <v>788232736.58999991</v>
      </c>
      <c r="F167" s="168">
        <v>575911617.39999998</v>
      </c>
    </row>
    <row r="168" spans="1:1021 1025:2045 2049:3069 3073:4093 4097:5117 5121:6141 6145:7165 7169:8189 8193:9213 9217:10237 10241:11261 11265:12285 12289:13309 13313:14333 14337:15357 15361:16381">
      <c r="C168" s="113" t="s">
        <v>325</v>
      </c>
      <c r="D168" s="155">
        <v>576852165</v>
      </c>
      <c r="E168" s="155">
        <v>743232736.58999991</v>
      </c>
      <c r="F168" s="155">
        <v>530911618.03999996</v>
      </c>
    </row>
    <row r="169" spans="1:1021 1025:2045 2049:3069 3073:4093 4097:5117 5121:6141 6145:7165 7169:8189 8193:9213 9217:10237 10241:11261 11265:12285 12289:13309 13313:14333 14337:15357 15361:16381">
      <c r="C169" s="61" t="s">
        <v>494</v>
      </c>
      <c r="D169" s="155">
        <v>1875179</v>
      </c>
      <c r="E169" s="155">
        <v>116190</v>
      </c>
      <c r="F169" s="155">
        <v>0</v>
      </c>
    </row>
    <row r="170" spans="1:1021 1025:2045 2049:3069 3073:4093 4097:5117 5121:6141 6145:7165 7169:8189 8193:9213 9217:10237 10241:11261 11265:12285 12289:13309 13313:14333 14337:15357 15361:16381">
      <c r="C170" s="61" t="s">
        <v>495</v>
      </c>
      <c r="D170" s="155">
        <v>2799546</v>
      </c>
      <c r="E170" s="155">
        <v>2368877</v>
      </c>
      <c r="F170" s="155">
        <v>0</v>
      </c>
    </row>
    <row r="171" spans="1:1021 1025:2045 2049:3069 3073:4093 4097:5117 5121:6141 6145:7165 7169:8189 8193:9213 9217:10237 10241:11261 11265:12285 12289:13309 13313:14333 14337:15357 15361:16381">
      <c r="C171" s="61" t="s">
        <v>496</v>
      </c>
      <c r="D171" s="155">
        <v>53000000</v>
      </c>
      <c r="E171" s="155">
        <v>30230000</v>
      </c>
      <c r="F171" s="155">
        <v>0</v>
      </c>
    </row>
    <row r="172" spans="1:1021 1025:2045 2049:3069 3073:4093 4097:5117 5121:6141 6145:7165 7169:8189 8193:9213 9217:10237 10241:11261 11265:12285 12289:13309 13313:14333 14337:15357 15361:16381">
      <c r="C172" s="61" t="s">
        <v>497</v>
      </c>
      <c r="D172" s="155">
        <v>4364944</v>
      </c>
      <c r="E172" s="155">
        <v>4149609</v>
      </c>
      <c r="F172" s="155">
        <v>0</v>
      </c>
    </row>
    <row r="173" spans="1:1021 1025:2045 2049:3069 3073:4093 4097:5117 5121:6141 6145:7165 7169:8189 8193:9213 9217:10237 10241:11261 11265:12285 12289:13309 13313:14333 14337:15357 15361:16381">
      <c r="C173" s="61" t="s">
        <v>498</v>
      </c>
      <c r="D173" s="155">
        <v>1256445</v>
      </c>
      <c r="E173" s="155">
        <v>7220000</v>
      </c>
      <c r="F173" s="155">
        <v>2664927.9</v>
      </c>
    </row>
    <row r="174" spans="1:1021 1025:2045 2049:3069 3073:4093 4097:5117 5121:6141 6145:7165 7169:8189 8193:9213 9217:10237 10241:11261 11265:12285 12289:13309 13313:14333 14337:15357 15361:16381">
      <c r="C174" s="61" t="s">
        <v>1910</v>
      </c>
      <c r="D174" s="155">
        <v>0</v>
      </c>
      <c r="E174" s="155">
        <v>10000000</v>
      </c>
      <c r="F174" s="155">
        <v>4815425.37</v>
      </c>
    </row>
    <row r="175" spans="1:1021 1025:2045 2049:3069 3073:4093 4097:5117 5121:6141 6145:7165 7169:8189 8193:9213 9217:10237 10241:11261 11265:12285 12289:13309 13313:14333 14337:15357 15361:16381">
      <c r="C175" s="61" t="s">
        <v>499</v>
      </c>
      <c r="D175" s="155">
        <v>24812074</v>
      </c>
      <c r="E175" s="155">
        <v>11790229</v>
      </c>
      <c r="F175" s="155">
        <v>7386272</v>
      </c>
    </row>
    <row r="176" spans="1:1021 1025:2045 2049:3069 3073:4093 4097:5117 5121:6141 6145:7165 7169:8189 8193:9213 9217:10237 10241:11261 11265:12285 12289:13309 13313:14333 14337:15357 15361:16381">
      <c r="C176" s="61" t="s">
        <v>500</v>
      </c>
      <c r="D176" s="155">
        <v>5309113</v>
      </c>
      <c r="E176" s="155">
        <v>4447774</v>
      </c>
      <c r="F176" s="155">
        <v>0</v>
      </c>
    </row>
    <row r="177" spans="3:6">
      <c r="C177" s="61" t="s">
        <v>501</v>
      </c>
      <c r="D177" s="155">
        <v>44195541</v>
      </c>
      <c r="E177" s="155">
        <v>93028581</v>
      </c>
      <c r="F177" s="155">
        <v>91518793.459999993</v>
      </c>
    </row>
    <row r="178" spans="3:6">
      <c r="C178" s="61" t="s">
        <v>502</v>
      </c>
      <c r="D178" s="155">
        <v>40000000</v>
      </c>
      <c r="E178" s="155">
        <v>38000000</v>
      </c>
      <c r="F178" s="155">
        <v>37928196.609999999</v>
      </c>
    </row>
    <row r="179" spans="3:6">
      <c r="C179" s="61" t="s">
        <v>503</v>
      </c>
      <c r="D179" s="155">
        <v>17512384</v>
      </c>
      <c r="E179" s="155">
        <v>1511676</v>
      </c>
      <c r="F179" s="155">
        <v>0</v>
      </c>
    </row>
    <row r="180" spans="3:6">
      <c r="C180" s="61" t="s">
        <v>504</v>
      </c>
      <c r="D180" s="155">
        <v>31386350</v>
      </c>
      <c r="E180" s="155">
        <v>31386350</v>
      </c>
      <c r="F180" s="155">
        <v>0</v>
      </c>
    </row>
    <row r="181" spans="3:6">
      <c r="C181" s="61" t="s">
        <v>505</v>
      </c>
      <c r="D181" s="155">
        <v>10982339</v>
      </c>
      <c r="E181" s="155">
        <v>10121000</v>
      </c>
      <c r="F181" s="155">
        <v>0</v>
      </c>
    </row>
    <row r="182" spans="3:6">
      <c r="C182" s="61" t="s">
        <v>506</v>
      </c>
      <c r="D182" s="155">
        <v>4040505</v>
      </c>
      <c r="E182" s="155">
        <v>3825170</v>
      </c>
      <c r="F182" s="155">
        <v>0</v>
      </c>
    </row>
    <row r="183" spans="3:6">
      <c r="C183" s="61" t="s">
        <v>507</v>
      </c>
      <c r="D183" s="155">
        <v>19093002</v>
      </c>
      <c r="E183" s="155">
        <v>17800994</v>
      </c>
      <c r="F183" s="155">
        <v>0</v>
      </c>
    </row>
    <row r="184" spans="3:6">
      <c r="C184" s="61" t="s">
        <v>508</v>
      </c>
      <c r="D184" s="155">
        <v>6768144</v>
      </c>
      <c r="E184" s="155">
        <v>114998.42</v>
      </c>
      <c r="F184" s="155">
        <v>0</v>
      </c>
    </row>
    <row r="185" spans="3:6">
      <c r="C185" s="61" t="s">
        <v>509</v>
      </c>
      <c r="D185" s="155">
        <v>1415865</v>
      </c>
      <c r="E185" s="155">
        <v>108048</v>
      </c>
      <c r="F185" s="155">
        <v>0</v>
      </c>
    </row>
    <row r="186" spans="3:6">
      <c r="C186" s="61" t="s">
        <v>510</v>
      </c>
      <c r="D186" s="155">
        <v>3468356</v>
      </c>
      <c r="E186" s="155">
        <v>112893.51</v>
      </c>
      <c r="F186" s="155">
        <v>0</v>
      </c>
    </row>
    <row r="187" spans="3:6">
      <c r="C187" s="61" t="s">
        <v>511</v>
      </c>
      <c r="D187" s="155">
        <v>19003156</v>
      </c>
      <c r="E187" s="155">
        <v>3229890</v>
      </c>
      <c r="F187" s="155">
        <v>229889.71</v>
      </c>
    </row>
    <row r="188" spans="3:6">
      <c r="C188" s="61" t="s">
        <v>512</v>
      </c>
      <c r="D188" s="155">
        <v>9730988</v>
      </c>
      <c r="E188" s="155">
        <v>9084984</v>
      </c>
      <c r="F188" s="155">
        <v>3028328</v>
      </c>
    </row>
    <row r="189" spans="3:6">
      <c r="C189" s="61" t="s">
        <v>513</v>
      </c>
      <c r="D189" s="155">
        <v>36143668</v>
      </c>
      <c r="E189" s="155">
        <v>187500000</v>
      </c>
      <c r="F189" s="155">
        <v>136811330.50999999</v>
      </c>
    </row>
    <row r="190" spans="3:6">
      <c r="C190" s="61" t="s">
        <v>514</v>
      </c>
      <c r="D190" s="155">
        <v>5922790</v>
      </c>
      <c r="E190" s="155">
        <v>4527333</v>
      </c>
      <c r="F190" s="155">
        <v>1545189.47</v>
      </c>
    </row>
    <row r="191" spans="3:6">
      <c r="C191" s="61" t="s">
        <v>1905</v>
      </c>
      <c r="D191" s="155">
        <v>0</v>
      </c>
      <c r="E191" s="155">
        <v>3723632</v>
      </c>
      <c r="F191" s="155">
        <v>0</v>
      </c>
    </row>
    <row r="192" spans="3:6">
      <c r="C192" s="61" t="s">
        <v>515</v>
      </c>
      <c r="D192" s="155">
        <v>2433363</v>
      </c>
      <c r="E192" s="155">
        <v>1572024</v>
      </c>
      <c r="F192" s="155">
        <v>0</v>
      </c>
    </row>
    <row r="193" spans="1:1021 1025:2045 2049:3069 3073:4093 4097:5117 5121:6141 6145:7165 7169:8189 8193:9213 9217:10237 10241:11261 11265:12285 12289:13309 13313:14333 14337:15357 15361:16381">
      <c r="C193" s="61" t="s">
        <v>516</v>
      </c>
      <c r="D193" s="155">
        <v>20000000</v>
      </c>
      <c r="E193" s="155">
        <v>1000000</v>
      </c>
      <c r="F193" s="155">
        <v>0</v>
      </c>
    </row>
    <row r="194" spans="1:1021 1025:2045 2049:3069 3073:4093 4097:5117 5121:6141 6145:7165 7169:8189 8193:9213 9217:10237 10241:11261 11265:12285 12289:13309 13313:14333 14337:15357 15361:16381">
      <c r="C194" s="61" t="s">
        <v>517</v>
      </c>
      <c r="D194" s="155">
        <v>20685034</v>
      </c>
      <c r="E194" s="155">
        <v>9566924</v>
      </c>
      <c r="F194" s="155">
        <v>0</v>
      </c>
    </row>
    <row r="195" spans="1:1021 1025:2045 2049:3069 3073:4093 4097:5117 5121:6141 6145:7165 7169:8189 8193:9213 9217:10237 10241:11261 11265:12285 12289:13309 13313:14333 14337:15357 15361:16381">
      <c r="C195" s="61" t="s">
        <v>518</v>
      </c>
      <c r="D195" s="155">
        <v>2433461</v>
      </c>
      <c r="E195" s="155">
        <v>110049</v>
      </c>
      <c r="F195" s="155">
        <v>0</v>
      </c>
    </row>
    <row r="196" spans="1:1021 1025:2045 2049:3069 3073:4093 4097:5117 5121:6141 6145:7165 7169:8189 8193:9213 9217:10237 10241:11261 11265:12285 12289:13309 13313:14333 14337:15357 15361:16381">
      <c r="C196" s="61" t="s">
        <v>519</v>
      </c>
      <c r="D196" s="155">
        <v>21589475</v>
      </c>
      <c r="E196" s="155">
        <v>1000000</v>
      </c>
      <c r="F196" s="155">
        <v>0</v>
      </c>
    </row>
    <row r="197" spans="1:1021 1025:2045 2049:3069 3073:4093 4097:5117 5121:6141 6145:7165 7169:8189 8193:9213 9217:10237 10241:11261 11265:12285 12289:13309 13313:14333 14337:15357 15361:16381">
      <c r="C197" s="61" t="s">
        <v>1943</v>
      </c>
      <c r="D197" s="155">
        <v>0</v>
      </c>
      <c r="E197" s="155">
        <v>6088702</v>
      </c>
      <c r="F197" s="155">
        <v>6088701.9400000004</v>
      </c>
    </row>
    <row r="198" spans="1:1021 1025:2045 2049:3069 3073:4093 4097:5117 5121:6141 6145:7165 7169:8189 8193:9213 9217:10237 10241:11261 11265:12285 12289:13309 13313:14333 14337:15357 15361:16381">
      <c r="C198" s="61" t="s">
        <v>1874</v>
      </c>
      <c r="D198" s="155">
        <v>0</v>
      </c>
      <c r="E198" s="155">
        <v>3172169</v>
      </c>
      <c r="F198" s="155">
        <v>0</v>
      </c>
    </row>
    <row r="199" spans="1:1021 1025:2045 2049:3069 3073:4093 4097:5117 5121:6141 6145:7165 7169:8189 8193:9213 9217:10237 10241:11261 11265:12285 12289:13309 13313:14333 14337:15357 15361:16381">
      <c r="C199" s="61" t="s">
        <v>520</v>
      </c>
      <c r="D199" s="155">
        <v>76325759</v>
      </c>
      <c r="E199" s="155">
        <v>26280464</v>
      </c>
      <c r="F199" s="155">
        <v>20531612.210000001</v>
      </c>
    </row>
    <row r="200" spans="1:1021 1025:2045 2049:3069 3073:4093 4097:5117 5121:6141 6145:7165 7169:8189 8193:9213 9217:10237 10241:11261 11265:12285 12289:13309 13313:14333 14337:15357 15361:16381">
      <c r="C200" s="61" t="s">
        <v>521</v>
      </c>
      <c r="D200" s="155">
        <v>32164869</v>
      </c>
      <c r="E200" s="155">
        <v>28016616</v>
      </c>
      <c r="F200" s="155">
        <v>27976161.32</v>
      </c>
    </row>
    <row r="201" spans="1:1021 1025:2045 2049:3069 3073:4093 4097:5117 5121:6141 6145:7165 7169:8189 8193:9213 9217:10237 10241:11261 11265:12285 12289:13309 13313:14333 14337:15357 15361:16381">
      <c r="C201" s="61" t="s">
        <v>522</v>
      </c>
      <c r="D201" s="155">
        <v>0</v>
      </c>
      <c r="E201" s="155">
        <v>2597192.66</v>
      </c>
      <c r="F201" s="155">
        <v>2587259.5499999998</v>
      </c>
    </row>
    <row r="202" spans="1:1021 1025:2045 2049:3069 3073:4093 4097:5117 5121:6141 6145:7165 7169:8189 8193:9213 9217:10237 10241:11261 11265:12285 12289:13309 13313:14333 14337:15357 15361:16381">
      <c r="C202" s="61" t="s">
        <v>523</v>
      </c>
      <c r="D202" s="155">
        <v>55847966</v>
      </c>
      <c r="E202" s="155">
        <v>189430367</v>
      </c>
      <c r="F202" s="155">
        <v>187799529.99000001</v>
      </c>
    </row>
    <row r="203" spans="1:1021 1025:2045 2049:3069 3073:4093 4097:5117 5121:6141 6145:7165 7169:8189 8193:9213 9217:10237 10241:11261 11265:12285 12289:13309 13313:14333 14337:15357 15361:16381" s="155" customFormat="1" ht="12.75">
      <c r="A203" s="113"/>
      <c r="C203" s="61" t="s">
        <v>524</v>
      </c>
      <c r="D203" s="155">
        <v>2291849</v>
      </c>
      <c r="E203" s="155">
        <v>0</v>
      </c>
      <c r="F203" s="155">
        <v>0</v>
      </c>
      <c r="I203" s="113"/>
      <c r="M203" s="113"/>
      <c r="Q203" s="113"/>
      <c r="U203" s="113"/>
      <c r="Y203" s="113"/>
      <c r="AC203" s="113"/>
      <c r="AG203" s="113"/>
      <c r="AK203" s="113"/>
      <c r="AO203" s="113"/>
      <c r="AS203" s="113"/>
      <c r="AW203" s="113"/>
      <c r="BA203" s="113"/>
      <c r="BE203" s="113"/>
      <c r="BI203" s="113"/>
      <c r="BM203" s="113"/>
      <c r="BQ203" s="113"/>
      <c r="BU203" s="113"/>
      <c r="BY203" s="113"/>
      <c r="CC203" s="113"/>
      <c r="CG203" s="113"/>
      <c r="CK203" s="113"/>
      <c r="CO203" s="113"/>
      <c r="CS203" s="113"/>
      <c r="CW203" s="113"/>
      <c r="DA203" s="113"/>
      <c r="DE203" s="113"/>
      <c r="DI203" s="113"/>
      <c r="DM203" s="113"/>
      <c r="DQ203" s="113"/>
      <c r="DU203" s="113"/>
      <c r="DY203" s="113"/>
      <c r="EC203" s="113"/>
      <c r="EG203" s="113"/>
      <c r="EK203" s="113"/>
      <c r="EO203" s="113"/>
      <c r="ES203" s="113"/>
      <c r="EW203" s="113"/>
      <c r="FA203" s="113"/>
      <c r="FE203" s="113"/>
      <c r="FI203" s="113"/>
      <c r="FM203" s="113"/>
      <c r="FQ203" s="113"/>
      <c r="FU203" s="113"/>
      <c r="FY203" s="113"/>
      <c r="GC203" s="113"/>
      <c r="GG203" s="113"/>
      <c r="GK203" s="113"/>
      <c r="GO203" s="113"/>
      <c r="GS203" s="113"/>
      <c r="GW203" s="113"/>
      <c r="HA203" s="113"/>
      <c r="HE203" s="113"/>
      <c r="HI203" s="113"/>
      <c r="HM203" s="113"/>
      <c r="HQ203" s="113"/>
      <c r="HU203" s="113"/>
      <c r="HY203" s="113"/>
      <c r="IC203" s="113"/>
      <c r="IG203" s="113"/>
      <c r="IK203" s="113"/>
      <c r="IO203" s="113"/>
      <c r="IS203" s="113"/>
      <c r="IW203" s="113"/>
      <c r="JA203" s="113"/>
      <c r="JE203" s="113"/>
      <c r="JI203" s="113"/>
      <c r="JM203" s="113"/>
      <c r="JQ203" s="113"/>
      <c r="JU203" s="113"/>
      <c r="JY203" s="113"/>
      <c r="KC203" s="113"/>
      <c r="KG203" s="113"/>
      <c r="KK203" s="113"/>
      <c r="KO203" s="113"/>
      <c r="KS203" s="113"/>
      <c r="KW203" s="113"/>
      <c r="LA203" s="113"/>
      <c r="LE203" s="113"/>
      <c r="LI203" s="113"/>
      <c r="LM203" s="113"/>
      <c r="LQ203" s="113"/>
      <c r="LU203" s="113"/>
      <c r="LY203" s="113"/>
      <c r="MC203" s="113"/>
      <c r="MG203" s="113"/>
      <c r="MK203" s="113"/>
      <c r="MO203" s="113"/>
      <c r="MS203" s="113"/>
      <c r="MW203" s="113"/>
      <c r="NA203" s="113"/>
      <c r="NE203" s="113"/>
      <c r="NI203" s="113"/>
      <c r="NM203" s="113"/>
      <c r="NQ203" s="113"/>
      <c r="NU203" s="113"/>
      <c r="NY203" s="113"/>
      <c r="OC203" s="113"/>
      <c r="OG203" s="113"/>
      <c r="OK203" s="113"/>
      <c r="OO203" s="113"/>
      <c r="OS203" s="113"/>
      <c r="OW203" s="113"/>
      <c r="PA203" s="113"/>
      <c r="PE203" s="113"/>
      <c r="PI203" s="113"/>
      <c r="PM203" s="113"/>
      <c r="PQ203" s="113"/>
      <c r="PU203" s="113"/>
      <c r="PY203" s="113"/>
      <c r="QC203" s="113"/>
      <c r="QG203" s="113"/>
      <c r="QK203" s="113"/>
      <c r="QO203" s="113"/>
      <c r="QS203" s="113"/>
      <c r="QW203" s="113"/>
      <c r="RA203" s="113"/>
      <c r="RE203" s="113"/>
      <c r="RI203" s="113"/>
      <c r="RM203" s="113"/>
      <c r="RQ203" s="113"/>
      <c r="RU203" s="113"/>
      <c r="RY203" s="113"/>
      <c r="SC203" s="113"/>
      <c r="SG203" s="113"/>
      <c r="SK203" s="113"/>
      <c r="SO203" s="113"/>
      <c r="SS203" s="113"/>
      <c r="SW203" s="113"/>
      <c r="TA203" s="113"/>
      <c r="TE203" s="113"/>
      <c r="TI203" s="113"/>
      <c r="TM203" s="113"/>
      <c r="TQ203" s="113"/>
      <c r="TU203" s="113"/>
      <c r="TY203" s="113"/>
      <c r="UC203" s="113"/>
      <c r="UG203" s="113"/>
      <c r="UK203" s="113"/>
      <c r="UO203" s="113"/>
      <c r="US203" s="113"/>
      <c r="UW203" s="113"/>
      <c r="VA203" s="113"/>
      <c r="VE203" s="113"/>
      <c r="VI203" s="113"/>
      <c r="VM203" s="113"/>
      <c r="VQ203" s="113"/>
      <c r="VU203" s="113"/>
      <c r="VY203" s="113"/>
      <c r="WC203" s="113"/>
      <c r="WG203" s="113"/>
      <c r="WK203" s="113"/>
      <c r="WO203" s="113"/>
      <c r="WS203" s="113"/>
      <c r="WW203" s="113"/>
      <c r="XA203" s="113"/>
      <c r="XE203" s="113"/>
      <c r="XI203" s="113"/>
      <c r="XM203" s="113"/>
      <c r="XQ203" s="113"/>
      <c r="XU203" s="113"/>
      <c r="XY203" s="113"/>
      <c r="YC203" s="113"/>
      <c r="YG203" s="113"/>
      <c r="YK203" s="113"/>
      <c r="YO203" s="113"/>
      <c r="YS203" s="113"/>
      <c r="YW203" s="113"/>
      <c r="ZA203" s="113"/>
      <c r="ZE203" s="113"/>
      <c r="ZI203" s="113"/>
      <c r="ZM203" s="113"/>
      <c r="ZQ203" s="113"/>
      <c r="ZU203" s="113"/>
      <c r="ZY203" s="113"/>
      <c r="AAC203" s="113"/>
      <c r="AAG203" s="113"/>
      <c r="AAK203" s="113"/>
      <c r="AAO203" s="113"/>
      <c r="AAS203" s="113"/>
      <c r="AAW203" s="113"/>
      <c r="ABA203" s="113"/>
      <c r="ABE203" s="113"/>
      <c r="ABI203" s="113"/>
      <c r="ABM203" s="113"/>
      <c r="ABQ203" s="113"/>
      <c r="ABU203" s="113"/>
      <c r="ABY203" s="113"/>
      <c r="ACC203" s="113"/>
      <c r="ACG203" s="113"/>
      <c r="ACK203" s="113"/>
      <c r="ACO203" s="113"/>
      <c r="ACS203" s="113"/>
      <c r="ACW203" s="113"/>
      <c r="ADA203" s="113"/>
      <c r="ADE203" s="113"/>
      <c r="ADI203" s="113"/>
      <c r="ADM203" s="113"/>
      <c r="ADQ203" s="113"/>
      <c r="ADU203" s="113"/>
      <c r="ADY203" s="113"/>
      <c r="AEC203" s="113"/>
      <c r="AEG203" s="113"/>
      <c r="AEK203" s="113"/>
      <c r="AEO203" s="113"/>
      <c r="AES203" s="113"/>
      <c r="AEW203" s="113"/>
      <c r="AFA203" s="113"/>
      <c r="AFE203" s="113"/>
      <c r="AFI203" s="113"/>
      <c r="AFM203" s="113"/>
      <c r="AFQ203" s="113"/>
      <c r="AFU203" s="113"/>
      <c r="AFY203" s="113"/>
      <c r="AGC203" s="113"/>
      <c r="AGG203" s="113"/>
      <c r="AGK203" s="113"/>
      <c r="AGO203" s="113"/>
      <c r="AGS203" s="113"/>
      <c r="AGW203" s="113"/>
      <c r="AHA203" s="113"/>
      <c r="AHE203" s="113"/>
      <c r="AHI203" s="113"/>
      <c r="AHM203" s="113"/>
      <c r="AHQ203" s="113"/>
      <c r="AHU203" s="113"/>
      <c r="AHY203" s="113"/>
      <c r="AIC203" s="113"/>
      <c r="AIG203" s="113"/>
      <c r="AIK203" s="113"/>
      <c r="AIO203" s="113"/>
      <c r="AIS203" s="113"/>
      <c r="AIW203" s="113"/>
      <c r="AJA203" s="113"/>
      <c r="AJE203" s="113"/>
      <c r="AJI203" s="113"/>
      <c r="AJM203" s="113"/>
      <c r="AJQ203" s="113"/>
      <c r="AJU203" s="113"/>
      <c r="AJY203" s="113"/>
      <c r="AKC203" s="113"/>
      <c r="AKG203" s="113"/>
      <c r="AKK203" s="113"/>
      <c r="AKO203" s="113"/>
      <c r="AKS203" s="113"/>
      <c r="AKW203" s="113"/>
      <c r="ALA203" s="113"/>
      <c r="ALE203" s="113"/>
      <c r="ALI203" s="113"/>
      <c r="ALM203" s="113"/>
      <c r="ALQ203" s="113"/>
      <c r="ALU203" s="113"/>
      <c r="ALY203" s="113"/>
      <c r="AMC203" s="113"/>
      <c r="AMG203" s="113"/>
      <c r="AMK203" s="113"/>
      <c r="AMO203" s="113"/>
      <c r="AMS203" s="113"/>
      <c r="AMW203" s="113"/>
      <c r="ANA203" s="113"/>
      <c r="ANE203" s="113"/>
      <c r="ANI203" s="113"/>
      <c r="ANM203" s="113"/>
      <c r="ANQ203" s="113"/>
      <c r="ANU203" s="113"/>
      <c r="ANY203" s="113"/>
      <c r="AOC203" s="113"/>
      <c r="AOG203" s="113"/>
      <c r="AOK203" s="113"/>
      <c r="AOO203" s="113"/>
      <c r="AOS203" s="113"/>
      <c r="AOW203" s="113"/>
      <c r="APA203" s="113"/>
      <c r="APE203" s="113"/>
      <c r="API203" s="113"/>
      <c r="APM203" s="113"/>
      <c r="APQ203" s="113"/>
      <c r="APU203" s="113"/>
      <c r="APY203" s="113"/>
      <c r="AQC203" s="113"/>
      <c r="AQG203" s="113"/>
      <c r="AQK203" s="113"/>
      <c r="AQO203" s="113"/>
      <c r="AQS203" s="113"/>
      <c r="AQW203" s="113"/>
      <c r="ARA203" s="113"/>
      <c r="ARE203" s="113"/>
      <c r="ARI203" s="113"/>
      <c r="ARM203" s="113"/>
      <c r="ARQ203" s="113"/>
      <c r="ARU203" s="113"/>
      <c r="ARY203" s="113"/>
      <c r="ASC203" s="113"/>
      <c r="ASG203" s="113"/>
      <c r="ASK203" s="113"/>
      <c r="ASO203" s="113"/>
      <c r="ASS203" s="113"/>
      <c r="ASW203" s="113"/>
      <c r="ATA203" s="113"/>
      <c r="ATE203" s="113"/>
      <c r="ATI203" s="113"/>
      <c r="ATM203" s="113"/>
      <c r="ATQ203" s="113"/>
      <c r="ATU203" s="113"/>
      <c r="ATY203" s="113"/>
      <c r="AUC203" s="113"/>
      <c r="AUG203" s="113"/>
      <c r="AUK203" s="113"/>
      <c r="AUO203" s="113"/>
      <c r="AUS203" s="113"/>
      <c r="AUW203" s="113"/>
      <c r="AVA203" s="113"/>
      <c r="AVE203" s="113"/>
      <c r="AVI203" s="113"/>
      <c r="AVM203" s="113"/>
      <c r="AVQ203" s="113"/>
      <c r="AVU203" s="113"/>
      <c r="AVY203" s="113"/>
      <c r="AWC203" s="113"/>
      <c r="AWG203" s="113"/>
      <c r="AWK203" s="113"/>
      <c r="AWO203" s="113"/>
      <c r="AWS203" s="113"/>
      <c r="AWW203" s="113"/>
      <c r="AXA203" s="113"/>
      <c r="AXE203" s="113"/>
      <c r="AXI203" s="113"/>
      <c r="AXM203" s="113"/>
      <c r="AXQ203" s="113"/>
      <c r="AXU203" s="113"/>
      <c r="AXY203" s="113"/>
      <c r="AYC203" s="113"/>
      <c r="AYG203" s="113"/>
      <c r="AYK203" s="113"/>
      <c r="AYO203" s="113"/>
      <c r="AYS203" s="113"/>
      <c r="AYW203" s="113"/>
      <c r="AZA203" s="113"/>
      <c r="AZE203" s="113"/>
      <c r="AZI203" s="113"/>
      <c r="AZM203" s="113"/>
      <c r="AZQ203" s="113"/>
      <c r="AZU203" s="113"/>
      <c r="AZY203" s="113"/>
      <c r="BAC203" s="113"/>
      <c r="BAG203" s="113"/>
      <c r="BAK203" s="113"/>
      <c r="BAO203" s="113"/>
      <c r="BAS203" s="113"/>
      <c r="BAW203" s="113"/>
      <c r="BBA203" s="113"/>
      <c r="BBE203" s="113"/>
      <c r="BBI203" s="113"/>
      <c r="BBM203" s="113"/>
      <c r="BBQ203" s="113"/>
      <c r="BBU203" s="113"/>
      <c r="BBY203" s="113"/>
      <c r="BCC203" s="113"/>
      <c r="BCG203" s="113"/>
      <c r="BCK203" s="113"/>
      <c r="BCO203" s="113"/>
      <c r="BCS203" s="113"/>
      <c r="BCW203" s="113"/>
      <c r="BDA203" s="113"/>
      <c r="BDE203" s="113"/>
      <c r="BDI203" s="113"/>
      <c r="BDM203" s="113"/>
      <c r="BDQ203" s="113"/>
      <c r="BDU203" s="113"/>
      <c r="BDY203" s="113"/>
      <c r="BEC203" s="113"/>
      <c r="BEG203" s="113"/>
      <c r="BEK203" s="113"/>
      <c r="BEO203" s="113"/>
      <c r="BES203" s="113"/>
      <c r="BEW203" s="113"/>
      <c r="BFA203" s="113"/>
      <c r="BFE203" s="113"/>
      <c r="BFI203" s="113"/>
      <c r="BFM203" s="113"/>
      <c r="BFQ203" s="113"/>
      <c r="BFU203" s="113"/>
      <c r="BFY203" s="113"/>
      <c r="BGC203" s="113"/>
      <c r="BGG203" s="113"/>
      <c r="BGK203" s="113"/>
      <c r="BGO203" s="113"/>
      <c r="BGS203" s="113"/>
      <c r="BGW203" s="113"/>
      <c r="BHA203" s="113"/>
      <c r="BHE203" s="113"/>
      <c r="BHI203" s="113"/>
      <c r="BHM203" s="113"/>
      <c r="BHQ203" s="113"/>
      <c r="BHU203" s="113"/>
      <c r="BHY203" s="113"/>
      <c r="BIC203" s="113"/>
      <c r="BIG203" s="113"/>
      <c r="BIK203" s="113"/>
      <c r="BIO203" s="113"/>
      <c r="BIS203" s="113"/>
      <c r="BIW203" s="113"/>
      <c r="BJA203" s="113"/>
      <c r="BJE203" s="113"/>
      <c r="BJI203" s="113"/>
      <c r="BJM203" s="113"/>
      <c r="BJQ203" s="113"/>
      <c r="BJU203" s="113"/>
      <c r="BJY203" s="113"/>
      <c r="BKC203" s="113"/>
      <c r="BKG203" s="113"/>
      <c r="BKK203" s="113"/>
      <c r="BKO203" s="113"/>
      <c r="BKS203" s="113"/>
      <c r="BKW203" s="113"/>
      <c r="BLA203" s="113"/>
      <c r="BLE203" s="113"/>
      <c r="BLI203" s="113"/>
      <c r="BLM203" s="113"/>
      <c r="BLQ203" s="113"/>
      <c r="BLU203" s="113"/>
      <c r="BLY203" s="113"/>
      <c r="BMC203" s="113"/>
      <c r="BMG203" s="113"/>
      <c r="BMK203" s="113"/>
      <c r="BMO203" s="113"/>
      <c r="BMS203" s="113"/>
      <c r="BMW203" s="113"/>
      <c r="BNA203" s="113"/>
      <c r="BNE203" s="113"/>
      <c r="BNI203" s="113"/>
      <c r="BNM203" s="113"/>
      <c r="BNQ203" s="113"/>
      <c r="BNU203" s="113"/>
      <c r="BNY203" s="113"/>
      <c r="BOC203" s="113"/>
      <c r="BOG203" s="113"/>
      <c r="BOK203" s="113"/>
      <c r="BOO203" s="113"/>
      <c r="BOS203" s="113"/>
      <c r="BOW203" s="113"/>
      <c r="BPA203" s="113"/>
      <c r="BPE203" s="113"/>
      <c r="BPI203" s="113"/>
      <c r="BPM203" s="113"/>
      <c r="BPQ203" s="113"/>
      <c r="BPU203" s="113"/>
      <c r="BPY203" s="113"/>
      <c r="BQC203" s="113"/>
      <c r="BQG203" s="113"/>
      <c r="BQK203" s="113"/>
      <c r="BQO203" s="113"/>
      <c r="BQS203" s="113"/>
      <c r="BQW203" s="113"/>
      <c r="BRA203" s="113"/>
      <c r="BRE203" s="113"/>
      <c r="BRI203" s="113"/>
      <c r="BRM203" s="113"/>
      <c r="BRQ203" s="113"/>
      <c r="BRU203" s="113"/>
      <c r="BRY203" s="113"/>
      <c r="BSC203" s="113"/>
      <c r="BSG203" s="113"/>
      <c r="BSK203" s="113"/>
      <c r="BSO203" s="113"/>
      <c r="BSS203" s="113"/>
      <c r="BSW203" s="113"/>
      <c r="BTA203" s="113"/>
      <c r="BTE203" s="113"/>
      <c r="BTI203" s="113"/>
      <c r="BTM203" s="113"/>
      <c r="BTQ203" s="113"/>
      <c r="BTU203" s="113"/>
      <c r="BTY203" s="113"/>
      <c r="BUC203" s="113"/>
      <c r="BUG203" s="113"/>
      <c r="BUK203" s="113"/>
      <c r="BUO203" s="113"/>
      <c r="BUS203" s="113"/>
      <c r="BUW203" s="113"/>
      <c r="BVA203" s="113"/>
      <c r="BVE203" s="113"/>
      <c r="BVI203" s="113"/>
      <c r="BVM203" s="113"/>
      <c r="BVQ203" s="113"/>
      <c r="BVU203" s="113"/>
      <c r="BVY203" s="113"/>
      <c r="BWC203" s="113"/>
      <c r="BWG203" s="113"/>
      <c r="BWK203" s="113"/>
      <c r="BWO203" s="113"/>
      <c r="BWS203" s="113"/>
      <c r="BWW203" s="113"/>
      <c r="BXA203" s="113"/>
      <c r="BXE203" s="113"/>
      <c r="BXI203" s="113"/>
      <c r="BXM203" s="113"/>
      <c r="BXQ203" s="113"/>
      <c r="BXU203" s="113"/>
      <c r="BXY203" s="113"/>
      <c r="BYC203" s="113"/>
      <c r="BYG203" s="113"/>
      <c r="BYK203" s="113"/>
      <c r="BYO203" s="113"/>
      <c r="BYS203" s="113"/>
      <c r="BYW203" s="113"/>
      <c r="BZA203" s="113"/>
      <c r="BZE203" s="113"/>
      <c r="BZI203" s="113"/>
      <c r="BZM203" s="113"/>
      <c r="BZQ203" s="113"/>
      <c r="BZU203" s="113"/>
      <c r="BZY203" s="113"/>
      <c r="CAC203" s="113"/>
      <c r="CAG203" s="113"/>
      <c r="CAK203" s="113"/>
      <c r="CAO203" s="113"/>
      <c r="CAS203" s="113"/>
      <c r="CAW203" s="113"/>
      <c r="CBA203" s="113"/>
      <c r="CBE203" s="113"/>
      <c r="CBI203" s="113"/>
      <c r="CBM203" s="113"/>
      <c r="CBQ203" s="113"/>
      <c r="CBU203" s="113"/>
      <c r="CBY203" s="113"/>
      <c r="CCC203" s="113"/>
      <c r="CCG203" s="113"/>
      <c r="CCK203" s="113"/>
      <c r="CCO203" s="113"/>
      <c r="CCS203" s="113"/>
      <c r="CCW203" s="113"/>
      <c r="CDA203" s="113"/>
      <c r="CDE203" s="113"/>
      <c r="CDI203" s="113"/>
      <c r="CDM203" s="113"/>
      <c r="CDQ203" s="113"/>
      <c r="CDU203" s="113"/>
      <c r="CDY203" s="113"/>
      <c r="CEC203" s="113"/>
      <c r="CEG203" s="113"/>
      <c r="CEK203" s="113"/>
      <c r="CEO203" s="113"/>
      <c r="CES203" s="113"/>
      <c r="CEW203" s="113"/>
      <c r="CFA203" s="113"/>
      <c r="CFE203" s="113"/>
      <c r="CFI203" s="113"/>
      <c r="CFM203" s="113"/>
      <c r="CFQ203" s="113"/>
      <c r="CFU203" s="113"/>
      <c r="CFY203" s="113"/>
      <c r="CGC203" s="113"/>
      <c r="CGG203" s="113"/>
      <c r="CGK203" s="113"/>
      <c r="CGO203" s="113"/>
      <c r="CGS203" s="113"/>
      <c r="CGW203" s="113"/>
      <c r="CHA203" s="113"/>
      <c r="CHE203" s="113"/>
      <c r="CHI203" s="113"/>
      <c r="CHM203" s="113"/>
      <c r="CHQ203" s="113"/>
      <c r="CHU203" s="113"/>
      <c r="CHY203" s="113"/>
      <c r="CIC203" s="113"/>
      <c r="CIG203" s="113"/>
      <c r="CIK203" s="113"/>
      <c r="CIO203" s="113"/>
      <c r="CIS203" s="113"/>
      <c r="CIW203" s="113"/>
      <c r="CJA203" s="113"/>
      <c r="CJE203" s="113"/>
      <c r="CJI203" s="113"/>
      <c r="CJM203" s="113"/>
      <c r="CJQ203" s="113"/>
      <c r="CJU203" s="113"/>
      <c r="CJY203" s="113"/>
      <c r="CKC203" s="113"/>
      <c r="CKG203" s="113"/>
      <c r="CKK203" s="113"/>
      <c r="CKO203" s="113"/>
      <c r="CKS203" s="113"/>
      <c r="CKW203" s="113"/>
      <c r="CLA203" s="113"/>
      <c r="CLE203" s="113"/>
      <c r="CLI203" s="113"/>
      <c r="CLM203" s="113"/>
      <c r="CLQ203" s="113"/>
      <c r="CLU203" s="113"/>
      <c r="CLY203" s="113"/>
      <c r="CMC203" s="113"/>
      <c r="CMG203" s="113"/>
      <c r="CMK203" s="113"/>
      <c r="CMO203" s="113"/>
      <c r="CMS203" s="113"/>
      <c r="CMW203" s="113"/>
      <c r="CNA203" s="113"/>
      <c r="CNE203" s="113"/>
      <c r="CNI203" s="113"/>
      <c r="CNM203" s="113"/>
      <c r="CNQ203" s="113"/>
      <c r="CNU203" s="113"/>
      <c r="CNY203" s="113"/>
      <c r="COC203" s="113"/>
      <c r="COG203" s="113"/>
      <c r="COK203" s="113"/>
      <c r="COO203" s="113"/>
      <c r="COS203" s="113"/>
      <c r="COW203" s="113"/>
      <c r="CPA203" s="113"/>
      <c r="CPE203" s="113"/>
      <c r="CPI203" s="113"/>
      <c r="CPM203" s="113"/>
      <c r="CPQ203" s="113"/>
      <c r="CPU203" s="113"/>
      <c r="CPY203" s="113"/>
      <c r="CQC203" s="113"/>
      <c r="CQG203" s="113"/>
      <c r="CQK203" s="113"/>
      <c r="CQO203" s="113"/>
      <c r="CQS203" s="113"/>
      <c r="CQW203" s="113"/>
      <c r="CRA203" s="113"/>
      <c r="CRE203" s="113"/>
      <c r="CRI203" s="113"/>
      <c r="CRM203" s="113"/>
      <c r="CRQ203" s="113"/>
      <c r="CRU203" s="113"/>
      <c r="CRY203" s="113"/>
      <c r="CSC203" s="113"/>
      <c r="CSG203" s="113"/>
      <c r="CSK203" s="113"/>
      <c r="CSO203" s="113"/>
      <c r="CSS203" s="113"/>
      <c r="CSW203" s="113"/>
      <c r="CTA203" s="113"/>
      <c r="CTE203" s="113"/>
      <c r="CTI203" s="113"/>
      <c r="CTM203" s="113"/>
      <c r="CTQ203" s="113"/>
      <c r="CTU203" s="113"/>
      <c r="CTY203" s="113"/>
      <c r="CUC203" s="113"/>
      <c r="CUG203" s="113"/>
      <c r="CUK203" s="113"/>
      <c r="CUO203" s="113"/>
      <c r="CUS203" s="113"/>
      <c r="CUW203" s="113"/>
      <c r="CVA203" s="113"/>
      <c r="CVE203" s="113"/>
      <c r="CVI203" s="113"/>
      <c r="CVM203" s="113"/>
      <c r="CVQ203" s="113"/>
      <c r="CVU203" s="113"/>
      <c r="CVY203" s="113"/>
      <c r="CWC203" s="113"/>
      <c r="CWG203" s="113"/>
      <c r="CWK203" s="113"/>
      <c r="CWO203" s="113"/>
      <c r="CWS203" s="113"/>
      <c r="CWW203" s="113"/>
      <c r="CXA203" s="113"/>
      <c r="CXE203" s="113"/>
      <c r="CXI203" s="113"/>
      <c r="CXM203" s="113"/>
      <c r="CXQ203" s="113"/>
      <c r="CXU203" s="113"/>
      <c r="CXY203" s="113"/>
      <c r="CYC203" s="113"/>
      <c r="CYG203" s="113"/>
      <c r="CYK203" s="113"/>
      <c r="CYO203" s="113"/>
      <c r="CYS203" s="113"/>
      <c r="CYW203" s="113"/>
      <c r="CZA203" s="113"/>
      <c r="CZE203" s="113"/>
      <c r="CZI203" s="113"/>
      <c r="CZM203" s="113"/>
      <c r="CZQ203" s="113"/>
      <c r="CZU203" s="113"/>
      <c r="CZY203" s="113"/>
      <c r="DAC203" s="113"/>
      <c r="DAG203" s="113"/>
      <c r="DAK203" s="113"/>
      <c r="DAO203" s="113"/>
      <c r="DAS203" s="113"/>
      <c r="DAW203" s="113"/>
      <c r="DBA203" s="113"/>
      <c r="DBE203" s="113"/>
      <c r="DBI203" s="113"/>
      <c r="DBM203" s="113"/>
      <c r="DBQ203" s="113"/>
      <c r="DBU203" s="113"/>
      <c r="DBY203" s="113"/>
      <c r="DCC203" s="113"/>
      <c r="DCG203" s="113"/>
      <c r="DCK203" s="113"/>
      <c r="DCO203" s="113"/>
      <c r="DCS203" s="113"/>
      <c r="DCW203" s="113"/>
      <c r="DDA203" s="113"/>
      <c r="DDE203" s="113"/>
      <c r="DDI203" s="113"/>
      <c r="DDM203" s="113"/>
      <c r="DDQ203" s="113"/>
      <c r="DDU203" s="113"/>
      <c r="DDY203" s="113"/>
      <c r="DEC203" s="113"/>
      <c r="DEG203" s="113"/>
      <c r="DEK203" s="113"/>
      <c r="DEO203" s="113"/>
      <c r="DES203" s="113"/>
      <c r="DEW203" s="113"/>
      <c r="DFA203" s="113"/>
      <c r="DFE203" s="113"/>
      <c r="DFI203" s="113"/>
      <c r="DFM203" s="113"/>
      <c r="DFQ203" s="113"/>
      <c r="DFU203" s="113"/>
      <c r="DFY203" s="113"/>
      <c r="DGC203" s="113"/>
      <c r="DGG203" s="113"/>
      <c r="DGK203" s="113"/>
      <c r="DGO203" s="113"/>
      <c r="DGS203" s="113"/>
      <c r="DGW203" s="113"/>
      <c r="DHA203" s="113"/>
      <c r="DHE203" s="113"/>
      <c r="DHI203" s="113"/>
      <c r="DHM203" s="113"/>
      <c r="DHQ203" s="113"/>
      <c r="DHU203" s="113"/>
      <c r="DHY203" s="113"/>
      <c r="DIC203" s="113"/>
      <c r="DIG203" s="113"/>
      <c r="DIK203" s="113"/>
      <c r="DIO203" s="113"/>
      <c r="DIS203" s="113"/>
      <c r="DIW203" s="113"/>
      <c r="DJA203" s="113"/>
      <c r="DJE203" s="113"/>
      <c r="DJI203" s="113"/>
      <c r="DJM203" s="113"/>
      <c r="DJQ203" s="113"/>
      <c r="DJU203" s="113"/>
      <c r="DJY203" s="113"/>
      <c r="DKC203" s="113"/>
      <c r="DKG203" s="113"/>
      <c r="DKK203" s="113"/>
      <c r="DKO203" s="113"/>
      <c r="DKS203" s="113"/>
      <c r="DKW203" s="113"/>
      <c r="DLA203" s="113"/>
      <c r="DLE203" s="113"/>
      <c r="DLI203" s="113"/>
      <c r="DLM203" s="113"/>
      <c r="DLQ203" s="113"/>
      <c r="DLU203" s="113"/>
      <c r="DLY203" s="113"/>
      <c r="DMC203" s="113"/>
      <c r="DMG203" s="113"/>
      <c r="DMK203" s="113"/>
      <c r="DMO203" s="113"/>
      <c r="DMS203" s="113"/>
      <c r="DMW203" s="113"/>
      <c r="DNA203" s="113"/>
      <c r="DNE203" s="113"/>
      <c r="DNI203" s="113"/>
      <c r="DNM203" s="113"/>
      <c r="DNQ203" s="113"/>
      <c r="DNU203" s="113"/>
      <c r="DNY203" s="113"/>
      <c r="DOC203" s="113"/>
      <c r="DOG203" s="113"/>
      <c r="DOK203" s="113"/>
      <c r="DOO203" s="113"/>
      <c r="DOS203" s="113"/>
      <c r="DOW203" s="113"/>
      <c r="DPA203" s="113"/>
      <c r="DPE203" s="113"/>
      <c r="DPI203" s="113"/>
      <c r="DPM203" s="113"/>
      <c r="DPQ203" s="113"/>
      <c r="DPU203" s="113"/>
      <c r="DPY203" s="113"/>
      <c r="DQC203" s="113"/>
      <c r="DQG203" s="113"/>
      <c r="DQK203" s="113"/>
      <c r="DQO203" s="113"/>
      <c r="DQS203" s="113"/>
      <c r="DQW203" s="113"/>
      <c r="DRA203" s="113"/>
      <c r="DRE203" s="113"/>
      <c r="DRI203" s="113"/>
      <c r="DRM203" s="113"/>
      <c r="DRQ203" s="113"/>
      <c r="DRU203" s="113"/>
      <c r="DRY203" s="113"/>
      <c r="DSC203" s="113"/>
      <c r="DSG203" s="113"/>
      <c r="DSK203" s="113"/>
      <c r="DSO203" s="113"/>
      <c r="DSS203" s="113"/>
      <c r="DSW203" s="113"/>
      <c r="DTA203" s="113"/>
      <c r="DTE203" s="113"/>
      <c r="DTI203" s="113"/>
      <c r="DTM203" s="113"/>
      <c r="DTQ203" s="113"/>
      <c r="DTU203" s="113"/>
      <c r="DTY203" s="113"/>
      <c r="DUC203" s="113"/>
      <c r="DUG203" s="113"/>
      <c r="DUK203" s="113"/>
      <c r="DUO203" s="113"/>
      <c r="DUS203" s="113"/>
      <c r="DUW203" s="113"/>
      <c r="DVA203" s="113"/>
      <c r="DVE203" s="113"/>
      <c r="DVI203" s="113"/>
      <c r="DVM203" s="113"/>
      <c r="DVQ203" s="113"/>
      <c r="DVU203" s="113"/>
      <c r="DVY203" s="113"/>
      <c r="DWC203" s="113"/>
      <c r="DWG203" s="113"/>
      <c r="DWK203" s="113"/>
      <c r="DWO203" s="113"/>
      <c r="DWS203" s="113"/>
      <c r="DWW203" s="113"/>
      <c r="DXA203" s="113"/>
      <c r="DXE203" s="113"/>
      <c r="DXI203" s="113"/>
      <c r="DXM203" s="113"/>
      <c r="DXQ203" s="113"/>
      <c r="DXU203" s="113"/>
      <c r="DXY203" s="113"/>
      <c r="DYC203" s="113"/>
      <c r="DYG203" s="113"/>
      <c r="DYK203" s="113"/>
      <c r="DYO203" s="113"/>
      <c r="DYS203" s="113"/>
      <c r="DYW203" s="113"/>
      <c r="DZA203" s="113"/>
      <c r="DZE203" s="113"/>
      <c r="DZI203" s="113"/>
      <c r="DZM203" s="113"/>
      <c r="DZQ203" s="113"/>
      <c r="DZU203" s="113"/>
      <c r="DZY203" s="113"/>
      <c r="EAC203" s="113"/>
      <c r="EAG203" s="113"/>
      <c r="EAK203" s="113"/>
      <c r="EAO203" s="113"/>
      <c r="EAS203" s="113"/>
      <c r="EAW203" s="113"/>
      <c r="EBA203" s="113"/>
      <c r="EBE203" s="113"/>
      <c r="EBI203" s="113"/>
      <c r="EBM203" s="113"/>
      <c r="EBQ203" s="113"/>
      <c r="EBU203" s="113"/>
      <c r="EBY203" s="113"/>
      <c r="ECC203" s="113"/>
      <c r="ECG203" s="113"/>
      <c r="ECK203" s="113"/>
      <c r="ECO203" s="113"/>
      <c r="ECS203" s="113"/>
      <c r="ECW203" s="113"/>
      <c r="EDA203" s="113"/>
      <c r="EDE203" s="113"/>
      <c r="EDI203" s="113"/>
      <c r="EDM203" s="113"/>
      <c r="EDQ203" s="113"/>
      <c r="EDU203" s="113"/>
      <c r="EDY203" s="113"/>
      <c r="EEC203" s="113"/>
      <c r="EEG203" s="113"/>
      <c r="EEK203" s="113"/>
      <c r="EEO203" s="113"/>
      <c r="EES203" s="113"/>
      <c r="EEW203" s="113"/>
      <c r="EFA203" s="113"/>
      <c r="EFE203" s="113"/>
      <c r="EFI203" s="113"/>
      <c r="EFM203" s="113"/>
      <c r="EFQ203" s="113"/>
      <c r="EFU203" s="113"/>
      <c r="EFY203" s="113"/>
      <c r="EGC203" s="113"/>
      <c r="EGG203" s="113"/>
      <c r="EGK203" s="113"/>
      <c r="EGO203" s="113"/>
      <c r="EGS203" s="113"/>
      <c r="EGW203" s="113"/>
      <c r="EHA203" s="113"/>
      <c r="EHE203" s="113"/>
      <c r="EHI203" s="113"/>
      <c r="EHM203" s="113"/>
      <c r="EHQ203" s="113"/>
      <c r="EHU203" s="113"/>
      <c r="EHY203" s="113"/>
      <c r="EIC203" s="113"/>
      <c r="EIG203" s="113"/>
      <c r="EIK203" s="113"/>
      <c r="EIO203" s="113"/>
      <c r="EIS203" s="113"/>
      <c r="EIW203" s="113"/>
      <c r="EJA203" s="113"/>
      <c r="EJE203" s="113"/>
      <c r="EJI203" s="113"/>
      <c r="EJM203" s="113"/>
      <c r="EJQ203" s="113"/>
      <c r="EJU203" s="113"/>
      <c r="EJY203" s="113"/>
      <c r="EKC203" s="113"/>
      <c r="EKG203" s="113"/>
      <c r="EKK203" s="113"/>
      <c r="EKO203" s="113"/>
      <c r="EKS203" s="113"/>
      <c r="EKW203" s="113"/>
      <c r="ELA203" s="113"/>
      <c r="ELE203" s="113"/>
      <c r="ELI203" s="113"/>
      <c r="ELM203" s="113"/>
      <c r="ELQ203" s="113"/>
      <c r="ELU203" s="113"/>
      <c r="ELY203" s="113"/>
      <c r="EMC203" s="113"/>
      <c r="EMG203" s="113"/>
      <c r="EMK203" s="113"/>
      <c r="EMO203" s="113"/>
      <c r="EMS203" s="113"/>
      <c r="EMW203" s="113"/>
      <c r="ENA203" s="113"/>
      <c r="ENE203" s="113"/>
      <c r="ENI203" s="113"/>
      <c r="ENM203" s="113"/>
      <c r="ENQ203" s="113"/>
      <c r="ENU203" s="113"/>
      <c r="ENY203" s="113"/>
      <c r="EOC203" s="113"/>
      <c r="EOG203" s="113"/>
      <c r="EOK203" s="113"/>
      <c r="EOO203" s="113"/>
      <c r="EOS203" s="113"/>
      <c r="EOW203" s="113"/>
      <c r="EPA203" s="113"/>
      <c r="EPE203" s="113"/>
      <c r="EPI203" s="113"/>
      <c r="EPM203" s="113"/>
      <c r="EPQ203" s="113"/>
      <c r="EPU203" s="113"/>
      <c r="EPY203" s="113"/>
      <c r="EQC203" s="113"/>
      <c r="EQG203" s="113"/>
      <c r="EQK203" s="113"/>
      <c r="EQO203" s="113"/>
      <c r="EQS203" s="113"/>
      <c r="EQW203" s="113"/>
      <c r="ERA203" s="113"/>
      <c r="ERE203" s="113"/>
      <c r="ERI203" s="113"/>
      <c r="ERM203" s="113"/>
      <c r="ERQ203" s="113"/>
      <c r="ERU203" s="113"/>
      <c r="ERY203" s="113"/>
      <c r="ESC203" s="113"/>
      <c r="ESG203" s="113"/>
      <c r="ESK203" s="113"/>
      <c r="ESO203" s="113"/>
      <c r="ESS203" s="113"/>
      <c r="ESW203" s="113"/>
      <c r="ETA203" s="113"/>
      <c r="ETE203" s="113"/>
      <c r="ETI203" s="113"/>
      <c r="ETM203" s="113"/>
      <c r="ETQ203" s="113"/>
      <c r="ETU203" s="113"/>
      <c r="ETY203" s="113"/>
      <c r="EUC203" s="113"/>
      <c r="EUG203" s="113"/>
      <c r="EUK203" s="113"/>
      <c r="EUO203" s="113"/>
      <c r="EUS203" s="113"/>
      <c r="EUW203" s="113"/>
      <c r="EVA203" s="113"/>
      <c r="EVE203" s="113"/>
      <c r="EVI203" s="113"/>
      <c r="EVM203" s="113"/>
      <c r="EVQ203" s="113"/>
      <c r="EVU203" s="113"/>
      <c r="EVY203" s="113"/>
      <c r="EWC203" s="113"/>
      <c r="EWG203" s="113"/>
      <c r="EWK203" s="113"/>
      <c r="EWO203" s="113"/>
      <c r="EWS203" s="113"/>
      <c r="EWW203" s="113"/>
      <c r="EXA203" s="113"/>
      <c r="EXE203" s="113"/>
      <c r="EXI203" s="113"/>
      <c r="EXM203" s="113"/>
      <c r="EXQ203" s="113"/>
      <c r="EXU203" s="113"/>
      <c r="EXY203" s="113"/>
      <c r="EYC203" s="113"/>
      <c r="EYG203" s="113"/>
      <c r="EYK203" s="113"/>
      <c r="EYO203" s="113"/>
      <c r="EYS203" s="113"/>
      <c r="EYW203" s="113"/>
      <c r="EZA203" s="113"/>
      <c r="EZE203" s="113"/>
      <c r="EZI203" s="113"/>
      <c r="EZM203" s="113"/>
      <c r="EZQ203" s="113"/>
      <c r="EZU203" s="113"/>
      <c r="EZY203" s="113"/>
      <c r="FAC203" s="113"/>
      <c r="FAG203" s="113"/>
      <c r="FAK203" s="113"/>
      <c r="FAO203" s="113"/>
      <c r="FAS203" s="113"/>
      <c r="FAW203" s="113"/>
      <c r="FBA203" s="113"/>
      <c r="FBE203" s="113"/>
      <c r="FBI203" s="113"/>
      <c r="FBM203" s="113"/>
      <c r="FBQ203" s="113"/>
      <c r="FBU203" s="113"/>
      <c r="FBY203" s="113"/>
      <c r="FCC203" s="113"/>
      <c r="FCG203" s="113"/>
      <c r="FCK203" s="113"/>
      <c r="FCO203" s="113"/>
      <c r="FCS203" s="113"/>
      <c r="FCW203" s="113"/>
      <c r="FDA203" s="113"/>
      <c r="FDE203" s="113"/>
      <c r="FDI203" s="113"/>
      <c r="FDM203" s="113"/>
      <c r="FDQ203" s="113"/>
      <c r="FDU203" s="113"/>
      <c r="FDY203" s="113"/>
      <c r="FEC203" s="113"/>
      <c r="FEG203" s="113"/>
      <c r="FEK203" s="113"/>
      <c r="FEO203" s="113"/>
      <c r="FES203" s="113"/>
      <c r="FEW203" s="113"/>
      <c r="FFA203" s="113"/>
      <c r="FFE203" s="113"/>
      <c r="FFI203" s="113"/>
      <c r="FFM203" s="113"/>
      <c r="FFQ203" s="113"/>
      <c r="FFU203" s="113"/>
      <c r="FFY203" s="113"/>
      <c r="FGC203" s="113"/>
      <c r="FGG203" s="113"/>
      <c r="FGK203" s="113"/>
      <c r="FGO203" s="113"/>
      <c r="FGS203" s="113"/>
      <c r="FGW203" s="113"/>
      <c r="FHA203" s="113"/>
      <c r="FHE203" s="113"/>
      <c r="FHI203" s="113"/>
      <c r="FHM203" s="113"/>
      <c r="FHQ203" s="113"/>
      <c r="FHU203" s="113"/>
      <c r="FHY203" s="113"/>
      <c r="FIC203" s="113"/>
      <c r="FIG203" s="113"/>
      <c r="FIK203" s="113"/>
      <c r="FIO203" s="113"/>
      <c r="FIS203" s="113"/>
      <c r="FIW203" s="113"/>
      <c r="FJA203" s="113"/>
      <c r="FJE203" s="113"/>
      <c r="FJI203" s="113"/>
      <c r="FJM203" s="113"/>
      <c r="FJQ203" s="113"/>
      <c r="FJU203" s="113"/>
      <c r="FJY203" s="113"/>
      <c r="FKC203" s="113"/>
      <c r="FKG203" s="113"/>
      <c r="FKK203" s="113"/>
      <c r="FKO203" s="113"/>
      <c r="FKS203" s="113"/>
      <c r="FKW203" s="113"/>
      <c r="FLA203" s="113"/>
      <c r="FLE203" s="113"/>
      <c r="FLI203" s="113"/>
      <c r="FLM203" s="113"/>
      <c r="FLQ203" s="113"/>
      <c r="FLU203" s="113"/>
      <c r="FLY203" s="113"/>
      <c r="FMC203" s="113"/>
      <c r="FMG203" s="113"/>
      <c r="FMK203" s="113"/>
      <c r="FMO203" s="113"/>
      <c r="FMS203" s="113"/>
      <c r="FMW203" s="113"/>
      <c r="FNA203" s="113"/>
      <c r="FNE203" s="113"/>
      <c r="FNI203" s="113"/>
      <c r="FNM203" s="113"/>
      <c r="FNQ203" s="113"/>
      <c r="FNU203" s="113"/>
      <c r="FNY203" s="113"/>
      <c r="FOC203" s="113"/>
      <c r="FOG203" s="113"/>
      <c r="FOK203" s="113"/>
      <c r="FOO203" s="113"/>
      <c r="FOS203" s="113"/>
      <c r="FOW203" s="113"/>
      <c r="FPA203" s="113"/>
      <c r="FPE203" s="113"/>
      <c r="FPI203" s="113"/>
      <c r="FPM203" s="113"/>
      <c r="FPQ203" s="113"/>
      <c r="FPU203" s="113"/>
      <c r="FPY203" s="113"/>
      <c r="FQC203" s="113"/>
      <c r="FQG203" s="113"/>
      <c r="FQK203" s="113"/>
      <c r="FQO203" s="113"/>
      <c r="FQS203" s="113"/>
      <c r="FQW203" s="113"/>
      <c r="FRA203" s="113"/>
      <c r="FRE203" s="113"/>
      <c r="FRI203" s="113"/>
      <c r="FRM203" s="113"/>
      <c r="FRQ203" s="113"/>
      <c r="FRU203" s="113"/>
      <c r="FRY203" s="113"/>
      <c r="FSC203" s="113"/>
      <c r="FSG203" s="113"/>
      <c r="FSK203" s="113"/>
      <c r="FSO203" s="113"/>
      <c r="FSS203" s="113"/>
      <c r="FSW203" s="113"/>
      <c r="FTA203" s="113"/>
      <c r="FTE203" s="113"/>
      <c r="FTI203" s="113"/>
      <c r="FTM203" s="113"/>
      <c r="FTQ203" s="113"/>
      <c r="FTU203" s="113"/>
      <c r="FTY203" s="113"/>
      <c r="FUC203" s="113"/>
      <c r="FUG203" s="113"/>
      <c r="FUK203" s="113"/>
      <c r="FUO203" s="113"/>
      <c r="FUS203" s="113"/>
      <c r="FUW203" s="113"/>
      <c r="FVA203" s="113"/>
      <c r="FVE203" s="113"/>
      <c r="FVI203" s="113"/>
      <c r="FVM203" s="113"/>
      <c r="FVQ203" s="113"/>
      <c r="FVU203" s="113"/>
      <c r="FVY203" s="113"/>
      <c r="FWC203" s="113"/>
      <c r="FWG203" s="113"/>
      <c r="FWK203" s="113"/>
      <c r="FWO203" s="113"/>
      <c r="FWS203" s="113"/>
      <c r="FWW203" s="113"/>
      <c r="FXA203" s="113"/>
      <c r="FXE203" s="113"/>
      <c r="FXI203" s="113"/>
      <c r="FXM203" s="113"/>
      <c r="FXQ203" s="113"/>
      <c r="FXU203" s="113"/>
      <c r="FXY203" s="113"/>
      <c r="FYC203" s="113"/>
      <c r="FYG203" s="113"/>
      <c r="FYK203" s="113"/>
      <c r="FYO203" s="113"/>
      <c r="FYS203" s="113"/>
      <c r="FYW203" s="113"/>
      <c r="FZA203" s="113"/>
      <c r="FZE203" s="113"/>
      <c r="FZI203" s="113"/>
      <c r="FZM203" s="113"/>
      <c r="FZQ203" s="113"/>
      <c r="FZU203" s="113"/>
      <c r="FZY203" s="113"/>
      <c r="GAC203" s="113"/>
      <c r="GAG203" s="113"/>
      <c r="GAK203" s="113"/>
      <c r="GAO203" s="113"/>
      <c r="GAS203" s="113"/>
      <c r="GAW203" s="113"/>
      <c r="GBA203" s="113"/>
      <c r="GBE203" s="113"/>
      <c r="GBI203" s="113"/>
      <c r="GBM203" s="113"/>
      <c r="GBQ203" s="113"/>
      <c r="GBU203" s="113"/>
      <c r="GBY203" s="113"/>
      <c r="GCC203" s="113"/>
      <c r="GCG203" s="113"/>
      <c r="GCK203" s="113"/>
      <c r="GCO203" s="113"/>
      <c r="GCS203" s="113"/>
      <c r="GCW203" s="113"/>
      <c r="GDA203" s="113"/>
      <c r="GDE203" s="113"/>
      <c r="GDI203" s="113"/>
      <c r="GDM203" s="113"/>
      <c r="GDQ203" s="113"/>
      <c r="GDU203" s="113"/>
      <c r="GDY203" s="113"/>
      <c r="GEC203" s="113"/>
      <c r="GEG203" s="113"/>
      <c r="GEK203" s="113"/>
      <c r="GEO203" s="113"/>
      <c r="GES203" s="113"/>
      <c r="GEW203" s="113"/>
      <c r="GFA203" s="113"/>
      <c r="GFE203" s="113"/>
      <c r="GFI203" s="113"/>
      <c r="GFM203" s="113"/>
      <c r="GFQ203" s="113"/>
      <c r="GFU203" s="113"/>
      <c r="GFY203" s="113"/>
      <c r="GGC203" s="113"/>
      <c r="GGG203" s="113"/>
      <c r="GGK203" s="113"/>
      <c r="GGO203" s="113"/>
      <c r="GGS203" s="113"/>
      <c r="GGW203" s="113"/>
      <c r="GHA203" s="113"/>
      <c r="GHE203" s="113"/>
      <c r="GHI203" s="113"/>
      <c r="GHM203" s="113"/>
      <c r="GHQ203" s="113"/>
      <c r="GHU203" s="113"/>
      <c r="GHY203" s="113"/>
      <c r="GIC203" s="113"/>
      <c r="GIG203" s="113"/>
      <c r="GIK203" s="113"/>
      <c r="GIO203" s="113"/>
      <c r="GIS203" s="113"/>
      <c r="GIW203" s="113"/>
      <c r="GJA203" s="113"/>
      <c r="GJE203" s="113"/>
      <c r="GJI203" s="113"/>
      <c r="GJM203" s="113"/>
      <c r="GJQ203" s="113"/>
      <c r="GJU203" s="113"/>
      <c r="GJY203" s="113"/>
      <c r="GKC203" s="113"/>
      <c r="GKG203" s="113"/>
      <c r="GKK203" s="113"/>
      <c r="GKO203" s="113"/>
      <c r="GKS203" s="113"/>
      <c r="GKW203" s="113"/>
      <c r="GLA203" s="113"/>
      <c r="GLE203" s="113"/>
      <c r="GLI203" s="113"/>
      <c r="GLM203" s="113"/>
      <c r="GLQ203" s="113"/>
      <c r="GLU203" s="113"/>
      <c r="GLY203" s="113"/>
      <c r="GMC203" s="113"/>
      <c r="GMG203" s="113"/>
      <c r="GMK203" s="113"/>
      <c r="GMO203" s="113"/>
      <c r="GMS203" s="113"/>
      <c r="GMW203" s="113"/>
      <c r="GNA203" s="113"/>
      <c r="GNE203" s="113"/>
      <c r="GNI203" s="113"/>
      <c r="GNM203" s="113"/>
      <c r="GNQ203" s="113"/>
      <c r="GNU203" s="113"/>
      <c r="GNY203" s="113"/>
      <c r="GOC203" s="113"/>
      <c r="GOG203" s="113"/>
      <c r="GOK203" s="113"/>
      <c r="GOO203" s="113"/>
      <c r="GOS203" s="113"/>
      <c r="GOW203" s="113"/>
      <c r="GPA203" s="113"/>
      <c r="GPE203" s="113"/>
      <c r="GPI203" s="113"/>
      <c r="GPM203" s="113"/>
      <c r="GPQ203" s="113"/>
      <c r="GPU203" s="113"/>
      <c r="GPY203" s="113"/>
      <c r="GQC203" s="113"/>
      <c r="GQG203" s="113"/>
      <c r="GQK203" s="113"/>
      <c r="GQO203" s="113"/>
      <c r="GQS203" s="113"/>
      <c r="GQW203" s="113"/>
      <c r="GRA203" s="113"/>
      <c r="GRE203" s="113"/>
      <c r="GRI203" s="113"/>
      <c r="GRM203" s="113"/>
      <c r="GRQ203" s="113"/>
      <c r="GRU203" s="113"/>
      <c r="GRY203" s="113"/>
      <c r="GSC203" s="113"/>
      <c r="GSG203" s="113"/>
      <c r="GSK203" s="113"/>
      <c r="GSO203" s="113"/>
      <c r="GSS203" s="113"/>
      <c r="GSW203" s="113"/>
      <c r="GTA203" s="113"/>
      <c r="GTE203" s="113"/>
      <c r="GTI203" s="113"/>
      <c r="GTM203" s="113"/>
      <c r="GTQ203" s="113"/>
      <c r="GTU203" s="113"/>
      <c r="GTY203" s="113"/>
      <c r="GUC203" s="113"/>
      <c r="GUG203" s="113"/>
      <c r="GUK203" s="113"/>
      <c r="GUO203" s="113"/>
      <c r="GUS203" s="113"/>
      <c r="GUW203" s="113"/>
      <c r="GVA203" s="113"/>
      <c r="GVE203" s="113"/>
      <c r="GVI203" s="113"/>
      <c r="GVM203" s="113"/>
      <c r="GVQ203" s="113"/>
      <c r="GVU203" s="113"/>
      <c r="GVY203" s="113"/>
      <c r="GWC203" s="113"/>
      <c r="GWG203" s="113"/>
      <c r="GWK203" s="113"/>
      <c r="GWO203" s="113"/>
      <c r="GWS203" s="113"/>
      <c r="GWW203" s="113"/>
      <c r="GXA203" s="113"/>
      <c r="GXE203" s="113"/>
      <c r="GXI203" s="113"/>
      <c r="GXM203" s="113"/>
      <c r="GXQ203" s="113"/>
      <c r="GXU203" s="113"/>
      <c r="GXY203" s="113"/>
      <c r="GYC203" s="113"/>
      <c r="GYG203" s="113"/>
      <c r="GYK203" s="113"/>
      <c r="GYO203" s="113"/>
      <c r="GYS203" s="113"/>
      <c r="GYW203" s="113"/>
      <c r="GZA203" s="113"/>
      <c r="GZE203" s="113"/>
      <c r="GZI203" s="113"/>
      <c r="GZM203" s="113"/>
      <c r="GZQ203" s="113"/>
      <c r="GZU203" s="113"/>
      <c r="GZY203" s="113"/>
      <c r="HAC203" s="113"/>
      <c r="HAG203" s="113"/>
      <c r="HAK203" s="113"/>
      <c r="HAO203" s="113"/>
      <c r="HAS203" s="113"/>
      <c r="HAW203" s="113"/>
      <c r="HBA203" s="113"/>
      <c r="HBE203" s="113"/>
      <c r="HBI203" s="113"/>
      <c r="HBM203" s="113"/>
      <c r="HBQ203" s="113"/>
      <c r="HBU203" s="113"/>
      <c r="HBY203" s="113"/>
      <c r="HCC203" s="113"/>
      <c r="HCG203" s="113"/>
      <c r="HCK203" s="113"/>
      <c r="HCO203" s="113"/>
      <c r="HCS203" s="113"/>
      <c r="HCW203" s="113"/>
      <c r="HDA203" s="113"/>
      <c r="HDE203" s="113"/>
      <c r="HDI203" s="113"/>
      <c r="HDM203" s="113"/>
      <c r="HDQ203" s="113"/>
      <c r="HDU203" s="113"/>
      <c r="HDY203" s="113"/>
      <c r="HEC203" s="113"/>
      <c r="HEG203" s="113"/>
      <c r="HEK203" s="113"/>
      <c r="HEO203" s="113"/>
      <c r="HES203" s="113"/>
      <c r="HEW203" s="113"/>
      <c r="HFA203" s="113"/>
      <c r="HFE203" s="113"/>
      <c r="HFI203" s="113"/>
      <c r="HFM203" s="113"/>
      <c r="HFQ203" s="113"/>
      <c r="HFU203" s="113"/>
      <c r="HFY203" s="113"/>
      <c r="HGC203" s="113"/>
      <c r="HGG203" s="113"/>
      <c r="HGK203" s="113"/>
      <c r="HGO203" s="113"/>
      <c r="HGS203" s="113"/>
      <c r="HGW203" s="113"/>
      <c r="HHA203" s="113"/>
      <c r="HHE203" s="113"/>
      <c r="HHI203" s="113"/>
      <c r="HHM203" s="113"/>
      <c r="HHQ203" s="113"/>
      <c r="HHU203" s="113"/>
      <c r="HHY203" s="113"/>
      <c r="HIC203" s="113"/>
      <c r="HIG203" s="113"/>
      <c r="HIK203" s="113"/>
      <c r="HIO203" s="113"/>
      <c r="HIS203" s="113"/>
      <c r="HIW203" s="113"/>
      <c r="HJA203" s="113"/>
      <c r="HJE203" s="113"/>
      <c r="HJI203" s="113"/>
      <c r="HJM203" s="113"/>
      <c r="HJQ203" s="113"/>
      <c r="HJU203" s="113"/>
      <c r="HJY203" s="113"/>
      <c r="HKC203" s="113"/>
      <c r="HKG203" s="113"/>
      <c r="HKK203" s="113"/>
      <c r="HKO203" s="113"/>
      <c r="HKS203" s="113"/>
      <c r="HKW203" s="113"/>
      <c r="HLA203" s="113"/>
      <c r="HLE203" s="113"/>
      <c r="HLI203" s="113"/>
      <c r="HLM203" s="113"/>
      <c r="HLQ203" s="113"/>
      <c r="HLU203" s="113"/>
      <c r="HLY203" s="113"/>
      <c r="HMC203" s="113"/>
      <c r="HMG203" s="113"/>
      <c r="HMK203" s="113"/>
      <c r="HMO203" s="113"/>
      <c r="HMS203" s="113"/>
      <c r="HMW203" s="113"/>
      <c r="HNA203" s="113"/>
      <c r="HNE203" s="113"/>
      <c r="HNI203" s="113"/>
      <c r="HNM203" s="113"/>
      <c r="HNQ203" s="113"/>
      <c r="HNU203" s="113"/>
      <c r="HNY203" s="113"/>
      <c r="HOC203" s="113"/>
      <c r="HOG203" s="113"/>
      <c r="HOK203" s="113"/>
      <c r="HOO203" s="113"/>
      <c r="HOS203" s="113"/>
      <c r="HOW203" s="113"/>
      <c r="HPA203" s="113"/>
      <c r="HPE203" s="113"/>
      <c r="HPI203" s="113"/>
      <c r="HPM203" s="113"/>
      <c r="HPQ203" s="113"/>
      <c r="HPU203" s="113"/>
      <c r="HPY203" s="113"/>
      <c r="HQC203" s="113"/>
      <c r="HQG203" s="113"/>
      <c r="HQK203" s="113"/>
      <c r="HQO203" s="113"/>
      <c r="HQS203" s="113"/>
      <c r="HQW203" s="113"/>
      <c r="HRA203" s="113"/>
      <c r="HRE203" s="113"/>
      <c r="HRI203" s="113"/>
      <c r="HRM203" s="113"/>
      <c r="HRQ203" s="113"/>
      <c r="HRU203" s="113"/>
      <c r="HRY203" s="113"/>
      <c r="HSC203" s="113"/>
      <c r="HSG203" s="113"/>
      <c r="HSK203" s="113"/>
      <c r="HSO203" s="113"/>
      <c r="HSS203" s="113"/>
      <c r="HSW203" s="113"/>
      <c r="HTA203" s="113"/>
      <c r="HTE203" s="113"/>
      <c r="HTI203" s="113"/>
      <c r="HTM203" s="113"/>
      <c r="HTQ203" s="113"/>
      <c r="HTU203" s="113"/>
      <c r="HTY203" s="113"/>
      <c r="HUC203" s="113"/>
      <c r="HUG203" s="113"/>
      <c r="HUK203" s="113"/>
      <c r="HUO203" s="113"/>
      <c r="HUS203" s="113"/>
      <c r="HUW203" s="113"/>
      <c r="HVA203" s="113"/>
      <c r="HVE203" s="113"/>
      <c r="HVI203" s="113"/>
      <c r="HVM203" s="113"/>
      <c r="HVQ203" s="113"/>
      <c r="HVU203" s="113"/>
      <c r="HVY203" s="113"/>
      <c r="HWC203" s="113"/>
      <c r="HWG203" s="113"/>
      <c r="HWK203" s="113"/>
      <c r="HWO203" s="113"/>
      <c r="HWS203" s="113"/>
      <c r="HWW203" s="113"/>
      <c r="HXA203" s="113"/>
      <c r="HXE203" s="113"/>
      <c r="HXI203" s="113"/>
      <c r="HXM203" s="113"/>
      <c r="HXQ203" s="113"/>
      <c r="HXU203" s="113"/>
      <c r="HXY203" s="113"/>
      <c r="HYC203" s="113"/>
      <c r="HYG203" s="113"/>
      <c r="HYK203" s="113"/>
      <c r="HYO203" s="113"/>
      <c r="HYS203" s="113"/>
      <c r="HYW203" s="113"/>
      <c r="HZA203" s="113"/>
      <c r="HZE203" s="113"/>
      <c r="HZI203" s="113"/>
      <c r="HZM203" s="113"/>
      <c r="HZQ203" s="113"/>
      <c r="HZU203" s="113"/>
      <c r="HZY203" s="113"/>
      <c r="IAC203" s="113"/>
      <c r="IAG203" s="113"/>
      <c r="IAK203" s="113"/>
      <c r="IAO203" s="113"/>
      <c r="IAS203" s="113"/>
      <c r="IAW203" s="113"/>
      <c r="IBA203" s="113"/>
      <c r="IBE203" s="113"/>
      <c r="IBI203" s="113"/>
      <c r="IBM203" s="113"/>
      <c r="IBQ203" s="113"/>
      <c r="IBU203" s="113"/>
      <c r="IBY203" s="113"/>
      <c r="ICC203" s="113"/>
      <c r="ICG203" s="113"/>
      <c r="ICK203" s="113"/>
      <c r="ICO203" s="113"/>
      <c r="ICS203" s="113"/>
      <c r="ICW203" s="113"/>
      <c r="IDA203" s="113"/>
      <c r="IDE203" s="113"/>
      <c r="IDI203" s="113"/>
      <c r="IDM203" s="113"/>
      <c r="IDQ203" s="113"/>
      <c r="IDU203" s="113"/>
      <c r="IDY203" s="113"/>
      <c r="IEC203" s="113"/>
      <c r="IEG203" s="113"/>
      <c r="IEK203" s="113"/>
      <c r="IEO203" s="113"/>
      <c r="IES203" s="113"/>
      <c r="IEW203" s="113"/>
      <c r="IFA203" s="113"/>
      <c r="IFE203" s="113"/>
      <c r="IFI203" s="113"/>
      <c r="IFM203" s="113"/>
      <c r="IFQ203" s="113"/>
      <c r="IFU203" s="113"/>
      <c r="IFY203" s="113"/>
      <c r="IGC203" s="113"/>
      <c r="IGG203" s="113"/>
      <c r="IGK203" s="113"/>
      <c r="IGO203" s="113"/>
      <c r="IGS203" s="113"/>
      <c r="IGW203" s="113"/>
      <c r="IHA203" s="113"/>
      <c r="IHE203" s="113"/>
      <c r="IHI203" s="113"/>
      <c r="IHM203" s="113"/>
      <c r="IHQ203" s="113"/>
      <c r="IHU203" s="113"/>
      <c r="IHY203" s="113"/>
      <c r="IIC203" s="113"/>
      <c r="IIG203" s="113"/>
      <c r="IIK203" s="113"/>
      <c r="IIO203" s="113"/>
      <c r="IIS203" s="113"/>
      <c r="IIW203" s="113"/>
      <c r="IJA203" s="113"/>
      <c r="IJE203" s="113"/>
      <c r="IJI203" s="113"/>
      <c r="IJM203" s="113"/>
      <c r="IJQ203" s="113"/>
      <c r="IJU203" s="113"/>
      <c r="IJY203" s="113"/>
      <c r="IKC203" s="113"/>
      <c r="IKG203" s="113"/>
      <c r="IKK203" s="113"/>
      <c r="IKO203" s="113"/>
      <c r="IKS203" s="113"/>
      <c r="IKW203" s="113"/>
      <c r="ILA203" s="113"/>
      <c r="ILE203" s="113"/>
      <c r="ILI203" s="113"/>
      <c r="ILM203" s="113"/>
      <c r="ILQ203" s="113"/>
      <c r="ILU203" s="113"/>
      <c r="ILY203" s="113"/>
      <c r="IMC203" s="113"/>
      <c r="IMG203" s="113"/>
      <c r="IMK203" s="113"/>
      <c r="IMO203" s="113"/>
      <c r="IMS203" s="113"/>
      <c r="IMW203" s="113"/>
      <c r="INA203" s="113"/>
      <c r="INE203" s="113"/>
      <c r="INI203" s="113"/>
      <c r="INM203" s="113"/>
      <c r="INQ203" s="113"/>
      <c r="INU203" s="113"/>
      <c r="INY203" s="113"/>
      <c r="IOC203" s="113"/>
      <c r="IOG203" s="113"/>
      <c r="IOK203" s="113"/>
      <c r="IOO203" s="113"/>
      <c r="IOS203" s="113"/>
      <c r="IOW203" s="113"/>
      <c r="IPA203" s="113"/>
      <c r="IPE203" s="113"/>
      <c r="IPI203" s="113"/>
      <c r="IPM203" s="113"/>
      <c r="IPQ203" s="113"/>
      <c r="IPU203" s="113"/>
      <c r="IPY203" s="113"/>
      <c r="IQC203" s="113"/>
      <c r="IQG203" s="113"/>
      <c r="IQK203" s="113"/>
      <c r="IQO203" s="113"/>
      <c r="IQS203" s="113"/>
      <c r="IQW203" s="113"/>
      <c r="IRA203" s="113"/>
      <c r="IRE203" s="113"/>
      <c r="IRI203" s="113"/>
      <c r="IRM203" s="113"/>
      <c r="IRQ203" s="113"/>
      <c r="IRU203" s="113"/>
      <c r="IRY203" s="113"/>
      <c r="ISC203" s="113"/>
      <c r="ISG203" s="113"/>
      <c r="ISK203" s="113"/>
      <c r="ISO203" s="113"/>
      <c r="ISS203" s="113"/>
      <c r="ISW203" s="113"/>
      <c r="ITA203" s="113"/>
      <c r="ITE203" s="113"/>
      <c r="ITI203" s="113"/>
      <c r="ITM203" s="113"/>
      <c r="ITQ203" s="113"/>
      <c r="ITU203" s="113"/>
      <c r="ITY203" s="113"/>
      <c r="IUC203" s="113"/>
      <c r="IUG203" s="113"/>
      <c r="IUK203" s="113"/>
      <c r="IUO203" s="113"/>
      <c r="IUS203" s="113"/>
      <c r="IUW203" s="113"/>
      <c r="IVA203" s="113"/>
      <c r="IVE203" s="113"/>
      <c r="IVI203" s="113"/>
      <c r="IVM203" s="113"/>
      <c r="IVQ203" s="113"/>
      <c r="IVU203" s="113"/>
      <c r="IVY203" s="113"/>
      <c r="IWC203" s="113"/>
      <c r="IWG203" s="113"/>
      <c r="IWK203" s="113"/>
      <c r="IWO203" s="113"/>
      <c r="IWS203" s="113"/>
      <c r="IWW203" s="113"/>
      <c r="IXA203" s="113"/>
      <c r="IXE203" s="113"/>
      <c r="IXI203" s="113"/>
      <c r="IXM203" s="113"/>
      <c r="IXQ203" s="113"/>
      <c r="IXU203" s="113"/>
      <c r="IXY203" s="113"/>
      <c r="IYC203" s="113"/>
      <c r="IYG203" s="113"/>
      <c r="IYK203" s="113"/>
      <c r="IYO203" s="113"/>
      <c r="IYS203" s="113"/>
      <c r="IYW203" s="113"/>
      <c r="IZA203" s="113"/>
      <c r="IZE203" s="113"/>
      <c r="IZI203" s="113"/>
      <c r="IZM203" s="113"/>
      <c r="IZQ203" s="113"/>
      <c r="IZU203" s="113"/>
      <c r="IZY203" s="113"/>
      <c r="JAC203" s="113"/>
      <c r="JAG203" s="113"/>
      <c r="JAK203" s="113"/>
      <c r="JAO203" s="113"/>
      <c r="JAS203" s="113"/>
      <c r="JAW203" s="113"/>
      <c r="JBA203" s="113"/>
      <c r="JBE203" s="113"/>
      <c r="JBI203" s="113"/>
      <c r="JBM203" s="113"/>
      <c r="JBQ203" s="113"/>
      <c r="JBU203" s="113"/>
      <c r="JBY203" s="113"/>
      <c r="JCC203" s="113"/>
      <c r="JCG203" s="113"/>
      <c r="JCK203" s="113"/>
      <c r="JCO203" s="113"/>
      <c r="JCS203" s="113"/>
      <c r="JCW203" s="113"/>
      <c r="JDA203" s="113"/>
      <c r="JDE203" s="113"/>
      <c r="JDI203" s="113"/>
      <c r="JDM203" s="113"/>
      <c r="JDQ203" s="113"/>
      <c r="JDU203" s="113"/>
      <c r="JDY203" s="113"/>
      <c r="JEC203" s="113"/>
      <c r="JEG203" s="113"/>
      <c r="JEK203" s="113"/>
      <c r="JEO203" s="113"/>
      <c r="JES203" s="113"/>
      <c r="JEW203" s="113"/>
      <c r="JFA203" s="113"/>
      <c r="JFE203" s="113"/>
      <c r="JFI203" s="113"/>
      <c r="JFM203" s="113"/>
      <c r="JFQ203" s="113"/>
      <c r="JFU203" s="113"/>
      <c r="JFY203" s="113"/>
      <c r="JGC203" s="113"/>
      <c r="JGG203" s="113"/>
      <c r="JGK203" s="113"/>
      <c r="JGO203" s="113"/>
      <c r="JGS203" s="113"/>
      <c r="JGW203" s="113"/>
      <c r="JHA203" s="113"/>
      <c r="JHE203" s="113"/>
      <c r="JHI203" s="113"/>
      <c r="JHM203" s="113"/>
      <c r="JHQ203" s="113"/>
      <c r="JHU203" s="113"/>
      <c r="JHY203" s="113"/>
      <c r="JIC203" s="113"/>
      <c r="JIG203" s="113"/>
      <c r="JIK203" s="113"/>
      <c r="JIO203" s="113"/>
      <c r="JIS203" s="113"/>
      <c r="JIW203" s="113"/>
      <c r="JJA203" s="113"/>
      <c r="JJE203" s="113"/>
      <c r="JJI203" s="113"/>
      <c r="JJM203" s="113"/>
      <c r="JJQ203" s="113"/>
      <c r="JJU203" s="113"/>
      <c r="JJY203" s="113"/>
      <c r="JKC203" s="113"/>
      <c r="JKG203" s="113"/>
      <c r="JKK203" s="113"/>
      <c r="JKO203" s="113"/>
      <c r="JKS203" s="113"/>
      <c r="JKW203" s="113"/>
      <c r="JLA203" s="113"/>
      <c r="JLE203" s="113"/>
      <c r="JLI203" s="113"/>
      <c r="JLM203" s="113"/>
      <c r="JLQ203" s="113"/>
      <c r="JLU203" s="113"/>
      <c r="JLY203" s="113"/>
      <c r="JMC203" s="113"/>
      <c r="JMG203" s="113"/>
      <c r="JMK203" s="113"/>
      <c r="JMO203" s="113"/>
      <c r="JMS203" s="113"/>
      <c r="JMW203" s="113"/>
      <c r="JNA203" s="113"/>
      <c r="JNE203" s="113"/>
      <c r="JNI203" s="113"/>
      <c r="JNM203" s="113"/>
      <c r="JNQ203" s="113"/>
      <c r="JNU203" s="113"/>
      <c r="JNY203" s="113"/>
      <c r="JOC203" s="113"/>
      <c r="JOG203" s="113"/>
      <c r="JOK203" s="113"/>
      <c r="JOO203" s="113"/>
      <c r="JOS203" s="113"/>
      <c r="JOW203" s="113"/>
      <c r="JPA203" s="113"/>
      <c r="JPE203" s="113"/>
      <c r="JPI203" s="113"/>
      <c r="JPM203" s="113"/>
      <c r="JPQ203" s="113"/>
      <c r="JPU203" s="113"/>
      <c r="JPY203" s="113"/>
      <c r="JQC203" s="113"/>
      <c r="JQG203" s="113"/>
      <c r="JQK203" s="113"/>
      <c r="JQO203" s="113"/>
      <c r="JQS203" s="113"/>
      <c r="JQW203" s="113"/>
      <c r="JRA203" s="113"/>
      <c r="JRE203" s="113"/>
      <c r="JRI203" s="113"/>
      <c r="JRM203" s="113"/>
      <c r="JRQ203" s="113"/>
      <c r="JRU203" s="113"/>
      <c r="JRY203" s="113"/>
      <c r="JSC203" s="113"/>
      <c r="JSG203" s="113"/>
      <c r="JSK203" s="113"/>
      <c r="JSO203" s="113"/>
      <c r="JSS203" s="113"/>
      <c r="JSW203" s="113"/>
      <c r="JTA203" s="113"/>
      <c r="JTE203" s="113"/>
      <c r="JTI203" s="113"/>
      <c r="JTM203" s="113"/>
      <c r="JTQ203" s="113"/>
      <c r="JTU203" s="113"/>
      <c r="JTY203" s="113"/>
      <c r="JUC203" s="113"/>
      <c r="JUG203" s="113"/>
      <c r="JUK203" s="113"/>
      <c r="JUO203" s="113"/>
      <c r="JUS203" s="113"/>
      <c r="JUW203" s="113"/>
      <c r="JVA203" s="113"/>
      <c r="JVE203" s="113"/>
      <c r="JVI203" s="113"/>
      <c r="JVM203" s="113"/>
      <c r="JVQ203" s="113"/>
      <c r="JVU203" s="113"/>
      <c r="JVY203" s="113"/>
      <c r="JWC203" s="113"/>
      <c r="JWG203" s="113"/>
      <c r="JWK203" s="113"/>
      <c r="JWO203" s="113"/>
      <c r="JWS203" s="113"/>
      <c r="JWW203" s="113"/>
      <c r="JXA203" s="113"/>
      <c r="JXE203" s="113"/>
      <c r="JXI203" s="113"/>
      <c r="JXM203" s="113"/>
      <c r="JXQ203" s="113"/>
      <c r="JXU203" s="113"/>
      <c r="JXY203" s="113"/>
      <c r="JYC203" s="113"/>
      <c r="JYG203" s="113"/>
      <c r="JYK203" s="113"/>
      <c r="JYO203" s="113"/>
      <c r="JYS203" s="113"/>
      <c r="JYW203" s="113"/>
      <c r="JZA203" s="113"/>
      <c r="JZE203" s="113"/>
      <c r="JZI203" s="113"/>
      <c r="JZM203" s="113"/>
      <c r="JZQ203" s="113"/>
      <c r="JZU203" s="113"/>
      <c r="JZY203" s="113"/>
      <c r="KAC203" s="113"/>
      <c r="KAG203" s="113"/>
      <c r="KAK203" s="113"/>
      <c r="KAO203" s="113"/>
      <c r="KAS203" s="113"/>
      <c r="KAW203" s="113"/>
      <c r="KBA203" s="113"/>
      <c r="KBE203" s="113"/>
      <c r="KBI203" s="113"/>
      <c r="KBM203" s="113"/>
      <c r="KBQ203" s="113"/>
      <c r="KBU203" s="113"/>
      <c r="KBY203" s="113"/>
      <c r="KCC203" s="113"/>
      <c r="KCG203" s="113"/>
      <c r="KCK203" s="113"/>
      <c r="KCO203" s="113"/>
      <c r="KCS203" s="113"/>
      <c r="KCW203" s="113"/>
      <c r="KDA203" s="113"/>
      <c r="KDE203" s="113"/>
      <c r="KDI203" s="113"/>
      <c r="KDM203" s="113"/>
      <c r="KDQ203" s="113"/>
      <c r="KDU203" s="113"/>
      <c r="KDY203" s="113"/>
      <c r="KEC203" s="113"/>
      <c r="KEG203" s="113"/>
      <c r="KEK203" s="113"/>
      <c r="KEO203" s="113"/>
      <c r="KES203" s="113"/>
      <c r="KEW203" s="113"/>
      <c r="KFA203" s="113"/>
      <c r="KFE203" s="113"/>
      <c r="KFI203" s="113"/>
      <c r="KFM203" s="113"/>
      <c r="KFQ203" s="113"/>
      <c r="KFU203" s="113"/>
      <c r="KFY203" s="113"/>
      <c r="KGC203" s="113"/>
      <c r="KGG203" s="113"/>
      <c r="KGK203" s="113"/>
      <c r="KGO203" s="113"/>
      <c r="KGS203" s="113"/>
      <c r="KGW203" s="113"/>
      <c r="KHA203" s="113"/>
      <c r="KHE203" s="113"/>
      <c r="KHI203" s="113"/>
      <c r="KHM203" s="113"/>
      <c r="KHQ203" s="113"/>
      <c r="KHU203" s="113"/>
      <c r="KHY203" s="113"/>
      <c r="KIC203" s="113"/>
      <c r="KIG203" s="113"/>
      <c r="KIK203" s="113"/>
      <c r="KIO203" s="113"/>
      <c r="KIS203" s="113"/>
      <c r="KIW203" s="113"/>
      <c r="KJA203" s="113"/>
      <c r="KJE203" s="113"/>
      <c r="KJI203" s="113"/>
      <c r="KJM203" s="113"/>
      <c r="KJQ203" s="113"/>
      <c r="KJU203" s="113"/>
      <c r="KJY203" s="113"/>
      <c r="KKC203" s="113"/>
      <c r="KKG203" s="113"/>
      <c r="KKK203" s="113"/>
      <c r="KKO203" s="113"/>
      <c r="KKS203" s="113"/>
      <c r="KKW203" s="113"/>
      <c r="KLA203" s="113"/>
      <c r="KLE203" s="113"/>
      <c r="KLI203" s="113"/>
      <c r="KLM203" s="113"/>
      <c r="KLQ203" s="113"/>
      <c r="KLU203" s="113"/>
      <c r="KLY203" s="113"/>
      <c r="KMC203" s="113"/>
      <c r="KMG203" s="113"/>
      <c r="KMK203" s="113"/>
      <c r="KMO203" s="113"/>
      <c r="KMS203" s="113"/>
      <c r="KMW203" s="113"/>
      <c r="KNA203" s="113"/>
      <c r="KNE203" s="113"/>
      <c r="KNI203" s="113"/>
      <c r="KNM203" s="113"/>
      <c r="KNQ203" s="113"/>
      <c r="KNU203" s="113"/>
      <c r="KNY203" s="113"/>
      <c r="KOC203" s="113"/>
      <c r="KOG203" s="113"/>
      <c r="KOK203" s="113"/>
      <c r="KOO203" s="113"/>
      <c r="KOS203" s="113"/>
      <c r="KOW203" s="113"/>
      <c r="KPA203" s="113"/>
      <c r="KPE203" s="113"/>
      <c r="KPI203" s="113"/>
      <c r="KPM203" s="113"/>
      <c r="KPQ203" s="113"/>
      <c r="KPU203" s="113"/>
      <c r="KPY203" s="113"/>
      <c r="KQC203" s="113"/>
      <c r="KQG203" s="113"/>
      <c r="KQK203" s="113"/>
      <c r="KQO203" s="113"/>
      <c r="KQS203" s="113"/>
      <c r="KQW203" s="113"/>
      <c r="KRA203" s="113"/>
      <c r="KRE203" s="113"/>
      <c r="KRI203" s="113"/>
      <c r="KRM203" s="113"/>
      <c r="KRQ203" s="113"/>
      <c r="KRU203" s="113"/>
      <c r="KRY203" s="113"/>
      <c r="KSC203" s="113"/>
      <c r="KSG203" s="113"/>
      <c r="KSK203" s="113"/>
      <c r="KSO203" s="113"/>
      <c r="KSS203" s="113"/>
      <c r="KSW203" s="113"/>
      <c r="KTA203" s="113"/>
      <c r="KTE203" s="113"/>
      <c r="KTI203" s="113"/>
      <c r="KTM203" s="113"/>
      <c r="KTQ203" s="113"/>
      <c r="KTU203" s="113"/>
      <c r="KTY203" s="113"/>
      <c r="KUC203" s="113"/>
      <c r="KUG203" s="113"/>
      <c r="KUK203" s="113"/>
      <c r="KUO203" s="113"/>
      <c r="KUS203" s="113"/>
      <c r="KUW203" s="113"/>
      <c r="KVA203" s="113"/>
      <c r="KVE203" s="113"/>
      <c r="KVI203" s="113"/>
      <c r="KVM203" s="113"/>
      <c r="KVQ203" s="113"/>
      <c r="KVU203" s="113"/>
      <c r="KVY203" s="113"/>
      <c r="KWC203" s="113"/>
      <c r="KWG203" s="113"/>
      <c r="KWK203" s="113"/>
      <c r="KWO203" s="113"/>
      <c r="KWS203" s="113"/>
      <c r="KWW203" s="113"/>
      <c r="KXA203" s="113"/>
      <c r="KXE203" s="113"/>
      <c r="KXI203" s="113"/>
      <c r="KXM203" s="113"/>
      <c r="KXQ203" s="113"/>
      <c r="KXU203" s="113"/>
      <c r="KXY203" s="113"/>
      <c r="KYC203" s="113"/>
      <c r="KYG203" s="113"/>
      <c r="KYK203" s="113"/>
      <c r="KYO203" s="113"/>
      <c r="KYS203" s="113"/>
      <c r="KYW203" s="113"/>
      <c r="KZA203" s="113"/>
      <c r="KZE203" s="113"/>
      <c r="KZI203" s="113"/>
      <c r="KZM203" s="113"/>
      <c r="KZQ203" s="113"/>
      <c r="KZU203" s="113"/>
      <c r="KZY203" s="113"/>
      <c r="LAC203" s="113"/>
      <c r="LAG203" s="113"/>
      <c r="LAK203" s="113"/>
      <c r="LAO203" s="113"/>
      <c r="LAS203" s="113"/>
      <c r="LAW203" s="113"/>
      <c r="LBA203" s="113"/>
      <c r="LBE203" s="113"/>
      <c r="LBI203" s="113"/>
      <c r="LBM203" s="113"/>
      <c r="LBQ203" s="113"/>
      <c r="LBU203" s="113"/>
      <c r="LBY203" s="113"/>
      <c r="LCC203" s="113"/>
      <c r="LCG203" s="113"/>
      <c r="LCK203" s="113"/>
      <c r="LCO203" s="113"/>
      <c r="LCS203" s="113"/>
      <c r="LCW203" s="113"/>
      <c r="LDA203" s="113"/>
      <c r="LDE203" s="113"/>
      <c r="LDI203" s="113"/>
      <c r="LDM203" s="113"/>
      <c r="LDQ203" s="113"/>
      <c r="LDU203" s="113"/>
      <c r="LDY203" s="113"/>
      <c r="LEC203" s="113"/>
      <c r="LEG203" s="113"/>
      <c r="LEK203" s="113"/>
      <c r="LEO203" s="113"/>
      <c r="LES203" s="113"/>
      <c r="LEW203" s="113"/>
      <c r="LFA203" s="113"/>
      <c r="LFE203" s="113"/>
      <c r="LFI203" s="113"/>
      <c r="LFM203" s="113"/>
      <c r="LFQ203" s="113"/>
      <c r="LFU203" s="113"/>
      <c r="LFY203" s="113"/>
      <c r="LGC203" s="113"/>
      <c r="LGG203" s="113"/>
      <c r="LGK203" s="113"/>
      <c r="LGO203" s="113"/>
      <c r="LGS203" s="113"/>
      <c r="LGW203" s="113"/>
      <c r="LHA203" s="113"/>
      <c r="LHE203" s="113"/>
      <c r="LHI203" s="113"/>
      <c r="LHM203" s="113"/>
      <c r="LHQ203" s="113"/>
      <c r="LHU203" s="113"/>
      <c r="LHY203" s="113"/>
      <c r="LIC203" s="113"/>
      <c r="LIG203" s="113"/>
      <c r="LIK203" s="113"/>
      <c r="LIO203" s="113"/>
      <c r="LIS203" s="113"/>
      <c r="LIW203" s="113"/>
      <c r="LJA203" s="113"/>
      <c r="LJE203" s="113"/>
      <c r="LJI203" s="113"/>
      <c r="LJM203" s="113"/>
      <c r="LJQ203" s="113"/>
      <c r="LJU203" s="113"/>
      <c r="LJY203" s="113"/>
      <c r="LKC203" s="113"/>
      <c r="LKG203" s="113"/>
      <c r="LKK203" s="113"/>
      <c r="LKO203" s="113"/>
      <c r="LKS203" s="113"/>
      <c r="LKW203" s="113"/>
      <c r="LLA203" s="113"/>
      <c r="LLE203" s="113"/>
      <c r="LLI203" s="113"/>
      <c r="LLM203" s="113"/>
      <c r="LLQ203" s="113"/>
      <c r="LLU203" s="113"/>
      <c r="LLY203" s="113"/>
      <c r="LMC203" s="113"/>
      <c r="LMG203" s="113"/>
      <c r="LMK203" s="113"/>
      <c r="LMO203" s="113"/>
      <c r="LMS203" s="113"/>
      <c r="LMW203" s="113"/>
      <c r="LNA203" s="113"/>
      <c r="LNE203" s="113"/>
      <c r="LNI203" s="113"/>
      <c r="LNM203" s="113"/>
      <c r="LNQ203" s="113"/>
      <c r="LNU203" s="113"/>
      <c r="LNY203" s="113"/>
      <c r="LOC203" s="113"/>
      <c r="LOG203" s="113"/>
      <c r="LOK203" s="113"/>
      <c r="LOO203" s="113"/>
      <c r="LOS203" s="113"/>
      <c r="LOW203" s="113"/>
      <c r="LPA203" s="113"/>
      <c r="LPE203" s="113"/>
      <c r="LPI203" s="113"/>
      <c r="LPM203" s="113"/>
      <c r="LPQ203" s="113"/>
      <c r="LPU203" s="113"/>
      <c r="LPY203" s="113"/>
      <c r="LQC203" s="113"/>
      <c r="LQG203" s="113"/>
      <c r="LQK203" s="113"/>
      <c r="LQO203" s="113"/>
      <c r="LQS203" s="113"/>
      <c r="LQW203" s="113"/>
      <c r="LRA203" s="113"/>
      <c r="LRE203" s="113"/>
      <c r="LRI203" s="113"/>
      <c r="LRM203" s="113"/>
      <c r="LRQ203" s="113"/>
      <c r="LRU203" s="113"/>
      <c r="LRY203" s="113"/>
      <c r="LSC203" s="113"/>
      <c r="LSG203" s="113"/>
      <c r="LSK203" s="113"/>
      <c r="LSO203" s="113"/>
      <c r="LSS203" s="113"/>
      <c r="LSW203" s="113"/>
      <c r="LTA203" s="113"/>
      <c r="LTE203" s="113"/>
      <c r="LTI203" s="113"/>
      <c r="LTM203" s="113"/>
      <c r="LTQ203" s="113"/>
      <c r="LTU203" s="113"/>
      <c r="LTY203" s="113"/>
      <c r="LUC203" s="113"/>
      <c r="LUG203" s="113"/>
      <c r="LUK203" s="113"/>
      <c r="LUO203" s="113"/>
      <c r="LUS203" s="113"/>
      <c r="LUW203" s="113"/>
      <c r="LVA203" s="113"/>
      <c r="LVE203" s="113"/>
      <c r="LVI203" s="113"/>
      <c r="LVM203" s="113"/>
      <c r="LVQ203" s="113"/>
      <c r="LVU203" s="113"/>
      <c r="LVY203" s="113"/>
      <c r="LWC203" s="113"/>
      <c r="LWG203" s="113"/>
      <c r="LWK203" s="113"/>
      <c r="LWO203" s="113"/>
      <c r="LWS203" s="113"/>
      <c r="LWW203" s="113"/>
      <c r="LXA203" s="113"/>
      <c r="LXE203" s="113"/>
      <c r="LXI203" s="113"/>
      <c r="LXM203" s="113"/>
      <c r="LXQ203" s="113"/>
      <c r="LXU203" s="113"/>
      <c r="LXY203" s="113"/>
      <c r="LYC203" s="113"/>
      <c r="LYG203" s="113"/>
      <c r="LYK203" s="113"/>
      <c r="LYO203" s="113"/>
      <c r="LYS203" s="113"/>
      <c r="LYW203" s="113"/>
      <c r="LZA203" s="113"/>
      <c r="LZE203" s="113"/>
      <c r="LZI203" s="113"/>
      <c r="LZM203" s="113"/>
      <c r="LZQ203" s="113"/>
      <c r="LZU203" s="113"/>
      <c r="LZY203" s="113"/>
      <c r="MAC203" s="113"/>
      <c r="MAG203" s="113"/>
      <c r="MAK203" s="113"/>
      <c r="MAO203" s="113"/>
      <c r="MAS203" s="113"/>
      <c r="MAW203" s="113"/>
      <c r="MBA203" s="113"/>
      <c r="MBE203" s="113"/>
      <c r="MBI203" s="113"/>
      <c r="MBM203" s="113"/>
      <c r="MBQ203" s="113"/>
      <c r="MBU203" s="113"/>
      <c r="MBY203" s="113"/>
      <c r="MCC203" s="113"/>
      <c r="MCG203" s="113"/>
      <c r="MCK203" s="113"/>
      <c r="MCO203" s="113"/>
      <c r="MCS203" s="113"/>
      <c r="MCW203" s="113"/>
      <c r="MDA203" s="113"/>
      <c r="MDE203" s="113"/>
      <c r="MDI203" s="113"/>
      <c r="MDM203" s="113"/>
      <c r="MDQ203" s="113"/>
      <c r="MDU203" s="113"/>
      <c r="MDY203" s="113"/>
      <c r="MEC203" s="113"/>
      <c r="MEG203" s="113"/>
      <c r="MEK203" s="113"/>
      <c r="MEO203" s="113"/>
      <c r="MES203" s="113"/>
      <c r="MEW203" s="113"/>
      <c r="MFA203" s="113"/>
      <c r="MFE203" s="113"/>
      <c r="MFI203" s="113"/>
      <c r="MFM203" s="113"/>
      <c r="MFQ203" s="113"/>
      <c r="MFU203" s="113"/>
      <c r="MFY203" s="113"/>
      <c r="MGC203" s="113"/>
      <c r="MGG203" s="113"/>
      <c r="MGK203" s="113"/>
      <c r="MGO203" s="113"/>
      <c r="MGS203" s="113"/>
      <c r="MGW203" s="113"/>
      <c r="MHA203" s="113"/>
      <c r="MHE203" s="113"/>
      <c r="MHI203" s="113"/>
      <c r="MHM203" s="113"/>
      <c r="MHQ203" s="113"/>
      <c r="MHU203" s="113"/>
      <c r="MHY203" s="113"/>
      <c r="MIC203" s="113"/>
      <c r="MIG203" s="113"/>
      <c r="MIK203" s="113"/>
      <c r="MIO203" s="113"/>
      <c r="MIS203" s="113"/>
      <c r="MIW203" s="113"/>
      <c r="MJA203" s="113"/>
      <c r="MJE203" s="113"/>
      <c r="MJI203" s="113"/>
      <c r="MJM203" s="113"/>
      <c r="MJQ203" s="113"/>
      <c r="MJU203" s="113"/>
      <c r="MJY203" s="113"/>
      <c r="MKC203" s="113"/>
      <c r="MKG203" s="113"/>
      <c r="MKK203" s="113"/>
      <c r="MKO203" s="113"/>
      <c r="MKS203" s="113"/>
      <c r="MKW203" s="113"/>
      <c r="MLA203" s="113"/>
      <c r="MLE203" s="113"/>
      <c r="MLI203" s="113"/>
      <c r="MLM203" s="113"/>
      <c r="MLQ203" s="113"/>
      <c r="MLU203" s="113"/>
      <c r="MLY203" s="113"/>
      <c r="MMC203" s="113"/>
      <c r="MMG203" s="113"/>
      <c r="MMK203" s="113"/>
      <c r="MMO203" s="113"/>
      <c r="MMS203" s="113"/>
      <c r="MMW203" s="113"/>
      <c r="MNA203" s="113"/>
      <c r="MNE203" s="113"/>
      <c r="MNI203" s="113"/>
      <c r="MNM203" s="113"/>
      <c r="MNQ203" s="113"/>
      <c r="MNU203" s="113"/>
      <c r="MNY203" s="113"/>
      <c r="MOC203" s="113"/>
      <c r="MOG203" s="113"/>
      <c r="MOK203" s="113"/>
      <c r="MOO203" s="113"/>
      <c r="MOS203" s="113"/>
      <c r="MOW203" s="113"/>
      <c r="MPA203" s="113"/>
      <c r="MPE203" s="113"/>
      <c r="MPI203" s="113"/>
      <c r="MPM203" s="113"/>
      <c r="MPQ203" s="113"/>
      <c r="MPU203" s="113"/>
      <c r="MPY203" s="113"/>
      <c r="MQC203" s="113"/>
      <c r="MQG203" s="113"/>
      <c r="MQK203" s="113"/>
      <c r="MQO203" s="113"/>
      <c r="MQS203" s="113"/>
      <c r="MQW203" s="113"/>
      <c r="MRA203" s="113"/>
      <c r="MRE203" s="113"/>
      <c r="MRI203" s="113"/>
      <c r="MRM203" s="113"/>
      <c r="MRQ203" s="113"/>
      <c r="MRU203" s="113"/>
      <c r="MRY203" s="113"/>
      <c r="MSC203" s="113"/>
      <c r="MSG203" s="113"/>
      <c r="MSK203" s="113"/>
      <c r="MSO203" s="113"/>
      <c r="MSS203" s="113"/>
      <c r="MSW203" s="113"/>
      <c r="MTA203" s="113"/>
      <c r="MTE203" s="113"/>
      <c r="MTI203" s="113"/>
      <c r="MTM203" s="113"/>
      <c r="MTQ203" s="113"/>
      <c r="MTU203" s="113"/>
      <c r="MTY203" s="113"/>
      <c r="MUC203" s="113"/>
      <c r="MUG203" s="113"/>
      <c r="MUK203" s="113"/>
      <c r="MUO203" s="113"/>
      <c r="MUS203" s="113"/>
      <c r="MUW203" s="113"/>
      <c r="MVA203" s="113"/>
      <c r="MVE203" s="113"/>
      <c r="MVI203" s="113"/>
      <c r="MVM203" s="113"/>
      <c r="MVQ203" s="113"/>
      <c r="MVU203" s="113"/>
      <c r="MVY203" s="113"/>
      <c r="MWC203" s="113"/>
      <c r="MWG203" s="113"/>
      <c r="MWK203" s="113"/>
      <c r="MWO203" s="113"/>
      <c r="MWS203" s="113"/>
      <c r="MWW203" s="113"/>
      <c r="MXA203" s="113"/>
      <c r="MXE203" s="113"/>
      <c r="MXI203" s="113"/>
      <c r="MXM203" s="113"/>
      <c r="MXQ203" s="113"/>
      <c r="MXU203" s="113"/>
      <c r="MXY203" s="113"/>
      <c r="MYC203" s="113"/>
      <c r="MYG203" s="113"/>
      <c r="MYK203" s="113"/>
      <c r="MYO203" s="113"/>
      <c r="MYS203" s="113"/>
      <c r="MYW203" s="113"/>
      <c r="MZA203" s="113"/>
      <c r="MZE203" s="113"/>
      <c r="MZI203" s="113"/>
      <c r="MZM203" s="113"/>
      <c r="MZQ203" s="113"/>
      <c r="MZU203" s="113"/>
      <c r="MZY203" s="113"/>
      <c r="NAC203" s="113"/>
      <c r="NAG203" s="113"/>
      <c r="NAK203" s="113"/>
      <c r="NAO203" s="113"/>
      <c r="NAS203" s="113"/>
      <c r="NAW203" s="113"/>
      <c r="NBA203" s="113"/>
      <c r="NBE203" s="113"/>
      <c r="NBI203" s="113"/>
      <c r="NBM203" s="113"/>
      <c r="NBQ203" s="113"/>
      <c r="NBU203" s="113"/>
      <c r="NBY203" s="113"/>
      <c r="NCC203" s="113"/>
      <c r="NCG203" s="113"/>
      <c r="NCK203" s="113"/>
      <c r="NCO203" s="113"/>
      <c r="NCS203" s="113"/>
      <c r="NCW203" s="113"/>
      <c r="NDA203" s="113"/>
      <c r="NDE203" s="113"/>
      <c r="NDI203" s="113"/>
      <c r="NDM203" s="113"/>
      <c r="NDQ203" s="113"/>
      <c r="NDU203" s="113"/>
      <c r="NDY203" s="113"/>
      <c r="NEC203" s="113"/>
      <c r="NEG203" s="113"/>
      <c r="NEK203" s="113"/>
      <c r="NEO203" s="113"/>
      <c r="NES203" s="113"/>
      <c r="NEW203" s="113"/>
      <c r="NFA203" s="113"/>
      <c r="NFE203" s="113"/>
      <c r="NFI203" s="113"/>
      <c r="NFM203" s="113"/>
      <c r="NFQ203" s="113"/>
      <c r="NFU203" s="113"/>
      <c r="NFY203" s="113"/>
      <c r="NGC203" s="113"/>
      <c r="NGG203" s="113"/>
      <c r="NGK203" s="113"/>
      <c r="NGO203" s="113"/>
      <c r="NGS203" s="113"/>
      <c r="NGW203" s="113"/>
      <c r="NHA203" s="113"/>
      <c r="NHE203" s="113"/>
      <c r="NHI203" s="113"/>
      <c r="NHM203" s="113"/>
      <c r="NHQ203" s="113"/>
      <c r="NHU203" s="113"/>
      <c r="NHY203" s="113"/>
      <c r="NIC203" s="113"/>
      <c r="NIG203" s="113"/>
      <c r="NIK203" s="113"/>
      <c r="NIO203" s="113"/>
      <c r="NIS203" s="113"/>
      <c r="NIW203" s="113"/>
      <c r="NJA203" s="113"/>
      <c r="NJE203" s="113"/>
      <c r="NJI203" s="113"/>
      <c r="NJM203" s="113"/>
      <c r="NJQ203" s="113"/>
      <c r="NJU203" s="113"/>
      <c r="NJY203" s="113"/>
      <c r="NKC203" s="113"/>
      <c r="NKG203" s="113"/>
      <c r="NKK203" s="113"/>
      <c r="NKO203" s="113"/>
      <c r="NKS203" s="113"/>
      <c r="NKW203" s="113"/>
      <c r="NLA203" s="113"/>
      <c r="NLE203" s="113"/>
      <c r="NLI203" s="113"/>
      <c r="NLM203" s="113"/>
      <c r="NLQ203" s="113"/>
      <c r="NLU203" s="113"/>
      <c r="NLY203" s="113"/>
      <c r="NMC203" s="113"/>
      <c r="NMG203" s="113"/>
      <c r="NMK203" s="113"/>
      <c r="NMO203" s="113"/>
      <c r="NMS203" s="113"/>
      <c r="NMW203" s="113"/>
      <c r="NNA203" s="113"/>
      <c r="NNE203" s="113"/>
      <c r="NNI203" s="113"/>
      <c r="NNM203" s="113"/>
      <c r="NNQ203" s="113"/>
      <c r="NNU203" s="113"/>
      <c r="NNY203" s="113"/>
      <c r="NOC203" s="113"/>
      <c r="NOG203" s="113"/>
      <c r="NOK203" s="113"/>
      <c r="NOO203" s="113"/>
      <c r="NOS203" s="113"/>
      <c r="NOW203" s="113"/>
      <c r="NPA203" s="113"/>
      <c r="NPE203" s="113"/>
      <c r="NPI203" s="113"/>
      <c r="NPM203" s="113"/>
      <c r="NPQ203" s="113"/>
      <c r="NPU203" s="113"/>
      <c r="NPY203" s="113"/>
      <c r="NQC203" s="113"/>
      <c r="NQG203" s="113"/>
      <c r="NQK203" s="113"/>
      <c r="NQO203" s="113"/>
      <c r="NQS203" s="113"/>
      <c r="NQW203" s="113"/>
      <c r="NRA203" s="113"/>
      <c r="NRE203" s="113"/>
      <c r="NRI203" s="113"/>
      <c r="NRM203" s="113"/>
      <c r="NRQ203" s="113"/>
      <c r="NRU203" s="113"/>
      <c r="NRY203" s="113"/>
      <c r="NSC203" s="113"/>
      <c r="NSG203" s="113"/>
      <c r="NSK203" s="113"/>
      <c r="NSO203" s="113"/>
      <c r="NSS203" s="113"/>
      <c r="NSW203" s="113"/>
      <c r="NTA203" s="113"/>
      <c r="NTE203" s="113"/>
      <c r="NTI203" s="113"/>
      <c r="NTM203" s="113"/>
      <c r="NTQ203" s="113"/>
      <c r="NTU203" s="113"/>
      <c r="NTY203" s="113"/>
      <c r="NUC203" s="113"/>
      <c r="NUG203" s="113"/>
      <c r="NUK203" s="113"/>
      <c r="NUO203" s="113"/>
      <c r="NUS203" s="113"/>
      <c r="NUW203" s="113"/>
      <c r="NVA203" s="113"/>
      <c r="NVE203" s="113"/>
      <c r="NVI203" s="113"/>
      <c r="NVM203" s="113"/>
      <c r="NVQ203" s="113"/>
      <c r="NVU203" s="113"/>
      <c r="NVY203" s="113"/>
      <c r="NWC203" s="113"/>
      <c r="NWG203" s="113"/>
      <c r="NWK203" s="113"/>
      <c r="NWO203" s="113"/>
      <c r="NWS203" s="113"/>
      <c r="NWW203" s="113"/>
      <c r="NXA203" s="113"/>
      <c r="NXE203" s="113"/>
      <c r="NXI203" s="113"/>
      <c r="NXM203" s="113"/>
      <c r="NXQ203" s="113"/>
      <c r="NXU203" s="113"/>
      <c r="NXY203" s="113"/>
      <c r="NYC203" s="113"/>
      <c r="NYG203" s="113"/>
      <c r="NYK203" s="113"/>
      <c r="NYO203" s="113"/>
      <c r="NYS203" s="113"/>
      <c r="NYW203" s="113"/>
      <c r="NZA203" s="113"/>
      <c r="NZE203" s="113"/>
      <c r="NZI203" s="113"/>
      <c r="NZM203" s="113"/>
      <c r="NZQ203" s="113"/>
      <c r="NZU203" s="113"/>
      <c r="NZY203" s="113"/>
      <c r="OAC203" s="113"/>
      <c r="OAG203" s="113"/>
      <c r="OAK203" s="113"/>
      <c r="OAO203" s="113"/>
      <c r="OAS203" s="113"/>
      <c r="OAW203" s="113"/>
      <c r="OBA203" s="113"/>
      <c r="OBE203" s="113"/>
      <c r="OBI203" s="113"/>
      <c r="OBM203" s="113"/>
      <c r="OBQ203" s="113"/>
      <c r="OBU203" s="113"/>
      <c r="OBY203" s="113"/>
      <c r="OCC203" s="113"/>
      <c r="OCG203" s="113"/>
      <c r="OCK203" s="113"/>
      <c r="OCO203" s="113"/>
      <c r="OCS203" s="113"/>
      <c r="OCW203" s="113"/>
      <c r="ODA203" s="113"/>
      <c r="ODE203" s="113"/>
      <c r="ODI203" s="113"/>
      <c r="ODM203" s="113"/>
      <c r="ODQ203" s="113"/>
      <c r="ODU203" s="113"/>
      <c r="ODY203" s="113"/>
      <c r="OEC203" s="113"/>
      <c r="OEG203" s="113"/>
      <c r="OEK203" s="113"/>
      <c r="OEO203" s="113"/>
      <c r="OES203" s="113"/>
      <c r="OEW203" s="113"/>
      <c r="OFA203" s="113"/>
      <c r="OFE203" s="113"/>
      <c r="OFI203" s="113"/>
      <c r="OFM203" s="113"/>
      <c r="OFQ203" s="113"/>
      <c r="OFU203" s="113"/>
      <c r="OFY203" s="113"/>
      <c r="OGC203" s="113"/>
      <c r="OGG203" s="113"/>
      <c r="OGK203" s="113"/>
      <c r="OGO203" s="113"/>
      <c r="OGS203" s="113"/>
      <c r="OGW203" s="113"/>
      <c r="OHA203" s="113"/>
      <c r="OHE203" s="113"/>
      <c r="OHI203" s="113"/>
      <c r="OHM203" s="113"/>
      <c r="OHQ203" s="113"/>
      <c r="OHU203" s="113"/>
      <c r="OHY203" s="113"/>
      <c r="OIC203" s="113"/>
      <c r="OIG203" s="113"/>
      <c r="OIK203" s="113"/>
      <c r="OIO203" s="113"/>
      <c r="OIS203" s="113"/>
      <c r="OIW203" s="113"/>
      <c r="OJA203" s="113"/>
      <c r="OJE203" s="113"/>
      <c r="OJI203" s="113"/>
      <c r="OJM203" s="113"/>
      <c r="OJQ203" s="113"/>
      <c r="OJU203" s="113"/>
      <c r="OJY203" s="113"/>
      <c r="OKC203" s="113"/>
      <c r="OKG203" s="113"/>
      <c r="OKK203" s="113"/>
      <c r="OKO203" s="113"/>
      <c r="OKS203" s="113"/>
      <c r="OKW203" s="113"/>
      <c r="OLA203" s="113"/>
      <c r="OLE203" s="113"/>
      <c r="OLI203" s="113"/>
      <c r="OLM203" s="113"/>
      <c r="OLQ203" s="113"/>
      <c r="OLU203" s="113"/>
      <c r="OLY203" s="113"/>
      <c r="OMC203" s="113"/>
      <c r="OMG203" s="113"/>
      <c r="OMK203" s="113"/>
      <c r="OMO203" s="113"/>
      <c r="OMS203" s="113"/>
      <c r="OMW203" s="113"/>
      <c r="ONA203" s="113"/>
      <c r="ONE203" s="113"/>
      <c r="ONI203" s="113"/>
      <c r="ONM203" s="113"/>
      <c r="ONQ203" s="113"/>
      <c r="ONU203" s="113"/>
      <c r="ONY203" s="113"/>
      <c r="OOC203" s="113"/>
      <c r="OOG203" s="113"/>
      <c r="OOK203" s="113"/>
      <c r="OOO203" s="113"/>
      <c r="OOS203" s="113"/>
      <c r="OOW203" s="113"/>
      <c r="OPA203" s="113"/>
      <c r="OPE203" s="113"/>
      <c r="OPI203" s="113"/>
      <c r="OPM203" s="113"/>
      <c r="OPQ203" s="113"/>
      <c r="OPU203" s="113"/>
      <c r="OPY203" s="113"/>
      <c r="OQC203" s="113"/>
      <c r="OQG203" s="113"/>
      <c r="OQK203" s="113"/>
      <c r="OQO203" s="113"/>
      <c r="OQS203" s="113"/>
      <c r="OQW203" s="113"/>
      <c r="ORA203" s="113"/>
      <c r="ORE203" s="113"/>
      <c r="ORI203" s="113"/>
      <c r="ORM203" s="113"/>
      <c r="ORQ203" s="113"/>
      <c r="ORU203" s="113"/>
      <c r="ORY203" s="113"/>
      <c r="OSC203" s="113"/>
      <c r="OSG203" s="113"/>
      <c r="OSK203" s="113"/>
      <c r="OSO203" s="113"/>
      <c r="OSS203" s="113"/>
      <c r="OSW203" s="113"/>
      <c r="OTA203" s="113"/>
      <c r="OTE203" s="113"/>
      <c r="OTI203" s="113"/>
      <c r="OTM203" s="113"/>
      <c r="OTQ203" s="113"/>
      <c r="OTU203" s="113"/>
      <c r="OTY203" s="113"/>
      <c r="OUC203" s="113"/>
      <c r="OUG203" s="113"/>
      <c r="OUK203" s="113"/>
      <c r="OUO203" s="113"/>
      <c r="OUS203" s="113"/>
      <c r="OUW203" s="113"/>
      <c r="OVA203" s="113"/>
      <c r="OVE203" s="113"/>
      <c r="OVI203" s="113"/>
      <c r="OVM203" s="113"/>
      <c r="OVQ203" s="113"/>
      <c r="OVU203" s="113"/>
      <c r="OVY203" s="113"/>
      <c r="OWC203" s="113"/>
      <c r="OWG203" s="113"/>
      <c r="OWK203" s="113"/>
      <c r="OWO203" s="113"/>
      <c r="OWS203" s="113"/>
      <c r="OWW203" s="113"/>
      <c r="OXA203" s="113"/>
      <c r="OXE203" s="113"/>
      <c r="OXI203" s="113"/>
      <c r="OXM203" s="113"/>
      <c r="OXQ203" s="113"/>
      <c r="OXU203" s="113"/>
      <c r="OXY203" s="113"/>
      <c r="OYC203" s="113"/>
      <c r="OYG203" s="113"/>
      <c r="OYK203" s="113"/>
      <c r="OYO203" s="113"/>
      <c r="OYS203" s="113"/>
      <c r="OYW203" s="113"/>
      <c r="OZA203" s="113"/>
      <c r="OZE203" s="113"/>
      <c r="OZI203" s="113"/>
      <c r="OZM203" s="113"/>
      <c r="OZQ203" s="113"/>
      <c r="OZU203" s="113"/>
      <c r="OZY203" s="113"/>
      <c r="PAC203" s="113"/>
      <c r="PAG203" s="113"/>
      <c r="PAK203" s="113"/>
      <c r="PAO203" s="113"/>
      <c r="PAS203" s="113"/>
      <c r="PAW203" s="113"/>
      <c r="PBA203" s="113"/>
      <c r="PBE203" s="113"/>
      <c r="PBI203" s="113"/>
      <c r="PBM203" s="113"/>
      <c r="PBQ203" s="113"/>
      <c r="PBU203" s="113"/>
      <c r="PBY203" s="113"/>
      <c r="PCC203" s="113"/>
      <c r="PCG203" s="113"/>
      <c r="PCK203" s="113"/>
      <c r="PCO203" s="113"/>
      <c r="PCS203" s="113"/>
      <c r="PCW203" s="113"/>
      <c r="PDA203" s="113"/>
      <c r="PDE203" s="113"/>
      <c r="PDI203" s="113"/>
      <c r="PDM203" s="113"/>
      <c r="PDQ203" s="113"/>
      <c r="PDU203" s="113"/>
      <c r="PDY203" s="113"/>
      <c r="PEC203" s="113"/>
      <c r="PEG203" s="113"/>
      <c r="PEK203" s="113"/>
      <c r="PEO203" s="113"/>
      <c r="PES203" s="113"/>
      <c r="PEW203" s="113"/>
      <c r="PFA203" s="113"/>
      <c r="PFE203" s="113"/>
      <c r="PFI203" s="113"/>
      <c r="PFM203" s="113"/>
      <c r="PFQ203" s="113"/>
      <c r="PFU203" s="113"/>
      <c r="PFY203" s="113"/>
      <c r="PGC203" s="113"/>
      <c r="PGG203" s="113"/>
      <c r="PGK203" s="113"/>
      <c r="PGO203" s="113"/>
      <c r="PGS203" s="113"/>
      <c r="PGW203" s="113"/>
      <c r="PHA203" s="113"/>
      <c r="PHE203" s="113"/>
      <c r="PHI203" s="113"/>
      <c r="PHM203" s="113"/>
      <c r="PHQ203" s="113"/>
      <c r="PHU203" s="113"/>
      <c r="PHY203" s="113"/>
      <c r="PIC203" s="113"/>
      <c r="PIG203" s="113"/>
      <c r="PIK203" s="113"/>
      <c r="PIO203" s="113"/>
      <c r="PIS203" s="113"/>
      <c r="PIW203" s="113"/>
      <c r="PJA203" s="113"/>
      <c r="PJE203" s="113"/>
      <c r="PJI203" s="113"/>
      <c r="PJM203" s="113"/>
      <c r="PJQ203" s="113"/>
      <c r="PJU203" s="113"/>
      <c r="PJY203" s="113"/>
      <c r="PKC203" s="113"/>
      <c r="PKG203" s="113"/>
      <c r="PKK203" s="113"/>
      <c r="PKO203" s="113"/>
      <c r="PKS203" s="113"/>
      <c r="PKW203" s="113"/>
      <c r="PLA203" s="113"/>
      <c r="PLE203" s="113"/>
      <c r="PLI203" s="113"/>
      <c r="PLM203" s="113"/>
      <c r="PLQ203" s="113"/>
      <c r="PLU203" s="113"/>
      <c r="PLY203" s="113"/>
      <c r="PMC203" s="113"/>
      <c r="PMG203" s="113"/>
      <c r="PMK203" s="113"/>
      <c r="PMO203" s="113"/>
      <c r="PMS203" s="113"/>
      <c r="PMW203" s="113"/>
      <c r="PNA203" s="113"/>
      <c r="PNE203" s="113"/>
      <c r="PNI203" s="113"/>
      <c r="PNM203" s="113"/>
      <c r="PNQ203" s="113"/>
      <c r="PNU203" s="113"/>
      <c r="PNY203" s="113"/>
      <c r="POC203" s="113"/>
      <c r="POG203" s="113"/>
      <c r="POK203" s="113"/>
      <c r="POO203" s="113"/>
      <c r="POS203" s="113"/>
      <c r="POW203" s="113"/>
      <c r="PPA203" s="113"/>
      <c r="PPE203" s="113"/>
      <c r="PPI203" s="113"/>
      <c r="PPM203" s="113"/>
      <c r="PPQ203" s="113"/>
      <c r="PPU203" s="113"/>
      <c r="PPY203" s="113"/>
      <c r="PQC203" s="113"/>
      <c r="PQG203" s="113"/>
      <c r="PQK203" s="113"/>
      <c r="PQO203" s="113"/>
      <c r="PQS203" s="113"/>
      <c r="PQW203" s="113"/>
      <c r="PRA203" s="113"/>
      <c r="PRE203" s="113"/>
      <c r="PRI203" s="113"/>
      <c r="PRM203" s="113"/>
      <c r="PRQ203" s="113"/>
      <c r="PRU203" s="113"/>
      <c r="PRY203" s="113"/>
      <c r="PSC203" s="113"/>
      <c r="PSG203" s="113"/>
      <c r="PSK203" s="113"/>
      <c r="PSO203" s="113"/>
      <c r="PSS203" s="113"/>
      <c r="PSW203" s="113"/>
      <c r="PTA203" s="113"/>
      <c r="PTE203" s="113"/>
      <c r="PTI203" s="113"/>
      <c r="PTM203" s="113"/>
      <c r="PTQ203" s="113"/>
      <c r="PTU203" s="113"/>
      <c r="PTY203" s="113"/>
      <c r="PUC203" s="113"/>
      <c r="PUG203" s="113"/>
      <c r="PUK203" s="113"/>
      <c r="PUO203" s="113"/>
      <c r="PUS203" s="113"/>
      <c r="PUW203" s="113"/>
      <c r="PVA203" s="113"/>
      <c r="PVE203" s="113"/>
      <c r="PVI203" s="113"/>
      <c r="PVM203" s="113"/>
      <c r="PVQ203" s="113"/>
      <c r="PVU203" s="113"/>
      <c r="PVY203" s="113"/>
      <c r="PWC203" s="113"/>
      <c r="PWG203" s="113"/>
      <c r="PWK203" s="113"/>
      <c r="PWO203" s="113"/>
      <c r="PWS203" s="113"/>
      <c r="PWW203" s="113"/>
      <c r="PXA203" s="113"/>
      <c r="PXE203" s="113"/>
      <c r="PXI203" s="113"/>
      <c r="PXM203" s="113"/>
      <c r="PXQ203" s="113"/>
      <c r="PXU203" s="113"/>
      <c r="PXY203" s="113"/>
      <c r="PYC203" s="113"/>
      <c r="PYG203" s="113"/>
      <c r="PYK203" s="113"/>
      <c r="PYO203" s="113"/>
      <c r="PYS203" s="113"/>
      <c r="PYW203" s="113"/>
      <c r="PZA203" s="113"/>
      <c r="PZE203" s="113"/>
      <c r="PZI203" s="113"/>
      <c r="PZM203" s="113"/>
      <c r="PZQ203" s="113"/>
      <c r="PZU203" s="113"/>
      <c r="PZY203" s="113"/>
      <c r="QAC203" s="113"/>
      <c r="QAG203" s="113"/>
      <c r="QAK203" s="113"/>
      <c r="QAO203" s="113"/>
      <c r="QAS203" s="113"/>
      <c r="QAW203" s="113"/>
      <c r="QBA203" s="113"/>
      <c r="QBE203" s="113"/>
      <c r="QBI203" s="113"/>
      <c r="QBM203" s="113"/>
      <c r="QBQ203" s="113"/>
      <c r="QBU203" s="113"/>
      <c r="QBY203" s="113"/>
      <c r="QCC203" s="113"/>
      <c r="QCG203" s="113"/>
      <c r="QCK203" s="113"/>
      <c r="QCO203" s="113"/>
      <c r="QCS203" s="113"/>
      <c r="QCW203" s="113"/>
      <c r="QDA203" s="113"/>
      <c r="QDE203" s="113"/>
      <c r="QDI203" s="113"/>
      <c r="QDM203" s="113"/>
      <c r="QDQ203" s="113"/>
      <c r="QDU203" s="113"/>
      <c r="QDY203" s="113"/>
      <c r="QEC203" s="113"/>
      <c r="QEG203" s="113"/>
      <c r="QEK203" s="113"/>
      <c r="QEO203" s="113"/>
      <c r="QES203" s="113"/>
      <c r="QEW203" s="113"/>
      <c r="QFA203" s="113"/>
      <c r="QFE203" s="113"/>
      <c r="QFI203" s="113"/>
      <c r="QFM203" s="113"/>
      <c r="QFQ203" s="113"/>
      <c r="QFU203" s="113"/>
      <c r="QFY203" s="113"/>
      <c r="QGC203" s="113"/>
      <c r="QGG203" s="113"/>
      <c r="QGK203" s="113"/>
      <c r="QGO203" s="113"/>
      <c r="QGS203" s="113"/>
      <c r="QGW203" s="113"/>
      <c r="QHA203" s="113"/>
      <c r="QHE203" s="113"/>
      <c r="QHI203" s="113"/>
      <c r="QHM203" s="113"/>
      <c r="QHQ203" s="113"/>
      <c r="QHU203" s="113"/>
      <c r="QHY203" s="113"/>
      <c r="QIC203" s="113"/>
      <c r="QIG203" s="113"/>
      <c r="QIK203" s="113"/>
      <c r="QIO203" s="113"/>
      <c r="QIS203" s="113"/>
      <c r="QIW203" s="113"/>
      <c r="QJA203" s="113"/>
      <c r="QJE203" s="113"/>
      <c r="QJI203" s="113"/>
      <c r="QJM203" s="113"/>
      <c r="QJQ203" s="113"/>
      <c r="QJU203" s="113"/>
      <c r="QJY203" s="113"/>
      <c r="QKC203" s="113"/>
      <c r="QKG203" s="113"/>
      <c r="QKK203" s="113"/>
      <c r="QKO203" s="113"/>
      <c r="QKS203" s="113"/>
      <c r="QKW203" s="113"/>
      <c r="QLA203" s="113"/>
      <c r="QLE203" s="113"/>
      <c r="QLI203" s="113"/>
      <c r="QLM203" s="113"/>
      <c r="QLQ203" s="113"/>
      <c r="QLU203" s="113"/>
      <c r="QLY203" s="113"/>
      <c r="QMC203" s="113"/>
      <c r="QMG203" s="113"/>
      <c r="QMK203" s="113"/>
      <c r="QMO203" s="113"/>
      <c r="QMS203" s="113"/>
      <c r="QMW203" s="113"/>
      <c r="QNA203" s="113"/>
      <c r="QNE203" s="113"/>
      <c r="QNI203" s="113"/>
      <c r="QNM203" s="113"/>
      <c r="QNQ203" s="113"/>
      <c r="QNU203" s="113"/>
      <c r="QNY203" s="113"/>
      <c r="QOC203" s="113"/>
      <c r="QOG203" s="113"/>
      <c r="QOK203" s="113"/>
      <c r="QOO203" s="113"/>
      <c r="QOS203" s="113"/>
      <c r="QOW203" s="113"/>
      <c r="QPA203" s="113"/>
      <c r="QPE203" s="113"/>
      <c r="QPI203" s="113"/>
      <c r="QPM203" s="113"/>
      <c r="QPQ203" s="113"/>
      <c r="QPU203" s="113"/>
      <c r="QPY203" s="113"/>
      <c r="QQC203" s="113"/>
      <c r="QQG203" s="113"/>
      <c r="QQK203" s="113"/>
      <c r="QQO203" s="113"/>
      <c r="QQS203" s="113"/>
      <c r="QQW203" s="113"/>
      <c r="QRA203" s="113"/>
      <c r="QRE203" s="113"/>
      <c r="QRI203" s="113"/>
      <c r="QRM203" s="113"/>
      <c r="QRQ203" s="113"/>
      <c r="QRU203" s="113"/>
      <c r="QRY203" s="113"/>
      <c r="QSC203" s="113"/>
      <c r="QSG203" s="113"/>
      <c r="QSK203" s="113"/>
      <c r="QSO203" s="113"/>
      <c r="QSS203" s="113"/>
      <c r="QSW203" s="113"/>
      <c r="QTA203" s="113"/>
      <c r="QTE203" s="113"/>
      <c r="QTI203" s="113"/>
      <c r="QTM203" s="113"/>
      <c r="QTQ203" s="113"/>
      <c r="QTU203" s="113"/>
      <c r="QTY203" s="113"/>
      <c r="QUC203" s="113"/>
      <c r="QUG203" s="113"/>
      <c r="QUK203" s="113"/>
      <c r="QUO203" s="113"/>
      <c r="QUS203" s="113"/>
      <c r="QUW203" s="113"/>
      <c r="QVA203" s="113"/>
      <c r="QVE203" s="113"/>
      <c r="QVI203" s="113"/>
      <c r="QVM203" s="113"/>
      <c r="QVQ203" s="113"/>
      <c r="QVU203" s="113"/>
      <c r="QVY203" s="113"/>
      <c r="QWC203" s="113"/>
      <c r="QWG203" s="113"/>
      <c r="QWK203" s="113"/>
      <c r="QWO203" s="113"/>
      <c r="QWS203" s="113"/>
      <c r="QWW203" s="113"/>
      <c r="QXA203" s="113"/>
      <c r="QXE203" s="113"/>
      <c r="QXI203" s="113"/>
      <c r="QXM203" s="113"/>
      <c r="QXQ203" s="113"/>
      <c r="QXU203" s="113"/>
      <c r="QXY203" s="113"/>
      <c r="QYC203" s="113"/>
      <c r="QYG203" s="113"/>
      <c r="QYK203" s="113"/>
      <c r="QYO203" s="113"/>
      <c r="QYS203" s="113"/>
      <c r="QYW203" s="113"/>
      <c r="QZA203" s="113"/>
      <c r="QZE203" s="113"/>
      <c r="QZI203" s="113"/>
      <c r="QZM203" s="113"/>
      <c r="QZQ203" s="113"/>
      <c r="QZU203" s="113"/>
      <c r="QZY203" s="113"/>
      <c r="RAC203" s="113"/>
      <c r="RAG203" s="113"/>
      <c r="RAK203" s="113"/>
      <c r="RAO203" s="113"/>
      <c r="RAS203" s="113"/>
      <c r="RAW203" s="113"/>
      <c r="RBA203" s="113"/>
      <c r="RBE203" s="113"/>
      <c r="RBI203" s="113"/>
      <c r="RBM203" s="113"/>
      <c r="RBQ203" s="113"/>
      <c r="RBU203" s="113"/>
      <c r="RBY203" s="113"/>
      <c r="RCC203" s="113"/>
      <c r="RCG203" s="113"/>
      <c r="RCK203" s="113"/>
      <c r="RCO203" s="113"/>
      <c r="RCS203" s="113"/>
      <c r="RCW203" s="113"/>
      <c r="RDA203" s="113"/>
      <c r="RDE203" s="113"/>
      <c r="RDI203" s="113"/>
      <c r="RDM203" s="113"/>
      <c r="RDQ203" s="113"/>
      <c r="RDU203" s="113"/>
      <c r="RDY203" s="113"/>
      <c r="REC203" s="113"/>
      <c r="REG203" s="113"/>
      <c r="REK203" s="113"/>
      <c r="REO203" s="113"/>
      <c r="RES203" s="113"/>
      <c r="REW203" s="113"/>
      <c r="RFA203" s="113"/>
      <c r="RFE203" s="113"/>
      <c r="RFI203" s="113"/>
      <c r="RFM203" s="113"/>
      <c r="RFQ203" s="113"/>
      <c r="RFU203" s="113"/>
      <c r="RFY203" s="113"/>
      <c r="RGC203" s="113"/>
      <c r="RGG203" s="113"/>
      <c r="RGK203" s="113"/>
      <c r="RGO203" s="113"/>
      <c r="RGS203" s="113"/>
      <c r="RGW203" s="113"/>
      <c r="RHA203" s="113"/>
      <c r="RHE203" s="113"/>
      <c r="RHI203" s="113"/>
      <c r="RHM203" s="113"/>
      <c r="RHQ203" s="113"/>
      <c r="RHU203" s="113"/>
      <c r="RHY203" s="113"/>
      <c r="RIC203" s="113"/>
      <c r="RIG203" s="113"/>
      <c r="RIK203" s="113"/>
      <c r="RIO203" s="113"/>
      <c r="RIS203" s="113"/>
      <c r="RIW203" s="113"/>
      <c r="RJA203" s="113"/>
      <c r="RJE203" s="113"/>
      <c r="RJI203" s="113"/>
      <c r="RJM203" s="113"/>
      <c r="RJQ203" s="113"/>
      <c r="RJU203" s="113"/>
      <c r="RJY203" s="113"/>
      <c r="RKC203" s="113"/>
      <c r="RKG203" s="113"/>
      <c r="RKK203" s="113"/>
      <c r="RKO203" s="113"/>
      <c r="RKS203" s="113"/>
      <c r="RKW203" s="113"/>
      <c r="RLA203" s="113"/>
      <c r="RLE203" s="113"/>
      <c r="RLI203" s="113"/>
      <c r="RLM203" s="113"/>
      <c r="RLQ203" s="113"/>
      <c r="RLU203" s="113"/>
      <c r="RLY203" s="113"/>
      <c r="RMC203" s="113"/>
      <c r="RMG203" s="113"/>
      <c r="RMK203" s="113"/>
      <c r="RMO203" s="113"/>
      <c r="RMS203" s="113"/>
      <c r="RMW203" s="113"/>
      <c r="RNA203" s="113"/>
      <c r="RNE203" s="113"/>
      <c r="RNI203" s="113"/>
      <c r="RNM203" s="113"/>
      <c r="RNQ203" s="113"/>
      <c r="RNU203" s="113"/>
      <c r="RNY203" s="113"/>
      <c r="ROC203" s="113"/>
      <c r="ROG203" s="113"/>
      <c r="ROK203" s="113"/>
      <c r="ROO203" s="113"/>
      <c r="ROS203" s="113"/>
      <c r="ROW203" s="113"/>
      <c r="RPA203" s="113"/>
      <c r="RPE203" s="113"/>
      <c r="RPI203" s="113"/>
      <c r="RPM203" s="113"/>
      <c r="RPQ203" s="113"/>
      <c r="RPU203" s="113"/>
      <c r="RPY203" s="113"/>
      <c r="RQC203" s="113"/>
      <c r="RQG203" s="113"/>
      <c r="RQK203" s="113"/>
      <c r="RQO203" s="113"/>
      <c r="RQS203" s="113"/>
      <c r="RQW203" s="113"/>
      <c r="RRA203" s="113"/>
      <c r="RRE203" s="113"/>
      <c r="RRI203" s="113"/>
      <c r="RRM203" s="113"/>
      <c r="RRQ203" s="113"/>
      <c r="RRU203" s="113"/>
      <c r="RRY203" s="113"/>
      <c r="RSC203" s="113"/>
      <c r="RSG203" s="113"/>
      <c r="RSK203" s="113"/>
      <c r="RSO203" s="113"/>
      <c r="RSS203" s="113"/>
      <c r="RSW203" s="113"/>
      <c r="RTA203" s="113"/>
      <c r="RTE203" s="113"/>
      <c r="RTI203" s="113"/>
      <c r="RTM203" s="113"/>
      <c r="RTQ203" s="113"/>
      <c r="RTU203" s="113"/>
      <c r="RTY203" s="113"/>
      <c r="RUC203" s="113"/>
      <c r="RUG203" s="113"/>
      <c r="RUK203" s="113"/>
      <c r="RUO203" s="113"/>
      <c r="RUS203" s="113"/>
      <c r="RUW203" s="113"/>
      <c r="RVA203" s="113"/>
      <c r="RVE203" s="113"/>
      <c r="RVI203" s="113"/>
      <c r="RVM203" s="113"/>
      <c r="RVQ203" s="113"/>
      <c r="RVU203" s="113"/>
      <c r="RVY203" s="113"/>
      <c r="RWC203" s="113"/>
      <c r="RWG203" s="113"/>
      <c r="RWK203" s="113"/>
      <c r="RWO203" s="113"/>
      <c r="RWS203" s="113"/>
      <c r="RWW203" s="113"/>
      <c r="RXA203" s="113"/>
      <c r="RXE203" s="113"/>
      <c r="RXI203" s="113"/>
      <c r="RXM203" s="113"/>
      <c r="RXQ203" s="113"/>
      <c r="RXU203" s="113"/>
      <c r="RXY203" s="113"/>
      <c r="RYC203" s="113"/>
      <c r="RYG203" s="113"/>
      <c r="RYK203" s="113"/>
      <c r="RYO203" s="113"/>
      <c r="RYS203" s="113"/>
      <c r="RYW203" s="113"/>
      <c r="RZA203" s="113"/>
      <c r="RZE203" s="113"/>
      <c r="RZI203" s="113"/>
      <c r="RZM203" s="113"/>
      <c r="RZQ203" s="113"/>
      <c r="RZU203" s="113"/>
      <c r="RZY203" s="113"/>
      <c r="SAC203" s="113"/>
      <c r="SAG203" s="113"/>
      <c r="SAK203" s="113"/>
      <c r="SAO203" s="113"/>
      <c r="SAS203" s="113"/>
      <c r="SAW203" s="113"/>
      <c r="SBA203" s="113"/>
      <c r="SBE203" s="113"/>
      <c r="SBI203" s="113"/>
      <c r="SBM203" s="113"/>
      <c r="SBQ203" s="113"/>
      <c r="SBU203" s="113"/>
      <c r="SBY203" s="113"/>
      <c r="SCC203" s="113"/>
      <c r="SCG203" s="113"/>
      <c r="SCK203" s="113"/>
      <c r="SCO203" s="113"/>
      <c r="SCS203" s="113"/>
      <c r="SCW203" s="113"/>
      <c r="SDA203" s="113"/>
      <c r="SDE203" s="113"/>
      <c r="SDI203" s="113"/>
      <c r="SDM203" s="113"/>
      <c r="SDQ203" s="113"/>
      <c r="SDU203" s="113"/>
      <c r="SDY203" s="113"/>
      <c r="SEC203" s="113"/>
      <c r="SEG203" s="113"/>
      <c r="SEK203" s="113"/>
      <c r="SEO203" s="113"/>
      <c r="SES203" s="113"/>
      <c r="SEW203" s="113"/>
      <c r="SFA203" s="113"/>
      <c r="SFE203" s="113"/>
      <c r="SFI203" s="113"/>
      <c r="SFM203" s="113"/>
      <c r="SFQ203" s="113"/>
      <c r="SFU203" s="113"/>
      <c r="SFY203" s="113"/>
      <c r="SGC203" s="113"/>
      <c r="SGG203" s="113"/>
      <c r="SGK203" s="113"/>
      <c r="SGO203" s="113"/>
      <c r="SGS203" s="113"/>
      <c r="SGW203" s="113"/>
      <c r="SHA203" s="113"/>
      <c r="SHE203" s="113"/>
      <c r="SHI203" s="113"/>
      <c r="SHM203" s="113"/>
      <c r="SHQ203" s="113"/>
      <c r="SHU203" s="113"/>
      <c r="SHY203" s="113"/>
      <c r="SIC203" s="113"/>
      <c r="SIG203" s="113"/>
      <c r="SIK203" s="113"/>
      <c r="SIO203" s="113"/>
      <c r="SIS203" s="113"/>
      <c r="SIW203" s="113"/>
      <c r="SJA203" s="113"/>
      <c r="SJE203" s="113"/>
      <c r="SJI203" s="113"/>
      <c r="SJM203" s="113"/>
      <c r="SJQ203" s="113"/>
      <c r="SJU203" s="113"/>
      <c r="SJY203" s="113"/>
      <c r="SKC203" s="113"/>
      <c r="SKG203" s="113"/>
      <c r="SKK203" s="113"/>
      <c r="SKO203" s="113"/>
      <c r="SKS203" s="113"/>
      <c r="SKW203" s="113"/>
      <c r="SLA203" s="113"/>
      <c r="SLE203" s="113"/>
      <c r="SLI203" s="113"/>
      <c r="SLM203" s="113"/>
      <c r="SLQ203" s="113"/>
      <c r="SLU203" s="113"/>
      <c r="SLY203" s="113"/>
      <c r="SMC203" s="113"/>
      <c r="SMG203" s="113"/>
      <c r="SMK203" s="113"/>
      <c r="SMO203" s="113"/>
      <c r="SMS203" s="113"/>
      <c r="SMW203" s="113"/>
      <c r="SNA203" s="113"/>
      <c r="SNE203" s="113"/>
      <c r="SNI203" s="113"/>
      <c r="SNM203" s="113"/>
      <c r="SNQ203" s="113"/>
      <c r="SNU203" s="113"/>
      <c r="SNY203" s="113"/>
      <c r="SOC203" s="113"/>
      <c r="SOG203" s="113"/>
      <c r="SOK203" s="113"/>
      <c r="SOO203" s="113"/>
      <c r="SOS203" s="113"/>
      <c r="SOW203" s="113"/>
      <c r="SPA203" s="113"/>
      <c r="SPE203" s="113"/>
      <c r="SPI203" s="113"/>
      <c r="SPM203" s="113"/>
      <c r="SPQ203" s="113"/>
      <c r="SPU203" s="113"/>
      <c r="SPY203" s="113"/>
      <c r="SQC203" s="113"/>
      <c r="SQG203" s="113"/>
      <c r="SQK203" s="113"/>
      <c r="SQO203" s="113"/>
      <c r="SQS203" s="113"/>
      <c r="SQW203" s="113"/>
      <c r="SRA203" s="113"/>
      <c r="SRE203" s="113"/>
      <c r="SRI203" s="113"/>
      <c r="SRM203" s="113"/>
      <c r="SRQ203" s="113"/>
      <c r="SRU203" s="113"/>
      <c r="SRY203" s="113"/>
      <c r="SSC203" s="113"/>
      <c r="SSG203" s="113"/>
      <c r="SSK203" s="113"/>
      <c r="SSO203" s="113"/>
      <c r="SSS203" s="113"/>
      <c r="SSW203" s="113"/>
      <c r="STA203" s="113"/>
      <c r="STE203" s="113"/>
      <c r="STI203" s="113"/>
      <c r="STM203" s="113"/>
      <c r="STQ203" s="113"/>
      <c r="STU203" s="113"/>
      <c r="STY203" s="113"/>
      <c r="SUC203" s="113"/>
      <c r="SUG203" s="113"/>
      <c r="SUK203" s="113"/>
      <c r="SUO203" s="113"/>
      <c r="SUS203" s="113"/>
      <c r="SUW203" s="113"/>
      <c r="SVA203" s="113"/>
      <c r="SVE203" s="113"/>
      <c r="SVI203" s="113"/>
      <c r="SVM203" s="113"/>
      <c r="SVQ203" s="113"/>
      <c r="SVU203" s="113"/>
      <c r="SVY203" s="113"/>
      <c r="SWC203" s="113"/>
      <c r="SWG203" s="113"/>
      <c r="SWK203" s="113"/>
      <c r="SWO203" s="113"/>
      <c r="SWS203" s="113"/>
      <c r="SWW203" s="113"/>
      <c r="SXA203" s="113"/>
      <c r="SXE203" s="113"/>
      <c r="SXI203" s="113"/>
      <c r="SXM203" s="113"/>
      <c r="SXQ203" s="113"/>
      <c r="SXU203" s="113"/>
      <c r="SXY203" s="113"/>
      <c r="SYC203" s="113"/>
      <c r="SYG203" s="113"/>
      <c r="SYK203" s="113"/>
      <c r="SYO203" s="113"/>
      <c r="SYS203" s="113"/>
      <c r="SYW203" s="113"/>
      <c r="SZA203" s="113"/>
      <c r="SZE203" s="113"/>
      <c r="SZI203" s="113"/>
      <c r="SZM203" s="113"/>
      <c r="SZQ203" s="113"/>
      <c r="SZU203" s="113"/>
      <c r="SZY203" s="113"/>
      <c r="TAC203" s="113"/>
      <c r="TAG203" s="113"/>
      <c r="TAK203" s="113"/>
      <c r="TAO203" s="113"/>
      <c r="TAS203" s="113"/>
      <c r="TAW203" s="113"/>
      <c r="TBA203" s="113"/>
      <c r="TBE203" s="113"/>
      <c r="TBI203" s="113"/>
      <c r="TBM203" s="113"/>
      <c r="TBQ203" s="113"/>
      <c r="TBU203" s="113"/>
      <c r="TBY203" s="113"/>
      <c r="TCC203" s="113"/>
      <c r="TCG203" s="113"/>
      <c r="TCK203" s="113"/>
      <c r="TCO203" s="113"/>
      <c r="TCS203" s="113"/>
      <c r="TCW203" s="113"/>
      <c r="TDA203" s="113"/>
      <c r="TDE203" s="113"/>
      <c r="TDI203" s="113"/>
      <c r="TDM203" s="113"/>
      <c r="TDQ203" s="113"/>
      <c r="TDU203" s="113"/>
      <c r="TDY203" s="113"/>
      <c r="TEC203" s="113"/>
      <c r="TEG203" s="113"/>
      <c r="TEK203" s="113"/>
      <c r="TEO203" s="113"/>
      <c r="TES203" s="113"/>
      <c r="TEW203" s="113"/>
      <c r="TFA203" s="113"/>
      <c r="TFE203" s="113"/>
      <c r="TFI203" s="113"/>
      <c r="TFM203" s="113"/>
      <c r="TFQ203" s="113"/>
      <c r="TFU203" s="113"/>
      <c r="TFY203" s="113"/>
      <c r="TGC203" s="113"/>
      <c r="TGG203" s="113"/>
      <c r="TGK203" s="113"/>
      <c r="TGO203" s="113"/>
      <c r="TGS203" s="113"/>
      <c r="TGW203" s="113"/>
      <c r="THA203" s="113"/>
      <c r="THE203" s="113"/>
      <c r="THI203" s="113"/>
      <c r="THM203" s="113"/>
      <c r="THQ203" s="113"/>
      <c r="THU203" s="113"/>
      <c r="THY203" s="113"/>
      <c r="TIC203" s="113"/>
      <c r="TIG203" s="113"/>
      <c r="TIK203" s="113"/>
      <c r="TIO203" s="113"/>
      <c r="TIS203" s="113"/>
      <c r="TIW203" s="113"/>
      <c r="TJA203" s="113"/>
      <c r="TJE203" s="113"/>
      <c r="TJI203" s="113"/>
      <c r="TJM203" s="113"/>
      <c r="TJQ203" s="113"/>
      <c r="TJU203" s="113"/>
      <c r="TJY203" s="113"/>
      <c r="TKC203" s="113"/>
      <c r="TKG203" s="113"/>
      <c r="TKK203" s="113"/>
      <c r="TKO203" s="113"/>
      <c r="TKS203" s="113"/>
      <c r="TKW203" s="113"/>
      <c r="TLA203" s="113"/>
      <c r="TLE203" s="113"/>
      <c r="TLI203" s="113"/>
      <c r="TLM203" s="113"/>
      <c r="TLQ203" s="113"/>
      <c r="TLU203" s="113"/>
      <c r="TLY203" s="113"/>
      <c r="TMC203" s="113"/>
      <c r="TMG203" s="113"/>
      <c r="TMK203" s="113"/>
      <c r="TMO203" s="113"/>
      <c r="TMS203" s="113"/>
      <c r="TMW203" s="113"/>
      <c r="TNA203" s="113"/>
      <c r="TNE203" s="113"/>
      <c r="TNI203" s="113"/>
      <c r="TNM203" s="113"/>
      <c r="TNQ203" s="113"/>
      <c r="TNU203" s="113"/>
      <c r="TNY203" s="113"/>
      <c r="TOC203" s="113"/>
      <c r="TOG203" s="113"/>
      <c r="TOK203" s="113"/>
      <c r="TOO203" s="113"/>
      <c r="TOS203" s="113"/>
      <c r="TOW203" s="113"/>
      <c r="TPA203" s="113"/>
      <c r="TPE203" s="113"/>
      <c r="TPI203" s="113"/>
      <c r="TPM203" s="113"/>
      <c r="TPQ203" s="113"/>
      <c r="TPU203" s="113"/>
      <c r="TPY203" s="113"/>
      <c r="TQC203" s="113"/>
      <c r="TQG203" s="113"/>
      <c r="TQK203" s="113"/>
      <c r="TQO203" s="113"/>
      <c r="TQS203" s="113"/>
      <c r="TQW203" s="113"/>
      <c r="TRA203" s="113"/>
      <c r="TRE203" s="113"/>
      <c r="TRI203" s="113"/>
      <c r="TRM203" s="113"/>
      <c r="TRQ203" s="113"/>
      <c r="TRU203" s="113"/>
      <c r="TRY203" s="113"/>
      <c r="TSC203" s="113"/>
      <c r="TSG203" s="113"/>
      <c r="TSK203" s="113"/>
      <c r="TSO203" s="113"/>
      <c r="TSS203" s="113"/>
      <c r="TSW203" s="113"/>
      <c r="TTA203" s="113"/>
      <c r="TTE203" s="113"/>
      <c r="TTI203" s="113"/>
      <c r="TTM203" s="113"/>
      <c r="TTQ203" s="113"/>
      <c r="TTU203" s="113"/>
      <c r="TTY203" s="113"/>
      <c r="TUC203" s="113"/>
      <c r="TUG203" s="113"/>
      <c r="TUK203" s="113"/>
      <c r="TUO203" s="113"/>
      <c r="TUS203" s="113"/>
      <c r="TUW203" s="113"/>
      <c r="TVA203" s="113"/>
      <c r="TVE203" s="113"/>
      <c r="TVI203" s="113"/>
      <c r="TVM203" s="113"/>
      <c r="TVQ203" s="113"/>
      <c r="TVU203" s="113"/>
      <c r="TVY203" s="113"/>
      <c r="TWC203" s="113"/>
      <c r="TWG203" s="113"/>
      <c r="TWK203" s="113"/>
      <c r="TWO203" s="113"/>
      <c r="TWS203" s="113"/>
      <c r="TWW203" s="113"/>
      <c r="TXA203" s="113"/>
      <c r="TXE203" s="113"/>
      <c r="TXI203" s="113"/>
      <c r="TXM203" s="113"/>
      <c r="TXQ203" s="113"/>
      <c r="TXU203" s="113"/>
      <c r="TXY203" s="113"/>
      <c r="TYC203" s="113"/>
      <c r="TYG203" s="113"/>
      <c r="TYK203" s="113"/>
      <c r="TYO203" s="113"/>
      <c r="TYS203" s="113"/>
      <c r="TYW203" s="113"/>
      <c r="TZA203" s="113"/>
      <c r="TZE203" s="113"/>
      <c r="TZI203" s="113"/>
      <c r="TZM203" s="113"/>
      <c r="TZQ203" s="113"/>
      <c r="TZU203" s="113"/>
      <c r="TZY203" s="113"/>
      <c r="UAC203" s="113"/>
      <c r="UAG203" s="113"/>
      <c r="UAK203" s="113"/>
      <c r="UAO203" s="113"/>
      <c r="UAS203" s="113"/>
      <c r="UAW203" s="113"/>
      <c r="UBA203" s="113"/>
      <c r="UBE203" s="113"/>
      <c r="UBI203" s="113"/>
      <c r="UBM203" s="113"/>
      <c r="UBQ203" s="113"/>
      <c r="UBU203" s="113"/>
      <c r="UBY203" s="113"/>
      <c r="UCC203" s="113"/>
      <c r="UCG203" s="113"/>
      <c r="UCK203" s="113"/>
      <c r="UCO203" s="113"/>
      <c r="UCS203" s="113"/>
      <c r="UCW203" s="113"/>
      <c r="UDA203" s="113"/>
      <c r="UDE203" s="113"/>
      <c r="UDI203" s="113"/>
      <c r="UDM203" s="113"/>
      <c r="UDQ203" s="113"/>
      <c r="UDU203" s="113"/>
      <c r="UDY203" s="113"/>
      <c r="UEC203" s="113"/>
      <c r="UEG203" s="113"/>
      <c r="UEK203" s="113"/>
      <c r="UEO203" s="113"/>
      <c r="UES203" s="113"/>
      <c r="UEW203" s="113"/>
      <c r="UFA203" s="113"/>
      <c r="UFE203" s="113"/>
      <c r="UFI203" s="113"/>
      <c r="UFM203" s="113"/>
      <c r="UFQ203" s="113"/>
      <c r="UFU203" s="113"/>
      <c r="UFY203" s="113"/>
      <c r="UGC203" s="113"/>
      <c r="UGG203" s="113"/>
      <c r="UGK203" s="113"/>
      <c r="UGO203" s="113"/>
      <c r="UGS203" s="113"/>
      <c r="UGW203" s="113"/>
      <c r="UHA203" s="113"/>
      <c r="UHE203" s="113"/>
      <c r="UHI203" s="113"/>
      <c r="UHM203" s="113"/>
      <c r="UHQ203" s="113"/>
      <c r="UHU203" s="113"/>
      <c r="UHY203" s="113"/>
      <c r="UIC203" s="113"/>
      <c r="UIG203" s="113"/>
      <c r="UIK203" s="113"/>
      <c r="UIO203" s="113"/>
      <c r="UIS203" s="113"/>
      <c r="UIW203" s="113"/>
      <c r="UJA203" s="113"/>
      <c r="UJE203" s="113"/>
      <c r="UJI203" s="113"/>
      <c r="UJM203" s="113"/>
      <c r="UJQ203" s="113"/>
      <c r="UJU203" s="113"/>
      <c r="UJY203" s="113"/>
      <c r="UKC203" s="113"/>
      <c r="UKG203" s="113"/>
      <c r="UKK203" s="113"/>
      <c r="UKO203" s="113"/>
      <c r="UKS203" s="113"/>
      <c r="UKW203" s="113"/>
      <c r="ULA203" s="113"/>
      <c r="ULE203" s="113"/>
      <c r="ULI203" s="113"/>
      <c r="ULM203" s="113"/>
      <c r="ULQ203" s="113"/>
      <c r="ULU203" s="113"/>
      <c r="ULY203" s="113"/>
      <c r="UMC203" s="113"/>
      <c r="UMG203" s="113"/>
      <c r="UMK203" s="113"/>
      <c r="UMO203" s="113"/>
      <c r="UMS203" s="113"/>
      <c r="UMW203" s="113"/>
      <c r="UNA203" s="113"/>
      <c r="UNE203" s="113"/>
      <c r="UNI203" s="113"/>
      <c r="UNM203" s="113"/>
      <c r="UNQ203" s="113"/>
      <c r="UNU203" s="113"/>
      <c r="UNY203" s="113"/>
      <c r="UOC203" s="113"/>
      <c r="UOG203" s="113"/>
      <c r="UOK203" s="113"/>
      <c r="UOO203" s="113"/>
      <c r="UOS203" s="113"/>
      <c r="UOW203" s="113"/>
      <c r="UPA203" s="113"/>
      <c r="UPE203" s="113"/>
      <c r="UPI203" s="113"/>
      <c r="UPM203" s="113"/>
      <c r="UPQ203" s="113"/>
      <c r="UPU203" s="113"/>
      <c r="UPY203" s="113"/>
      <c r="UQC203" s="113"/>
      <c r="UQG203" s="113"/>
      <c r="UQK203" s="113"/>
      <c r="UQO203" s="113"/>
      <c r="UQS203" s="113"/>
      <c r="UQW203" s="113"/>
      <c r="URA203" s="113"/>
      <c r="URE203" s="113"/>
      <c r="URI203" s="113"/>
      <c r="URM203" s="113"/>
      <c r="URQ203" s="113"/>
      <c r="URU203" s="113"/>
      <c r="URY203" s="113"/>
      <c r="USC203" s="113"/>
      <c r="USG203" s="113"/>
      <c r="USK203" s="113"/>
      <c r="USO203" s="113"/>
      <c r="USS203" s="113"/>
      <c r="USW203" s="113"/>
      <c r="UTA203" s="113"/>
      <c r="UTE203" s="113"/>
      <c r="UTI203" s="113"/>
      <c r="UTM203" s="113"/>
      <c r="UTQ203" s="113"/>
      <c r="UTU203" s="113"/>
      <c r="UTY203" s="113"/>
      <c r="UUC203" s="113"/>
      <c r="UUG203" s="113"/>
      <c r="UUK203" s="113"/>
      <c r="UUO203" s="113"/>
      <c r="UUS203" s="113"/>
      <c r="UUW203" s="113"/>
      <c r="UVA203" s="113"/>
      <c r="UVE203" s="113"/>
      <c r="UVI203" s="113"/>
      <c r="UVM203" s="113"/>
      <c r="UVQ203" s="113"/>
      <c r="UVU203" s="113"/>
      <c r="UVY203" s="113"/>
      <c r="UWC203" s="113"/>
      <c r="UWG203" s="113"/>
      <c r="UWK203" s="113"/>
      <c r="UWO203" s="113"/>
      <c r="UWS203" s="113"/>
      <c r="UWW203" s="113"/>
      <c r="UXA203" s="113"/>
      <c r="UXE203" s="113"/>
      <c r="UXI203" s="113"/>
      <c r="UXM203" s="113"/>
      <c r="UXQ203" s="113"/>
      <c r="UXU203" s="113"/>
      <c r="UXY203" s="113"/>
      <c r="UYC203" s="113"/>
      <c r="UYG203" s="113"/>
      <c r="UYK203" s="113"/>
      <c r="UYO203" s="113"/>
      <c r="UYS203" s="113"/>
      <c r="UYW203" s="113"/>
      <c r="UZA203" s="113"/>
      <c r="UZE203" s="113"/>
      <c r="UZI203" s="113"/>
      <c r="UZM203" s="113"/>
      <c r="UZQ203" s="113"/>
      <c r="UZU203" s="113"/>
      <c r="UZY203" s="113"/>
      <c r="VAC203" s="113"/>
      <c r="VAG203" s="113"/>
      <c r="VAK203" s="113"/>
      <c r="VAO203" s="113"/>
      <c r="VAS203" s="113"/>
      <c r="VAW203" s="113"/>
      <c r="VBA203" s="113"/>
      <c r="VBE203" s="113"/>
      <c r="VBI203" s="113"/>
      <c r="VBM203" s="113"/>
      <c r="VBQ203" s="113"/>
      <c r="VBU203" s="113"/>
      <c r="VBY203" s="113"/>
      <c r="VCC203" s="113"/>
      <c r="VCG203" s="113"/>
      <c r="VCK203" s="113"/>
      <c r="VCO203" s="113"/>
      <c r="VCS203" s="113"/>
      <c r="VCW203" s="113"/>
      <c r="VDA203" s="113"/>
      <c r="VDE203" s="113"/>
      <c r="VDI203" s="113"/>
      <c r="VDM203" s="113"/>
      <c r="VDQ203" s="113"/>
      <c r="VDU203" s="113"/>
      <c r="VDY203" s="113"/>
      <c r="VEC203" s="113"/>
      <c r="VEG203" s="113"/>
      <c r="VEK203" s="113"/>
      <c r="VEO203" s="113"/>
      <c r="VES203" s="113"/>
      <c r="VEW203" s="113"/>
      <c r="VFA203" s="113"/>
      <c r="VFE203" s="113"/>
      <c r="VFI203" s="113"/>
      <c r="VFM203" s="113"/>
      <c r="VFQ203" s="113"/>
      <c r="VFU203" s="113"/>
      <c r="VFY203" s="113"/>
      <c r="VGC203" s="113"/>
      <c r="VGG203" s="113"/>
      <c r="VGK203" s="113"/>
      <c r="VGO203" s="113"/>
      <c r="VGS203" s="113"/>
      <c r="VGW203" s="113"/>
      <c r="VHA203" s="113"/>
      <c r="VHE203" s="113"/>
      <c r="VHI203" s="113"/>
      <c r="VHM203" s="113"/>
      <c r="VHQ203" s="113"/>
      <c r="VHU203" s="113"/>
      <c r="VHY203" s="113"/>
      <c r="VIC203" s="113"/>
      <c r="VIG203" s="113"/>
      <c r="VIK203" s="113"/>
      <c r="VIO203" s="113"/>
      <c r="VIS203" s="113"/>
      <c r="VIW203" s="113"/>
      <c r="VJA203" s="113"/>
      <c r="VJE203" s="113"/>
      <c r="VJI203" s="113"/>
      <c r="VJM203" s="113"/>
      <c r="VJQ203" s="113"/>
      <c r="VJU203" s="113"/>
      <c r="VJY203" s="113"/>
      <c r="VKC203" s="113"/>
      <c r="VKG203" s="113"/>
      <c r="VKK203" s="113"/>
      <c r="VKO203" s="113"/>
      <c r="VKS203" s="113"/>
      <c r="VKW203" s="113"/>
      <c r="VLA203" s="113"/>
      <c r="VLE203" s="113"/>
      <c r="VLI203" s="113"/>
      <c r="VLM203" s="113"/>
      <c r="VLQ203" s="113"/>
      <c r="VLU203" s="113"/>
      <c r="VLY203" s="113"/>
      <c r="VMC203" s="113"/>
      <c r="VMG203" s="113"/>
      <c r="VMK203" s="113"/>
      <c r="VMO203" s="113"/>
      <c r="VMS203" s="113"/>
      <c r="VMW203" s="113"/>
      <c r="VNA203" s="113"/>
      <c r="VNE203" s="113"/>
      <c r="VNI203" s="113"/>
      <c r="VNM203" s="113"/>
      <c r="VNQ203" s="113"/>
      <c r="VNU203" s="113"/>
      <c r="VNY203" s="113"/>
      <c r="VOC203" s="113"/>
      <c r="VOG203" s="113"/>
      <c r="VOK203" s="113"/>
      <c r="VOO203" s="113"/>
      <c r="VOS203" s="113"/>
      <c r="VOW203" s="113"/>
      <c r="VPA203" s="113"/>
      <c r="VPE203" s="113"/>
      <c r="VPI203" s="113"/>
      <c r="VPM203" s="113"/>
      <c r="VPQ203" s="113"/>
      <c r="VPU203" s="113"/>
      <c r="VPY203" s="113"/>
      <c r="VQC203" s="113"/>
      <c r="VQG203" s="113"/>
      <c r="VQK203" s="113"/>
      <c r="VQO203" s="113"/>
      <c r="VQS203" s="113"/>
      <c r="VQW203" s="113"/>
      <c r="VRA203" s="113"/>
      <c r="VRE203" s="113"/>
      <c r="VRI203" s="113"/>
      <c r="VRM203" s="113"/>
      <c r="VRQ203" s="113"/>
      <c r="VRU203" s="113"/>
      <c r="VRY203" s="113"/>
      <c r="VSC203" s="113"/>
      <c r="VSG203" s="113"/>
      <c r="VSK203" s="113"/>
      <c r="VSO203" s="113"/>
      <c r="VSS203" s="113"/>
      <c r="VSW203" s="113"/>
      <c r="VTA203" s="113"/>
      <c r="VTE203" s="113"/>
      <c r="VTI203" s="113"/>
      <c r="VTM203" s="113"/>
      <c r="VTQ203" s="113"/>
      <c r="VTU203" s="113"/>
      <c r="VTY203" s="113"/>
      <c r="VUC203" s="113"/>
      <c r="VUG203" s="113"/>
      <c r="VUK203" s="113"/>
      <c r="VUO203" s="113"/>
      <c r="VUS203" s="113"/>
      <c r="VUW203" s="113"/>
      <c r="VVA203" s="113"/>
      <c r="VVE203" s="113"/>
      <c r="VVI203" s="113"/>
      <c r="VVM203" s="113"/>
      <c r="VVQ203" s="113"/>
      <c r="VVU203" s="113"/>
      <c r="VVY203" s="113"/>
      <c r="VWC203" s="113"/>
      <c r="VWG203" s="113"/>
      <c r="VWK203" s="113"/>
      <c r="VWO203" s="113"/>
      <c r="VWS203" s="113"/>
      <c r="VWW203" s="113"/>
      <c r="VXA203" s="113"/>
      <c r="VXE203" s="113"/>
      <c r="VXI203" s="113"/>
      <c r="VXM203" s="113"/>
      <c r="VXQ203" s="113"/>
      <c r="VXU203" s="113"/>
      <c r="VXY203" s="113"/>
      <c r="VYC203" s="113"/>
      <c r="VYG203" s="113"/>
      <c r="VYK203" s="113"/>
      <c r="VYO203" s="113"/>
      <c r="VYS203" s="113"/>
      <c r="VYW203" s="113"/>
      <c r="VZA203" s="113"/>
      <c r="VZE203" s="113"/>
      <c r="VZI203" s="113"/>
      <c r="VZM203" s="113"/>
      <c r="VZQ203" s="113"/>
      <c r="VZU203" s="113"/>
      <c r="VZY203" s="113"/>
      <c r="WAC203" s="113"/>
      <c r="WAG203" s="113"/>
      <c r="WAK203" s="113"/>
      <c r="WAO203" s="113"/>
      <c r="WAS203" s="113"/>
      <c r="WAW203" s="113"/>
      <c r="WBA203" s="113"/>
      <c r="WBE203" s="113"/>
      <c r="WBI203" s="113"/>
      <c r="WBM203" s="113"/>
      <c r="WBQ203" s="113"/>
      <c r="WBU203" s="113"/>
      <c r="WBY203" s="113"/>
      <c r="WCC203" s="113"/>
      <c r="WCG203" s="113"/>
      <c r="WCK203" s="113"/>
      <c r="WCO203" s="113"/>
      <c r="WCS203" s="113"/>
      <c r="WCW203" s="113"/>
      <c r="WDA203" s="113"/>
      <c r="WDE203" s="113"/>
      <c r="WDI203" s="113"/>
      <c r="WDM203" s="113"/>
      <c r="WDQ203" s="113"/>
      <c r="WDU203" s="113"/>
      <c r="WDY203" s="113"/>
      <c r="WEC203" s="113"/>
      <c r="WEG203" s="113"/>
      <c r="WEK203" s="113"/>
      <c r="WEO203" s="113"/>
      <c r="WES203" s="113"/>
      <c r="WEW203" s="113"/>
      <c r="WFA203" s="113"/>
      <c r="WFE203" s="113"/>
      <c r="WFI203" s="113"/>
      <c r="WFM203" s="113"/>
      <c r="WFQ203" s="113"/>
      <c r="WFU203" s="113"/>
      <c r="WFY203" s="113"/>
      <c r="WGC203" s="113"/>
      <c r="WGG203" s="113"/>
      <c r="WGK203" s="113"/>
      <c r="WGO203" s="113"/>
      <c r="WGS203" s="113"/>
      <c r="WGW203" s="113"/>
      <c r="WHA203" s="113"/>
      <c r="WHE203" s="113"/>
      <c r="WHI203" s="113"/>
      <c r="WHM203" s="113"/>
      <c r="WHQ203" s="113"/>
      <c r="WHU203" s="113"/>
      <c r="WHY203" s="113"/>
      <c r="WIC203" s="113"/>
      <c r="WIG203" s="113"/>
      <c r="WIK203" s="113"/>
      <c r="WIO203" s="113"/>
      <c r="WIS203" s="113"/>
      <c r="WIW203" s="113"/>
      <c r="WJA203" s="113"/>
      <c r="WJE203" s="113"/>
      <c r="WJI203" s="113"/>
      <c r="WJM203" s="113"/>
      <c r="WJQ203" s="113"/>
      <c r="WJU203" s="113"/>
      <c r="WJY203" s="113"/>
      <c r="WKC203" s="113"/>
      <c r="WKG203" s="113"/>
      <c r="WKK203" s="113"/>
      <c r="WKO203" s="113"/>
      <c r="WKS203" s="113"/>
      <c r="WKW203" s="113"/>
      <c r="WLA203" s="113"/>
      <c r="WLE203" s="113"/>
      <c r="WLI203" s="113"/>
      <c r="WLM203" s="113"/>
      <c r="WLQ203" s="113"/>
      <c r="WLU203" s="113"/>
      <c r="WLY203" s="113"/>
      <c r="WMC203" s="113"/>
      <c r="WMG203" s="113"/>
      <c r="WMK203" s="113"/>
      <c r="WMO203" s="113"/>
      <c r="WMS203" s="113"/>
      <c r="WMW203" s="113"/>
      <c r="WNA203" s="113"/>
      <c r="WNE203" s="113"/>
      <c r="WNI203" s="113"/>
      <c r="WNM203" s="113"/>
      <c r="WNQ203" s="113"/>
      <c r="WNU203" s="113"/>
      <c r="WNY203" s="113"/>
      <c r="WOC203" s="113"/>
      <c r="WOG203" s="113"/>
      <c r="WOK203" s="113"/>
      <c r="WOO203" s="113"/>
      <c r="WOS203" s="113"/>
      <c r="WOW203" s="113"/>
      <c r="WPA203" s="113"/>
      <c r="WPE203" s="113"/>
      <c r="WPI203" s="113"/>
      <c r="WPM203" s="113"/>
      <c r="WPQ203" s="113"/>
      <c r="WPU203" s="113"/>
      <c r="WPY203" s="113"/>
      <c r="WQC203" s="113"/>
      <c r="WQG203" s="113"/>
      <c r="WQK203" s="113"/>
      <c r="WQO203" s="113"/>
      <c r="WQS203" s="113"/>
      <c r="WQW203" s="113"/>
      <c r="WRA203" s="113"/>
      <c r="WRE203" s="113"/>
      <c r="WRI203" s="113"/>
      <c r="WRM203" s="113"/>
      <c r="WRQ203" s="113"/>
      <c r="WRU203" s="113"/>
      <c r="WRY203" s="113"/>
      <c r="WSC203" s="113"/>
      <c r="WSG203" s="113"/>
      <c r="WSK203" s="113"/>
      <c r="WSO203" s="113"/>
      <c r="WSS203" s="113"/>
      <c r="WSW203" s="113"/>
      <c r="WTA203" s="113"/>
      <c r="WTE203" s="113"/>
      <c r="WTI203" s="113"/>
      <c r="WTM203" s="113"/>
      <c r="WTQ203" s="113"/>
      <c r="WTU203" s="113"/>
      <c r="WTY203" s="113"/>
      <c r="WUC203" s="113"/>
      <c r="WUG203" s="113"/>
      <c r="WUK203" s="113"/>
      <c r="WUO203" s="113"/>
      <c r="WUS203" s="113"/>
      <c r="WUW203" s="113"/>
      <c r="WVA203" s="113"/>
      <c r="WVE203" s="113"/>
      <c r="WVI203" s="113"/>
      <c r="WVM203" s="113"/>
      <c r="WVQ203" s="113"/>
      <c r="WVU203" s="113"/>
      <c r="WVY203" s="113"/>
      <c r="WWC203" s="113"/>
      <c r="WWG203" s="113"/>
      <c r="WWK203" s="113"/>
      <c r="WWO203" s="113"/>
      <c r="WWS203" s="113"/>
      <c r="WWW203" s="113"/>
      <c r="WXA203" s="113"/>
      <c r="WXE203" s="113"/>
      <c r="WXI203" s="113"/>
      <c r="WXM203" s="113"/>
      <c r="WXQ203" s="113"/>
      <c r="WXU203" s="113"/>
      <c r="WXY203" s="113"/>
      <c r="WYC203" s="113"/>
      <c r="WYG203" s="113"/>
      <c r="WYK203" s="113"/>
      <c r="WYO203" s="113"/>
      <c r="WYS203" s="113"/>
      <c r="WYW203" s="113"/>
      <c r="WZA203" s="113"/>
      <c r="WZE203" s="113"/>
      <c r="WZI203" s="113"/>
      <c r="WZM203" s="113"/>
      <c r="WZQ203" s="113"/>
      <c r="WZU203" s="113"/>
      <c r="WZY203" s="113"/>
      <c r="XAC203" s="113"/>
      <c r="XAG203" s="113"/>
      <c r="XAK203" s="113"/>
      <c r="XAO203" s="113"/>
      <c r="XAS203" s="113"/>
      <c r="XAW203" s="113"/>
      <c r="XBA203" s="113"/>
      <c r="XBE203" s="113"/>
      <c r="XBI203" s="113"/>
      <c r="XBM203" s="113"/>
      <c r="XBQ203" s="113"/>
      <c r="XBU203" s="113"/>
      <c r="XBY203" s="113"/>
      <c r="XCC203" s="113"/>
      <c r="XCG203" s="113"/>
      <c r="XCK203" s="113"/>
      <c r="XCO203" s="113"/>
      <c r="XCS203" s="113"/>
      <c r="XCW203" s="113"/>
      <c r="XDA203" s="113"/>
      <c r="XDE203" s="113"/>
      <c r="XDI203" s="113"/>
      <c r="XDM203" s="113"/>
      <c r="XDQ203" s="113"/>
      <c r="XDU203" s="113"/>
      <c r="XDY203" s="113"/>
      <c r="XEC203" s="113"/>
      <c r="XEG203" s="113"/>
      <c r="XEK203" s="113"/>
      <c r="XEO203" s="113"/>
      <c r="XES203" s="113"/>
      <c r="XEW203" s="113"/>
      <c r="XFA203" s="113"/>
    </row>
    <row r="204" spans="1:1021 1025:2045 2049:3069 3073:4093 4097:5117 5121:6141 6145:7165 7169:8189 8193:9213 9217:10237 10241:11261 11265:12285 12289:13309 13313:14333 14337:15357 15361:16381">
      <c r="C204" s="113" t="s">
        <v>326</v>
      </c>
      <c r="D204" s="155">
        <v>65353263</v>
      </c>
      <c r="E204" s="155">
        <v>45000000</v>
      </c>
      <c r="F204" s="155">
        <v>44999999.359999999</v>
      </c>
    </row>
    <row r="205" spans="1:1021 1025:2045 2049:3069 3073:4093 4097:5117 5121:6141 6145:7165 7169:8189 8193:9213 9217:10237 10241:11261 11265:12285 12289:13309 13313:14333 14337:15357 15361:16381">
      <c r="C205" s="61" t="s">
        <v>525</v>
      </c>
      <c r="D205" s="155">
        <v>65353263</v>
      </c>
      <c r="E205" s="155">
        <v>45000000</v>
      </c>
      <c r="F205" s="155">
        <v>44999999.359999999</v>
      </c>
    </row>
    <row r="206" spans="1:1021 1025:2045 2049:3069 3073:4093 4097:5117 5121:6141 6145:7165 7169:8189 8193:9213 9217:10237 10241:11261 11265:12285 12289:13309 13313:14333 14337:15357 15361:16381">
      <c r="C206" s="69" t="s">
        <v>331</v>
      </c>
      <c r="D206" s="168">
        <v>1994538093</v>
      </c>
      <c r="E206" s="168">
        <v>1222150192.0900002</v>
      </c>
      <c r="F206" s="168">
        <v>728369762.42999995</v>
      </c>
    </row>
    <row r="207" spans="1:1021 1025:2045 2049:3069 3073:4093 4097:5117 5121:6141 6145:7165 7169:8189 8193:9213 9217:10237 10241:11261 11265:12285 12289:13309 13313:14333 14337:15357 15361:16381">
      <c r="C207" s="113" t="s">
        <v>325</v>
      </c>
      <c r="D207" s="155">
        <v>1543538092</v>
      </c>
      <c r="E207" s="155">
        <v>1041183592.59</v>
      </c>
      <c r="F207" s="155">
        <v>661617863.15999997</v>
      </c>
    </row>
    <row r="208" spans="1:1021 1025:2045 2049:3069 3073:4093 4097:5117 5121:6141 6145:7165 7169:8189 8193:9213 9217:10237 10241:11261 11265:12285 12289:13309 13313:14333 14337:15357 15361:16381">
      <c r="C208" s="61" t="s">
        <v>526</v>
      </c>
      <c r="D208" s="155">
        <v>18972995</v>
      </c>
      <c r="E208" s="155">
        <v>32824665</v>
      </c>
      <c r="F208" s="155">
        <v>32824664.140000001</v>
      </c>
    </row>
    <row r="209" spans="3:6">
      <c r="C209" s="61" t="s">
        <v>527</v>
      </c>
      <c r="D209" s="155">
        <v>20000000</v>
      </c>
      <c r="E209" s="155">
        <v>5170000</v>
      </c>
      <c r="F209" s="155">
        <v>1879957.79</v>
      </c>
    </row>
    <row r="210" spans="3:6">
      <c r="C210" s="61" t="s">
        <v>528</v>
      </c>
      <c r="D210" s="155">
        <v>77083282</v>
      </c>
      <c r="E210" s="155">
        <v>57445048</v>
      </c>
      <c r="F210" s="155">
        <v>54642189.090000004</v>
      </c>
    </row>
    <row r="211" spans="3:6">
      <c r="C211" s="61" t="s">
        <v>529</v>
      </c>
      <c r="D211" s="155">
        <v>0</v>
      </c>
      <c r="E211" s="155">
        <v>4773500</v>
      </c>
      <c r="F211" s="155">
        <v>4773499.3099999996</v>
      </c>
    </row>
    <row r="212" spans="3:6">
      <c r="C212" s="61" t="s">
        <v>530</v>
      </c>
      <c r="D212" s="155">
        <v>8195408</v>
      </c>
      <c r="E212" s="155">
        <v>13323637</v>
      </c>
      <c r="F212" s="155">
        <v>0</v>
      </c>
    </row>
    <row r="213" spans="3:6">
      <c r="C213" s="61" t="s">
        <v>531</v>
      </c>
      <c r="D213" s="155">
        <v>57646988</v>
      </c>
      <c r="E213" s="155">
        <v>39748913</v>
      </c>
      <c r="F213" s="155">
        <v>33713400</v>
      </c>
    </row>
    <row r="214" spans="3:6">
      <c r="C214" s="61" t="s">
        <v>532</v>
      </c>
      <c r="D214" s="155">
        <v>82480910</v>
      </c>
      <c r="E214" s="155">
        <v>0</v>
      </c>
      <c r="F214" s="155">
        <v>0</v>
      </c>
    </row>
    <row r="215" spans="3:6">
      <c r="C215" s="61" t="s">
        <v>533</v>
      </c>
      <c r="D215" s="155">
        <v>1000000</v>
      </c>
      <c r="E215" s="155">
        <v>0</v>
      </c>
      <c r="F215" s="155">
        <v>0</v>
      </c>
    </row>
    <row r="216" spans="3:6">
      <c r="C216" s="61" t="s">
        <v>534</v>
      </c>
      <c r="D216" s="155">
        <v>5789992</v>
      </c>
      <c r="E216" s="155">
        <v>5789992</v>
      </c>
      <c r="F216" s="155">
        <v>2476284.38</v>
      </c>
    </row>
    <row r="217" spans="3:6">
      <c r="C217" s="61" t="s">
        <v>535</v>
      </c>
      <c r="D217" s="155">
        <v>35822391</v>
      </c>
      <c r="E217" s="155">
        <v>770217.47</v>
      </c>
      <c r="F217" s="155">
        <v>0</v>
      </c>
    </row>
    <row r="218" spans="3:6">
      <c r="C218" s="61" t="s">
        <v>536</v>
      </c>
      <c r="D218" s="155">
        <v>100000000</v>
      </c>
      <c r="E218" s="155">
        <v>10000000</v>
      </c>
      <c r="F218" s="155">
        <v>1634471.33</v>
      </c>
    </row>
    <row r="219" spans="3:6">
      <c r="C219" s="61" t="s">
        <v>537</v>
      </c>
      <c r="D219" s="155">
        <v>780209</v>
      </c>
      <c r="E219" s="155">
        <v>0</v>
      </c>
      <c r="F219" s="155">
        <v>0</v>
      </c>
    </row>
    <row r="220" spans="3:6">
      <c r="C220" s="61" t="s">
        <v>538</v>
      </c>
      <c r="D220" s="155">
        <v>1256445</v>
      </c>
      <c r="E220" s="155">
        <v>107351</v>
      </c>
      <c r="F220" s="155">
        <v>0</v>
      </c>
    </row>
    <row r="221" spans="3:6">
      <c r="C221" s="61" t="s">
        <v>539</v>
      </c>
      <c r="D221" s="155">
        <v>10611201</v>
      </c>
      <c r="E221" s="155">
        <v>119581.54</v>
      </c>
      <c r="F221" s="155">
        <v>0</v>
      </c>
    </row>
    <row r="222" spans="3:6">
      <c r="C222" s="61" t="s">
        <v>540</v>
      </c>
      <c r="D222" s="155">
        <v>10611201</v>
      </c>
      <c r="E222" s="155">
        <v>119581.54</v>
      </c>
      <c r="F222" s="155">
        <v>0</v>
      </c>
    </row>
    <row r="223" spans="3:6">
      <c r="C223" s="61" t="s">
        <v>541</v>
      </c>
      <c r="D223" s="155">
        <v>11762182</v>
      </c>
      <c r="E223" s="155">
        <v>111161.9</v>
      </c>
      <c r="F223" s="155">
        <v>0</v>
      </c>
    </row>
    <row r="224" spans="3:6">
      <c r="C224" s="61" t="s">
        <v>542</v>
      </c>
      <c r="D224" s="155">
        <v>2411805</v>
      </c>
      <c r="E224" s="155">
        <v>1550466</v>
      </c>
      <c r="F224" s="155">
        <v>1550400.06</v>
      </c>
    </row>
    <row r="225" spans="3:6">
      <c r="C225" s="61" t="s">
        <v>543</v>
      </c>
      <c r="D225" s="155">
        <v>4364944</v>
      </c>
      <c r="E225" s="155">
        <v>500000</v>
      </c>
      <c r="F225" s="155">
        <v>0</v>
      </c>
    </row>
    <row r="226" spans="3:6">
      <c r="C226" s="61" t="s">
        <v>544</v>
      </c>
      <c r="D226" s="155">
        <v>4364944</v>
      </c>
      <c r="E226" s="155">
        <v>2360561</v>
      </c>
      <c r="F226" s="155">
        <v>0</v>
      </c>
    </row>
    <row r="227" spans="3:6">
      <c r="C227" s="61" t="s">
        <v>545</v>
      </c>
      <c r="D227" s="155">
        <v>2035527</v>
      </c>
      <c r="E227" s="155">
        <v>1389523</v>
      </c>
      <c r="F227" s="155">
        <v>1111200.3600000001</v>
      </c>
    </row>
    <row r="228" spans="3:6">
      <c r="C228" s="61" t="s">
        <v>546</v>
      </c>
      <c r="D228" s="155">
        <v>4303741</v>
      </c>
      <c r="E228" s="155">
        <v>15600000</v>
      </c>
      <c r="F228" s="155">
        <v>8011297.5800000001</v>
      </c>
    </row>
    <row r="229" spans="3:6">
      <c r="C229" s="61" t="s">
        <v>547</v>
      </c>
      <c r="D229" s="155">
        <v>9546252</v>
      </c>
      <c r="E229" s="155">
        <v>8900248</v>
      </c>
      <c r="F229" s="155">
        <v>0</v>
      </c>
    </row>
    <row r="230" spans="3:6">
      <c r="C230" s="61" t="s">
        <v>548</v>
      </c>
      <c r="D230" s="155">
        <v>5468175</v>
      </c>
      <c r="E230" s="155">
        <v>1058237</v>
      </c>
      <c r="F230" s="155">
        <v>0</v>
      </c>
    </row>
    <row r="231" spans="3:6">
      <c r="C231" s="61" t="s">
        <v>549</v>
      </c>
      <c r="D231" s="155">
        <v>9754400</v>
      </c>
      <c r="E231" s="155">
        <v>109300.33</v>
      </c>
      <c r="F231" s="155">
        <v>0</v>
      </c>
    </row>
    <row r="232" spans="3:6">
      <c r="C232" s="61" t="s">
        <v>550</v>
      </c>
      <c r="D232" s="155">
        <v>68386280</v>
      </c>
      <c r="E232" s="155">
        <v>386280</v>
      </c>
      <c r="F232" s="155">
        <v>0</v>
      </c>
    </row>
    <row r="233" spans="3:6">
      <c r="C233" s="61" t="s">
        <v>551</v>
      </c>
      <c r="D233" s="155">
        <v>12217662</v>
      </c>
      <c r="E233" s="155">
        <v>115717</v>
      </c>
      <c r="F233" s="155">
        <v>0</v>
      </c>
    </row>
    <row r="234" spans="3:6">
      <c r="C234" s="61" t="s">
        <v>552</v>
      </c>
      <c r="D234" s="155">
        <v>49999368</v>
      </c>
      <c r="E234" s="155">
        <v>46236148</v>
      </c>
      <c r="F234" s="155">
        <v>45504908.659999996</v>
      </c>
    </row>
    <row r="235" spans="3:6">
      <c r="C235" s="61" t="s">
        <v>553</v>
      </c>
      <c r="D235" s="155">
        <v>9754400</v>
      </c>
      <c r="E235" s="155">
        <v>109300.33</v>
      </c>
      <c r="F235" s="155">
        <v>0</v>
      </c>
    </row>
    <row r="236" spans="3:6">
      <c r="C236" s="61" t="s">
        <v>554</v>
      </c>
      <c r="D236" s="155">
        <v>9754400</v>
      </c>
      <c r="E236" s="155">
        <v>109300.33</v>
      </c>
      <c r="F236" s="155">
        <v>0</v>
      </c>
    </row>
    <row r="237" spans="3:6">
      <c r="C237" s="61" t="s">
        <v>555</v>
      </c>
      <c r="D237" s="155">
        <v>4114177</v>
      </c>
      <c r="E237" s="155">
        <v>3898842</v>
      </c>
      <c r="F237" s="155">
        <v>0</v>
      </c>
    </row>
    <row r="238" spans="3:6">
      <c r="C238" s="61" t="s">
        <v>556</v>
      </c>
      <c r="D238" s="155">
        <v>25000000</v>
      </c>
      <c r="E238" s="155">
        <v>68484605.150000006</v>
      </c>
      <c r="F238" s="155">
        <v>44259803.149999999</v>
      </c>
    </row>
    <row r="239" spans="3:6">
      <c r="C239" s="61" t="s">
        <v>557</v>
      </c>
      <c r="D239" s="155">
        <v>9618926</v>
      </c>
      <c r="E239" s="155">
        <v>6301647</v>
      </c>
      <c r="F239" s="155">
        <v>0</v>
      </c>
    </row>
    <row r="240" spans="3:6">
      <c r="C240" s="61" t="s">
        <v>558</v>
      </c>
      <c r="D240" s="155">
        <v>4114177</v>
      </c>
      <c r="E240" s="155">
        <v>500000</v>
      </c>
      <c r="F240" s="155">
        <v>0</v>
      </c>
    </row>
    <row r="241" spans="3:6">
      <c r="C241" s="61" t="s">
        <v>559</v>
      </c>
      <c r="D241" s="155">
        <v>299768860</v>
      </c>
      <c r="E241" s="155">
        <v>229029792</v>
      </c>
      <c r="F241" s="155">
        <v>2826315.98</v>
      </c>
    </row>
    <row r="242" spans="3:6">
      <c r="C242" s="61" t="s">
        <v>560</v>
      </c>
      <c r="D242" s="155">
        <v>5969519</v>
      </c>
      <c r="E242" s="155">
        <v>1500000</v>
      </c>
      <c r="F242" s="155">
        <v>0</v>
      </c>
    </row>
    <row r="243" spans="3:6">
      <c r="C243" s="61" t="s">
        <v>561</v>
      </c>
      <c r="D243" s="155">
        <v>31500000</v>
      </c>
      <c r="E243" s="155">
        <v>10000000</v>
      </c>
      <c r="F243" s="155">
        <v>9505179.5399999991</v>
      </c>
    </row>
    <row r="244" spans="3:6">
      <c r="C244" s="61" t="s">
        <v>562</v>
      </c>
      <c r="D244" s="155">
        <v>3730008</v>
      </c>
      <c r="E244" s="155">
        <v>2868669</v>
      </c>
      <c r="F244" s="155">
        <v>0</v>
      </c>
    </row>
    <row r="245" spans="3:6">
      <c r="C245" s="61" t="s">
        <v>563</v>
      </c>
      <c r="D245" s="155">
        <v>97182538</v>
      </c>
      <c r="E245" s="155">
        <v>98483218</v>
      </c>
      <c r="F245" s="155">
        <v>96835129.409999996</v>
      </c>
    </row>
    <row r="246" spans="3:6">
      <c r="C246" s="61" t="s">
        <v>564</v>
      </c>
      <c r="D246" s="155">
        <v>10000000</v>
      </c>
      <c r="E246" s="155">
        <v>5000000</v>
      </c>
      <c r="F246" s="155">
        <v>0</v>
      </c>
    </row>
    <row r="247" spans="3:6">
      <c r="C247" s="61" t="s">
        <v>565</v>
      </c>
      <c r="D247" s="155">
        <v>5000000</v>
      </c>
      <c r="E247" s="155">
        <v>5000000</v>
      </c>
      <c r="F247" s="155">
        <v>5000000</v>
      </c>
    </row>
    <row r="248" spans="3:6">
      <c r="C248" s="61" t="s">
        <v>566</v>
      </c>
      <c r="D248" s="155">
        <v>40765042</v>
      </c>
      <c r="E248" s="155">
        <v>37423114</v>
      </c>
      <c r="F248" s="155">
        <v>37423114</v>
      </c>
    </row>
    <row r="249" spans="3:6">
      <c r="C249" s="61" t="s">
        <v>567</v>
      </c>
      <c r="D249" s="155">
        <v>14527129</v>
      </c>
      <c r="E249" s="155">
        <v>8065271</v>
      </c>
      <c r="F249" s="155">
        <v>0</v>
      </c>
    </row>
    <row r="250" spans="3:6">
      <c r="C250" s="61" t="s">
        <v>568</v>
      </c>
      <c r="D250" s="155">
        <v>5000000</v>
      </c>
      <c r="E250" s="155">
        <v>5000000</v>
      </c>
      <c r="F250" s="155">
        <v>5000000</v>
      </c>
    </row>
    <row r="251" spans="3:6">
      <c r="C251" s="61" t="s">
        <v>569</v>
      </c>
      <c r="D251" s="155">
        <v>5507427</v>
      </c>
      <c r="E251" s="155">
        <v>507427</v>
      </c>
      <c r="F251" s="155">
        <v>0</v>
      </c>
    </row>
    <row r="252" spans="3:6">
      <c r="C252" s="61" t="s">
        <v>570</v>
      </c>
      <c r="D252" s="155">
        <v>54873628</v>
      </c>
      <c r="E252" s="155">
        <v>49689340</v>
      </c>
      <c r="F252" s="155">
        <v>48838397.649999999</v>
      </c>
    </row>
    <row r="253" spans="3:6">
      <c r="C253" s="61" t="s">
        <v>571</v>
      </c>
      <c r="D253" s="155">
        <v>5000000</v>
      </c>
      <c r="E253" s="155">
        <v>5511000</v>
      </c>
      <c r="F253" s="155">
        <v>5500000</v>
      </c>
    </row>
    <row r="254" spans="3:6">
      <c r="C254" s="61" t="s">
        <v>572</v>
      </c>
      <c r="D254" s="155">
        <v>5000000</v>
      </c>
      <c r="E254" s="155">
        <v>0</v>
      </c>
      <c r="F254" s="155">
        <v>0</v>
      </c>
    </row>
    <row r="255" spans="3:6">
      <c r="C255" s="61" t="s">
        <v>573</v>
      </c>
      <c r="D255" s="155">
        <v>5000000</v>
      </c>
      <c r="E255" s="155">
        <v>5000000</v>
      </c>
      <c r="F255" s="155">
        <v>0</v>
      </c>
    </row>
    <row r="256" spans="3:6">
      <c r="C256" s="61" t="s">
        <v>574</v>
      </c>
      <c r="D256" s="155">
        <v>89300116</v>
      </c>
      <c r="E256" s="155">
        <v>81550780</v>
      </c>
      <c r="F256" s="155">
        <v>81136771.219999999</v>
      </c>
    </row>
    <row r="257" spans="1:1021 1025:2045 2049:3069 3073:4093 4097:5117 5121:6141 6145:7165 7169:8189 8193:9213 9217:10237 10241:11261 11265:12285 12289:13309 13313:14333 14337:15357 15361:16381">
      <c r="C257" s="61" t="s">
        <v>575</v>
      </c>
      <c r="D257" s="155">
        <v>48148600</v>
      </c>
      <c r="E257" s="155">
        <v>44098250</v>
      </c>
      <c r="F257" s="155">
        <v>42485292.380000003</v>
      </c>
    </row>
    <row r="258" spans="1:1021 1025:2045 2049:3069 3073:4093 4097:5117 5121:6141 6145:7165 7169:8189 8193:9213 9217:10237 10241:11261 11265:12285 12289:13309 13313:14333 14337:15357 15361:16381">
      <c r="C258" s="61" t="s">
        <v>576</v>
      </c>
      <c r="D258" s="155">
        <v>30749922</v>
      </c>
      <c r="E258" s="155">
        <v>21742518</v>
      </c>
      <c r="F258" s="155">
        <v>20621034.759999998</v>
      </c>
    </row>
    <row r="259" spans="1:1021 1025:2045 2049:3069 3073:4093 4097:5117 5121:6141 6145:7165 7169:8189 8193:9213 9217:10237 10241:11261 11265:12285 12289:13309 13313:14333 14337:15357 15361:16381">
      <c r="C259" s="61" t="s">
        <v>577</v>
      </c>
      <c r="D259" s="155">
        <v>79059020</v>
      </c>
      <c r="E259" s="155">
        <v>72299898</v>
      </c>
      <c r="F259" s="155">
        <v>72204393.829999998</v>
      </c>
    </row>
    <row r="260" spans="1:1021 1025:2045 2049:3069 3073:4093 4097:5117 5121:6141 6145:7165 7169:8189 8193:9213 9217:10237 10241:11261 11265:12285 12289:13309 13313:14333 14337:15357 15361:16381">
      <c r="C260" s="61" t="s">
        <v>1875</v>
      </c>
      <c r="D260" s="155">
        <v>0</v>
      </c>
      <c r="E260" s="155">
        <v>10000000</v>
      </c>
      <c r="F260" s="155">
        <v>0</v>
      </c>
    </row>
    <row r="261" spans="1:1021 1025:2045 2049:3069 3073:4093 4097:5117 5121:6141 6145:7165 7169:8189 8193:9213 9217:10237 10241:11261 11265:12285 12289:13309 13313:14333 14337:15357 15361:16381">
      <c r="C261" s="61" t="s">
        <v>578</v>
      </c>
      <c r="D261" s="155">
        <v>27039993</v>
      </c>
      <c r="E261" s="155">
        <v>20000000</v>
      </c>
      <c r="F261" s="155">
        <v>1860158.54</v>
      </c>
    </row>
    <row r="262" spans="1:1021 1025:2045 2049:3069 3073:4093 4097:5117 5121:6141 6145:7165 7169:8189 8193:9213 9217:10237 10241:11261 11265:12285 12289:13309 13313:14333 14337:15357 15361:16381">
      <c r="C262" s="61" t="s">
        <v>579</v>
      </c>
      <c r="D262" s="155">
        <v>1941168</v>
      </c>
      <c r="E262" s="155">
        <v>0</v>
      </c>
      <c r="F262" s="155">
        <v>0</v>
      </c>
    </row>
    <row r="263" spans="1:1021 1025:2045 2049:3069 3073:4093 4097:5117 5121:6141 6145:7165 7169:8189 8193:9213 9217:10237 10241:11261 11265:12285 12289:13309 13313:14333 14337:15357 15361:16381">
      <c r="C263" s="61" t="s">
        <v>580</v>
      </c>
      <c r="D263" s="155">
        <v>498000</v>
      </c>
      <c r="E263" s="155">
        <v>250247</v>
      </c>
      <c r="F263" s="155">
        <v>0</v>
      </c>
    </row>
    <row r="264" spans="1:1021 1025:2045 2049:3069 3073:4093 4097:5117 5121:6141 6145:7165 7169:8189 8193:9213 9217:10237 10241:11261 11265:12285 12289:13309 13313:14333 14337:15357 15361:16381" s="155" customFormat="1" ht="12.75">
      <c r="A264" s="113"/>
      <c r="C264" s="61" t="s">
        <v>581</v>
      </c>
      <c r="D264" s="155">
        <v>754740</v>
      </c>
      <c r="E264" s="155">
        <v>250245</v>
      </c>
      <c r="F264" s="155">
        <v>0</v>
      </c>
      <c r="I264" s="113"/>
      <c r="M264" s="113"/>
      <c r="Q264" s="113"/>
      <c r="U264" s="113"/>
      <c r="Y264" s="113"/>
      <c r="AC264" s="113"/>
      <c r="AG264" s="113"/>
      <c r="AK264" s="113"/>
      <c r="AO264" s="113"/>
      <c r="AS264" s="113"/>
      <c r="AW264" s="113"/>
      <c r="BA264" s="113"/>
      <c r="BE264" s="113"/>
      <c r="BI264" s="113"/>
      <c r="BM264" s="113"/>
      <c r="BQ264" s="113"/>
      <c r="BU264" s="113"/>
      <c r="BY264" s="113"/>
      <c r="CC264" s="113"/>
      <c r="CG264" s="113"/>
      <c r="CK264" s="113"/>
      <c r="CO264" s="113"/>
      <c r="CS264" s="113"/>
      <c r="CW264" s="113"/>
      <c r="DA264" s="113"/>
      <c r="DE264" s="113"/>
      <c r="DI264" s="113"/>
      <c r="DM264" s="113"/>
      <c r="DQ264" s="113"/>
      <c r="DU264" s="113"/>
      <c r="DY264" s="113"/>
      <c r="EC264" s="113"/>
      <c r="EG264" s="113"/>
      <c r="EK264" s="113"/>
      <c r="EO264" s="113"/>
      <c r="ES264" s="113"/>
      <c r="EW264" s="113"/>
      <c r="FA264" s="113"/>
      <c r="FE264" s="113"/>
      <c r="FI264" s="113"/>
      <c r="FM264" s="113"/>
      <c r="FQ264" s="113"/>
      <c r="FU264" s="113"/>
      <c r="FY264" s="113"/>
      <c r="GC264" s="113"/>
      <c r="GG264" s="113"/>
      <c r="GK264" s="113"/>
      <c r="GO264" s="113"/>
      <c r="GS264" s="113"/>
      <c r="GW264" s="113"/>
      <c r="HA264" s="113"/>
      <c r="HE264" s="113"/>
      <c r="HI264" s="113"/>
      <c r="HM264" s="113"/>
      <c r="HQ264" s="113"/>
      <c r="HU264" s="113"/>
      <c r="HY264" s="113"/>
      <c r="IC264" s="113"/>
      <c r="IG264" s="113"/>
      <c r="IK264" s="113"/>
      <c r="IO264" s="113"/>
      <c r="IS264" s="113"/>
      <c r="IW264" s="113"/>
      <c r="JA264" s="113"/>
      <c r="JE264" s="113"/>
      <c r="JI264" s="113"/>
      <c r="JM264" s="113"/>
      <c r="JQ264" s="113"/>
      <c r="JU264" s="113"/>
      <c r="JY264" s="113"/>
      <c r="KC264" s="113"/>
      <c r="KG264" s="113"/>
      <c r="KK264" s="113"/>
      <c r="KO264" s="113"/>
      <c r="KS264" s="113"/>
      <c r="KW264" s="113"/>
      <c r="LA264" s="113"/>
      <c r="LE264" s="113"/>
      <c r="LI264" s="113"/>
      <c r="LM264" s="113"/>
      <c r="LQ264" s="113"/>
      <c r="LU264" s="113"/>
      <c r="LY264" s="113"/>
      <c r="MC264" s="113"/>
      <c r="MG264" s="113"/>
      <c r="MK264" s="113"/>
      <c r="MO264" s="113"/>
      <c r="MS264" s="113"/>
      <c r="MW264" s="113"/>
      <c r="NA264" s="113"/>
      <c r="NE264" s="113"/>
      <c r="NI264" s="113"/>
      <c r="NM264" s="113"/>
      <c r="NQ264" s="113"/>
      <c r="NU264" s="113"/>
      <c r="NY264" s="113"/>
      <c r="OC264" s="113"/>
      <c r="OG264" s="113"/>
      <c r="OK264" s="113"/>
      <c r="OO264" s="113"/>
      <c r="OS264" s="113"/>
      <c r="OW264" s="113"/>
      <c r="PA264" s="113"/>
      <c r="PE264" s="113"/>
      <c r="PI264" s="113"/>
      <c r="PM264" s="113"/>
      <c r="PQ264" s="113"/>
      <c r="PU264" s="113"/>
      <c r="PY264" s="113"/>
      <c r="QC264" s="113"/>
      <c r="QG264" s="113"/>
      <c r="QK264" s="113"/>
      <c r="QO264" s="113"/>
      <c r="QS264" s="113"/>
      <c r="QW264" s="113"/>
      <c r="RA264" s="113"/>
      <c r="RE264" s="113"/>
      <c r="RI264" s="113"/>
      <c r="RM264" s="113"/>
      <c r="RQ264" s="113"/>
      <c r="RU264" s="113"/>
      <c r="RY264" s="113"/>
      <c r="SC264" s="113"/>
      <c r="SG264" s="113"/>
      <c r="SK264" s="113"/>
      <c r="SO264" s="113"/>
      <c r="SS264" s="113"/>
      <c r="SW264" s="113"/>
      <c r="TA264" s="113"/>
      <c r="TE264" s="113"/>
      <c r="TI264" s="113"/>
      <c r="TM264" s="113"/>
      <c r="TQ264" s="113"/>
      <c r="TU264" s="113"/>
      <c r="TY264" s="113"/>
      <c r="UC264" s="113"/>
      <c r="UG264" s="113"/>
      <c r="UK264" s="113"/>
      <c r="UO264" s="113"/>
      <c r="US264" s="113"/>
      <c r="UW264" s="113"/>
      <c r="VA264" s="113"/>
      <c r="VE264" s="113"/>
      <c r="VI264" s="113"/>
      <c r="VM264" s="113"/>
      <c r="VQ264" s="113"/>
      <c r="VU264" s="113"/>
      <c r="VY264" s="113"/>
      <c r="WC264" s="113"/>
      <c r="WG264" s="113"/>
      <c r="WK264" s="113"/>
      <c r="WO264" s="113"/>
      <c r="WS264" s="113"/>
      <c r="WW264" s="113"/>
      <c r="XA264" s="113"/>
      <c r="XE264" s="113"/>
      <c r="XI264" s="113"/>
      <c r="XM264" s="113"/>
      <c r="XQ264" s="113"/>
      <c r="XU264" s="113"/>
      <c r="XY264" s="113"/>
      <c r="YC264" s="113"/>
      <c r="YG264" s="113"/>
      <c r="YK264" s="113"/>
      <c r="YO264" s="113"/>
      <c r="YS264" s="113"/>
      <c r="YW264" s="113"/>
      <c r="ZA264" s="113"/>
      <c r="ZE264" s="113"/>
      <c r="ZI264" s="113"/>
      <c r="ZM264" s="113"/>
      <c r="ZQ264" s="113"/>
      <c r="ZU264" s="113"/>
      <c r="ZY264" s="113"/>
      <c r="AAC264" s="113"/>
      <c r="AAG264" s="113"/>
      <c r="AAK264" s="113"/>
      <c r="AAO264" s="113"/>
      <c r="AAS264" s="113"/>
      <c r="AAW264" s="113"/>
      <c r="ABA264" s="113"/>
      <c r="ABE264" s="113"/>
      <c r="ABI264" s="113"/>
      <c r="ABM264" s="113"/>
      <c r="ABQ264" s="113"/>
      <c r="ABU264" s="113"/>
      <c r="ABY264" s="113"/>
      <c r="ACC264" s="113"/>
      <c r="ACG264" s="113"/>
      <c r="ACK264" s="113"/>
      <c r="ACO264" s="113"/>
      <c r="ACS264" s="113"/>
      <c r="ACW264" s="113"/>
      <c r="ADA264" s="113"/>
      <c r="ADE264" s="113"/>
      <c r="ADI264" s="113"/>
      <c r="ADM264" s="113"/>
      <c r="ADQ264" s="113"/>
      <c r="ADU264" s="113"/>
      <c r="ADY264" s="113"/>
      <c r="AEC264" s="113"/>
      <c r="AEG264" s="113"/>
      <c r="AEK264" s="113"/>
      <c r="AEO264" s="113"/>
      <c r="AES264" s="113"/>
      <c r="AEW264" s="113"/>
      <c r="AFA264" s="113"/>
      <c r="AFE264" s="113"/>
      <c r="AFI264" s="113"/>
      <c r="AFM264" s="113"/>
      <c r="AFQ264" s="113"/>
      <c r="AFU264" s="113"/>
      <c r="AFY264" s="113"/>
      <c r="AGC264" s="113"/>
      <c r="AGG264" s="113"/>
      <c r="AGK264" s="113"/>
      <c r="AGO264" s="113"/>
      <c r="AGS264" s="113"/>
      <c r="AGW264" s="113"/>
      <c r="AHA264" s="113"/>
      <c r="AHE264" s="113"/>
      <c r="AHI264" s="113"/>
      <c r="AHM264" s="113"/>
      <c r="AHQ264" s="113"/>
      <c r="AHU264" s="113"/>
      <c r="AHY264" s="113"/>
      <c r="AIC264" s="113"/>
      <c r="AIG264" s="113"/>
      <c r="AIK264" s="113"/>
      <c r="AIO264" s="113"/>
      <c r="AIS264" s="113"/>
      <c r="AIW264" s="113"/>
      <c r="AJA264" s="113"/>
      <c r="AJE264" s="113"/>
      <c r="AJI264" s="113"/>
      <c r="AJM264" s="113"/>
      <c r="AJQ264" s="113"/>
      <c r="AJU264" s="113"/>
      <c r="AJY264" s="113"/>
      <c r="AKC264" s="113"/>
      <c r="AKG264" s="113"/>
      <c r="AKK264" s="113"/>
      <c r="AKO264" s="113"/>
      <c r="AKS264" s="113"/>
      <c r="AKW264" s="113"/>
      <c r="ALA264" s="113"/>
      <c r="ALE264" s="113"/>
      <c r="ALI264" s="113"/>
      <c r="ALM264" s="113"/>
      <c r="ALQ264" s="113"/>
      <c r="ALU264" s="113"/>
      <c r="ALY264" s="113"/>
      <c r="AMC264" s="113"/>
      <c r="AMG264" s="113"/>
      <c r="AMK264" s="113"/>
      <c r="AMO264" s="113"/>
      <c r="AMS264" s="113"/>
      <c r="AMW264" s="113"/>
      <c r="ANA264" s="113"/>
      <c r="ANE264" s="113"/>
      <c r="ANI264" s="113"/>
      <c r="ANM264" s="113"/>
      <c r="ANQ264" s="113"/>
      <c r="ANU264" s="113"/>
      <c r="ANY264" s="113"/>
      <c r="AOC264" s="113"/>
      <c r="AOG264" s="113"/>
      <c r="AOK264" s="113"/>
      <c r="AOO264" s="113"/>
      <c r="AOS264" s="113"/>
      <c r="AOW264" s="113"/>
      <c r="APA264" s="113"/>
      <c r="APE264" s="113"/>
      <c r="API264" s="113"/>
      <c r="APM264" s="113"/>
      <c r="APQ264" s="113"/>
      <c r="APU264" s="113"/>
      <c r="APY264" s="113"/>
      <c r="AQC264" s="113"/>
      <c r="AQG264" s="113"/>
      <c r="AQK264" s="113"/>
      <c r="AQO264" s="113"/>
      <c r="AQS264" s="113"/>
      <c r="AQW264" s="113"/>
      <c r="ARA264" s="113"/>
      <c r="ARE264" s="113"/>
      <c r="ARI264" s="113"/>
      <c r="ARM264" s="113"/>
      <c r="ARQ264" s="113"/>
      <c r="ARU264" s="113"/>
      <c r="ARY264" s="113"/>
      <c r="ASC264" s="113"/>
      <c r="ASG264" s="113"/>
      <c r="ASK264" s="113"/>
      <c r="ASO264" s="113"/>
      <c r="ASS264" s="113"/>
      <c r="ASW264" s="113"/>
      <c r="ATA264" s="113"/>
      <c r="ATE264" s="113"/>
      <c r="ATI264" s="113"/>
      <c r="ATM264" s="113"/>
      <c r="ATQ264" s="113"/>
      <c r="ATU264" s="113"/>
      <c r="ATY264" s="113"/>
      <c r="AUC264" s="113"/>
      <c r="AUG264" s="113"/>
      <c r="AUK264" s="113"/>
      <c r="AUO264" s="113"/>
      <c r="AUS264" s="113"/>
      <c r="AUW264" s="113"/>
      <c r="AVA264" s="113"/>
      <c r="AVE264" s="113"/>
      <c r="AVI264" s="113"/>
      <c r="AVM264" s="113"/>
      <c r="AVQ264" s="113"/>
      <c r="AVU264" s="113"/>
      <c r="AVY264" s="113"/>
      <c r="AWC264" s="113"/>
      <c r="AWG264" s="113"/>
      <c r="AWK264" s="113"/>
      <c r="AWO264" s="113"/>
      <c r="AWS264" s="113"/>
      <c r="AWW264" s="113"/>
      <c r="AXA264" s="113"/>
      <c r="AXE264" s="113"/>
      <c r="AXI264" s="113"/>
      <c r="AXM264" s="113"/>
      <c r="AXQ264" s="113"/>
      <c r="AXU264" s="113"/>
      <c r="AXY264" s="113"/>
      <c r="AYC264" s="113"/>
      <c r="AYG264" s="113"/>
      <c r="AYK264" s="113"/>
      <c r="AYO264" s="113"/>
      <c r="AYS264" s="113"/>
      <c r="AYW264" s="113"/>
      <c r="AZA264" s="113"/>
      <c r="AZE264" s="113"/>
      <c r="AZI264" s="113"/>
      <c r="AZM264" s="113"/>
      <c r="AZQ264" s="113"/>
      <c r="AZU264" s="113"/>
      <c r="AZY264" s="113"/>
      <c r="BAC264" s="113"/>
      <c r="BAG264" s="113"/>
      <c r="BAK264" s="113"/>
      <c r="BAO264" s="113"/>
      <c r="BAS264" s="113"/>
      <c r="BAW264" s="113"/>
      <c r="BBA264" s="113"/>
      <c r="BBE264" s="113"/>
      <c r="BBI264" s="113"/>
      <c r="BBM264" s="113"/>
      <c r="BBQ264" s="113"/>
      <c r="BBU264" s="113"/>
      <c r="BBY264" s="113"/>
      <c r="BCC264" s="113"/>
      <c r="BCG264" s="113"/>
      <c r="BCK264" s="113"/>
      <c r="BCO264" s="113"/>
      <c r="BCS264" s="113"/>
      <c r="BCW264" s="113"/>
      <c r="BDA264" s="113"/>
      <c r="BDE264" s="113"/>
      <c r="BDI264" s="113"/>
      <c r="BDM264" s="113"/>
      <c r="BDQ264" s="113"/>
      <c r="BDU264" s="113"/>
      <c r="BDY264" s="113"/>
      <c r="BEC264" s="113"/>
      <c r="BEG264" s="113"/>
      <c r="BEK264" s="113"/>
      <c r="BEO264" s="113"/>
      <c r="BES264" s="113"/>
      <c r="BEW264" s="113"/>
      <c r="BFA264" s="113"/>
      <c r="BFE264" s="113"/>
      <c r="BFI264" s="113"/>
      <c r="BFM264" s="113"/>
      <c r="BFQ264" s="113"/>
      <c r="BFU264" s="113"/>
      <c r="BFY264" s="113"/>
      <c r="BGC264" s="113"/>
      <c r="BGG264" s="113"/>
      <c r="BGK264" s="113"/>
      <c r="BGO264" s="113"/>
      <c r="BGS264" s="113"/>
      <c r="BGW264" s="113"/>
      <c r="BHA264" s="113"/>
      <c r="BHE264" s="113"/>
      <c r="BHI264" s="113"/>
      <c r="BHM264" s="113"/>
      <c r="BHQ264" s="113"/>
      <c r="BHU264" s="113"/>
      <c r="BHY264" s="113"/>
      <c r="BIC264" s="113"/>
      <c r="BIG264" s="113"/>
      <c r="BIK264" s="113"/>
      <c r="BIO264" s="113"/>
      <c r="BIS264" s="113"/>
      <c r="BIW264" s="113"/>
      <c r="BJA264" s="113"/>
      <c r="BJE264" s="113"/>
      <c r="BJI264" s="113"/>
      <c r="BJM264" s="113"/>
      <c r="BJQ264" s="113"/>
      <c r="BJU264" s="113"/>
      <c r="BJY264" s="113"/>
      <c r="BKC264" s="113"/>
      <c r="BKG264" s="113"/>
      <c r="BKK264" s="113"/>
      <c r="BKO264" s="113"/>
      <c r="BKS264" s="113"/>
      <c r="BKW264" s="113"/>
      <c r="BLA264" s="113"/>
      <c r="BLE264" s="113"/>
      <c r="BLI264" s="113"/>
      <c r="BLM264" s="113"/>
      <c r="BLQ264" s="113"/>
      <c r="BLU264" s="113"/>
      <c r="BLY264" s="113"/>
      <c r="BMC264" s="113"/>
      <c r="BMG264" s="113"/>
      <c r="BMK264" s="113"/>
      <c r="BMO264" s="113"/>
      <c r="BMS264" s="113"/>
      <c r="BMW264" s="113"/>
      <c r="BNA264" s="113"/>
      <c r="BNE264" s="113"/>
      <c r="BNI264" s="113"/>
      <c r="BNM264" s="113"/>
      <c r="BNQ264" s="113"/>
      <c r="BNU264" s="113"/>
      <c r="BNY264" s="113"/>
      <c r="BOC264" s="113"/>
      <c r="BOG264" s="113"/>
      <c r="BOK264" s="113"/>
      <c r="BOO264" s="113"/>
      <c r="BOS264" s="113"/>
      <c r="BOW264" s="113"/>
      <c r="BPA264" s="113"/>
      <c r="BPE264" s="113"/>
      <c r="BPI264" s="113"/>
      <c r="BPM264" s="113"/>
      <c r="BPQ264" s="113"/>
      <c r="BPU264" s="113"/>
      <c r="BPY264" s="113"/>
      <c r="BQC264" s="113"/>
      <c r="BQG264" s="113"/>
      <c r="BQK264" s="113"/>
      <c r="BQO264" s="113"/>
      <c r="BQS264" s="113"/>
      <c r="BQW264" s="113"/>
      <c r="BRA264" s="113"/>
      <c r="BRE264" s="113"/>
      <c r="BRI264" s="113"/>
      <c r="BRM264" s="113"/>
      <c r="BRQ264" s="113"/>
      <c r="BRU264" s="113"/>
      <c r="BRY264" s="113"/>
      <c r="BSC264" s="113"/>
      <c r="BSG264" s="113"/>
      <c r="BSK264" s="113"/>
      <c r="BSO264" s="113"/>
      <c r="BSS264" s="113"/>
      <c r="BSW264" s="113"/>
      <c r="BTA264" s="113"/>
      <c r="BTE264" s="113"/>
      <c r="BTI264" s="113"/>
      <c r="BTM264" s="113"/>
      <c r="BTQ264" s="113"/>
      <c r="BTU264" s="113"/>
      <c r="BTY264" s="113"/>
      <c r="BUC264" s="113"/>
      <c r="BUG264" s="113"/>
      <c r="BUK264" s="113"/>
      <c r="BUO264" s="113"/>
      <c r="BUS264" s="113"/>
      <c r="BUW264" s="113"/>
      <c r="BVA264" s="113"/>
      <c r="BVE264" s="113"/>
      <c r="BVI264" s="113"/>
      <c r="BVM264" s="113"/>
      <c r="BVQ264" s="113"/>
      <c r="BVU264" s="113"/>
      <c r="BVY264" s="113"/>
      <c r="BWC264" s="113"/>
      <c r="BWG264" s="113"/>
      <c r="BWK264" s="113"/>
      <c r="BWO264" s="113"/>
      <c r="BWS264" s="113"/>
      <c r="BWW264" s="113"/>
      <c r="BXA264" s="113"/>
      <c r="BXE264" s="113"/>
      <c r="BXI264" s="113"/>
      <c r="BXM264" s="113"/>
      <c r="BXQ264" s="113"/>
      <c r="BXU264" s="113"/>
      <c r="BXY264" s="113"/>
      <c r="BYC264" s="113"/>
      <c r="BYG264" s="113"/>
      <c r="BYK264" s="113"/>
      <c r="BYO264" s="113"/>
      <c r="BYS264" s="113"/>
      <c r="BYW264" s="113"/>
      <c r="BZA264" s="113"/>
      <c r="BZE264" s="113"/>
      <c r="BZI264" s="113"/>
      <c r="BZM264" s="113"/>
      <c r="BZQ264" s="113"/>
      <c r="BZU264" s="113"/>
      <c r="BZY264" s="113"/>
      <c r="CAC264" s="113"/>
      <c r="CAG264" s="113"/>
      <c r="CAK264" s="113"/>
      <c r="CAO264" s="113"/>
      <c r="CAS264" s="113"/>
      <c r="CAW264" s="113"/>
      <c r="CBA264" s="113"/>
      <c r="CBE264" s="113"/>
      <c r="CBI264" s="113"/>
      <c r="CBM264" s="113"/>
      <c r="CBQ264" s="113"/>
      <c r="CBU264" s="113"/>
      <c r="CBY264" s="113"/>
      <c r="CCC264" s="113"/>
      <c r="CCG264" s="113"/>
      <c r="CCK264" s="113"/>
      <c r="CCO264" s="113"/>
      <c r="CCS264" s="113"/>
      <c r="CCW264" s="113"/>
      <c r="CDA264" s="113"/>
      <c r="CDE264" s="113"/>
      <c r="CDI264" s="113"/>
      <c r="CDM264" s="113"/>
      <c r="CDQ264" s="113"/>
      <c r="CDU264" s="113"/>
      <c r="CDY264" s="113"/>
      <c r="CEC264" s="113"/>
      <c r="CEG264" s="113"/>
      <c r="CEK264" s="113"/>
      <c r="CEO264" s="113"/>
      <c r="CES264" s="113"/>
      <c r="CEW264" s="113"/>
      <c r="CFA264" s="113"/>
      <c r="CFE264" s="113"/>
      <c r="CFI264" s="113"/>
      <c r="CFM264" s="113"/>
      <c r="CFQ264" s="113"/>
      <c r="CFU264" s="113"/>
      <c r="CFY264" s="113"/>
      <c r="CGC264" s="113"/>
      <c r="CGG264" s="113"/>
      <c r="CGK264" s="113"/>
      <c r="CGO264" s="113"/>
      <c r="CGS264" s="113"/>
      <c r="CGW264" s="113"/>
      <c r="CHA264" s="113"/>
      <c r="CHE264" s="113"/>
      <c r="CHI264" s="113"/>
      <c r="CHM264" s="113"/>
      <c r="CHQ264" s="113"/>
      <c r="CHU264" s="113"/>
      <c r="CHY264" s="113"/>
      <c r="CIC264" s="113"/>
      <c r="CIG264" s="113"/>
      <c r="CIK264" s="113"/>
      <c r="CIO264" s="113"/>
      <c r="CIS264" s="113"/>
      <c r="CIW264" s="113"/>
      <c r="CJA264" s="113"/>
      <c r="CJE264" s="113"/>
      <c r="CJI264" s="113"/>
      <c r="CJM264" s="113"/>
      <c r="CJQ264" s="113"/>
      <c r="CJU264" s="113"/>
      <c r="CJY264" s="113"/>
      <c r="CKC264" s="113"/>
      <c r="CKG264" s="113"/>
      <c r="CKK264" s="113"/>
      <c r="CKO264" s="113"/>
      <c r="CKS264" s="113"/>
      <c r="CKW264" s="113"/>
      <c r="CLA264" s="113"/>
      <c r="CLE264" s="113"/>
      <c r="CLI264" s="113"/>
      <c r="CLM264" s="113"/>
      <c r="CLQ264" s="113"/>
      <c r="CLU264" s="113"/>
      <c r="CLY264" s="113"/>
      <c r="CMC264" s="113"/>
      <c r="CMG264" s="113"/>
      <c r="CMK264" s="113"/>
      <c r="CMO264" s="113"/>
      <c r="CMS264" s="113"/>
      <c r="CMW264" s="113"/>
      <c r="CNA264" s="113"/>
      <c r="CNE264" s="113"/>
      <c r="CNI264" s="113"/>
      <c r="CNM264" s="113"/>
      <c r="CNQ264" s="113"/>
      <c r="CNU264" s="113"/>
      <c r="CNY264" s="113"/>
      <c r="COC264" s="113"/>
      <c r="COG264" s="113"/>
      <c r="COK264" s="113"/>
      <c r="COO264" s="113"/>
      <c r="COS264" s="113"/>
      <c r="COW264" s="113"/>
      <c r="CPA264" s="113"/>
      <c r="CPE264" s="113"/>
      <c r="CPI264" s="113"/>
      <c r="CPM264" s="113"/>
      <c r="CPQ264" s="113"/>
      <c r="CPU264" s="113"/>
      <c r="CPY264" s="113"/>
      <c r="CQC264" s="113"/>
      <c r="CQG264" s="113"/>
      <c r="CQK264" s="113"/>
      <c r="CQO264" s="113"/>
      <c r="CQS264" s="113"/>
      <c r="CQW264" s="113"/>
      <c r="CRA264" s="113"/>
      <c r="CRE264" s="113"/>
      <c r="CRI264" s="113"/>
      <c r="CRM264" s="113"/>
      <c r="CRQ264" s="113"/>
      <c r="CRU264" s="113"/>
      <c r="CRY264" s="113"/>
      <c r="CSC264" s="113"/>
      <c r="CSG264" s="113"/>
      <c r="CSK264" s="113"/>
      <c r="CSO264" s="113"/>
      <c r="CSS264" s="113"/>
      <c r="CSW264" s="113"/>
      <c r="CTA264" s="113"/>
      <c r="CTE264" s="113"/>
      <c r="CTI264" s="113"/>
      <c r="CTM264" s="113"/>
      <c r="CTQ264" s="113"/>
      <c r="CTU264" s="113"/>
      <c r="CTY264" s="113"/>
      <c r="CUC264" s="113"/>
      <c r="CUG264" s="113"/>
      <c r="CUK264" s="113"/>
      <c r="CUO264" s="113"/>
      <c r="CUS264" s="113"/>
      <c r="CUW264" s="113"/>
      <c r="CVA264" s="113"/>
      <c r="CVE264" s="113"/>
      <c r="CVI264" s="113"/>
      <c r="CVM264" s="113"/>
      <c r="CVQ264" s="113"/>
      <c r="CVU264" s="113"/>
      <c r="CVY264" s="113"/>
      <c r="CWC264" s="113"/>
      <c r="CWG264" s="113"/>
      <c r="CWK264" s="113"/>
      <c r="CWO264" s="113"/>
      <c r="CWS264" s="113"/>
      <c r="CWW264" s="113"/>
      <c r="CXA264" s="113"/>
      <c r="CXE264" s="113"/>
      <c r="CXI264" s="113"/>
      <c r="CXM264" s="113"/>
      <c r="CXQ264" s="113"/>
      <c r="CXU264" s="113"/>
      <c r="CXY264" s="113"/>
      <c r="CYC264" s="113"/>
      <c r="CYG264" s="113"/>
      <c r="CYK264" s="113"/>
      <c r="CYO264" s="113"/>
      <c r="CYS264" s="113"/>
      <c r="CYW264" s="113"/>
      <c r="CZA264" s="113"/>
      <c r="CZE264" s="113"/>
      <c r="CZI264" s="113"/>
      <c r="CZM264" s="113"/>
      <c r="CZQ264" s="113"/>
      <c r="CZU264" s="113"/>
      <c r="CZY264" s="113"/>
      <c r="DAC264" s="113"/>
      <c r="DAG264" s="113"/>
      <c r="DAK264" s="113"/>
      <c r="DAO264" s="113"/>
      <c r="DAS264" s="113"/>
      <c r="DAW264" s="113"/>
      <c r="DBA264" s="113"/>
      <c r="DBE264" s="113"/>
      <c r="DBI264" s="113"/>
      <c r="DBM264" s="113"/>
      <c r="DBQ264" s="113"/>
      <c r="DBU264" s="113"/>
      <c r="DBY264" s="113"/>
      <c r="DCC264" s="113"/>
      <c r="DCG264" s="113"/>
      <c r="DCK264" s="113"/>
      <c r="DCO264" s="113"/>
      <c r="DCS264" s="113"/>
      <c r="DCW264" s="113"/>
      <c r="DDA264" s="113"/>
      <c r="DDE264" s="113"/>
      <c r="DDI264" s="113"/>
      <c r="DDM264" s="113"/>
      <c r="DDQ264" s="113"/>
      <c r="DDU264" s="113"/>
      <c r="DDY264" s="113"/>
      <c r="DEC264" s="113"/>
      <c r="DEG264" s="113"/>
      <c r="DEK264" s="113"/>
      <c r="DEO264" s="113"/>
      <c r="DES264" s="113"/>
      <c r="DEW264" s="113"/>
      <c r="DFA264" s="113"/>
      <c r="DFE264" s="113"/>
      <c r="DFI264" s="113"/>
      <c r="DFM264" s="113"/>
      <c r="DFQ264" s="113"/>
      <c r="DFU264" s="113"/>
      <c r="DFY264" s="113"/>
      <c r="DGC264" s="113"/>
      <c r="DGG264" s="113"/>
      <c r="DGK264" s="113"/>
      <c r="DGO264" s="113"/>
      <c r="DGS264" s="113"/>
      <c r="DGW264" s="113"/>
      <c r="DHA264" s="113"/>
      <c r="DHE264" s="113"/>
      <c r="DHI264" s="113"/>
      <c r="DHM264" s="113"/>
      <c r="DHQ264" s="113"/>
      <c r="DHU264" s="113"/>
      <c r="DHY264" s="113"/>
      <c r="DIC264" s="113"/>
      <c r="DIG264" s="113"/>
      <c r="DIK264" s="113"/>
      <c r="DIO264" s="113"/>
      <c r="DIS264" s="113"/>
      <c r="DIW264" s="113"/>
      <c r="DJA264" s="113"/>
      <c r="DJE264" s="113"/>
      <c r="DJI264" s="113"/>
      <c r="DJM264" s="113"/>
      <c r="DJQ264" s="113"/>
      <c r="DJU264" s="113"/>
      <c r="DJY264" s="113"/>
      <c r="DKC264" s="113"/>
      <c r="DKG264" s="113"/>
      <c r="DKK264" s="113"/>
      <c r="DKO264" s="113"/>
      <c r="DKS264" s="113"/>
      <c r="DKW264" s="113"/>
      <c r="DLA264" s="113"/>
      <c r="DLE264" s="113"/>
      <c r="DLI264" s="113"/>
      <c r="DLM264" s="113"/>
      <c r="DLQ264" s="113"/>
      <c r="DLU264" s="113"/>
      <c r="DLY264" s="113"/>
      <c r="DMC264" s="113"/>
      <c r="DMG264" s="113"/>
      <c r="DMK264" s="113"/>
      <c r="DMO264" s="113"/>
      <c r="DMS264" s="113"/>
      <c r="DMW264" s="113"/>
      <c r="DNA264" s="113"/>
      <c r="DNE264" s="113"/>
      <c r="DNI264" s="113"/>
      <c r="DNM264" s="113"/>
      <c r="DNQ264" s="113"/>
      <c r="DNU264" s="113"/>
      <c r="DNY264" s="113"/>
      <c r="DOC264" s="113"/>
      <c r="DOG264" s="113"/>
      <c r="DOK264" s="113"/>
      <c r="DOO264" s="113"/>
      <c r="DOS264" s="113"/>
      <c r="DOW264" s="113"/>
      <c r="DPA264" s="113"/>
      <c r="DPE264" s="113"/>
      <c r="DPI264" s="113"/>
      <c r="DPM264" s="113"/>
      <c r="DPQ264" s="113"/>
      <c r="DPU264" s="113"/>
      <c r="DPY264" s="113"/>
      <c r="DQC264" s="113"/>
      <c r="DQG264" s="113"/>
      <c r="DQK264" s="113"/>
      <c r="DQO264" s="113"/>
      <c r="DQS264" s="113"/>
      <c r="DQW264" s="113"/>
      <c r="DRA264" s="113"/>
      <c r="DRE264" s="113"/>
      <c r="DRI264" s="113"/>
      <c r="DRM264" s="113"/>
      <c r="DRQ264" s="113"/>
      <c r="DRU264" s="113"/>
      <c r="DRY264" s="113"/>
      <c r="DSC264" s="113"/>
      <c r="DSG264" s="113"/>
      <c r="DSK264" s="113"/>
      <c r="DSO264" s="113"/>
      <c r="DSS264" s="113"/>
      <c r="DSW264" s="113"/>
      <c r="DTA264" s="113"/>
      <c r="DTE264" s="113"/>
      <c r="DTI264" s="113"/>
      <c r="DTM264" s="113"/>
      <c r="DTQ264" s="113"/>
      <c r="DTU264" s="113"/>
      <c r="DTY264" s="113"/>
      <c r="DUC264" s="113"/>
      <c r="DUG264" s="113"/>
      <c r="DUK264" s="113"/>
      <c r="DUO264" s="113"/>
      <c r="DUS264" s="113"/>
      <c r="DUW264" s="113"/>
      <c r="DVA264" s="113"/>
      <c r="DVE264" s="113"/>
      <c r="DVI264" s="113"/>
      <c r="DVM264" s="113"/>
      <c r="DVQ264" s="113"/>
      <c r="DVU264" s="113"/>
      <c r="DVY264" s="113"/>
      <c r="DWC264" s="113"/>
      <c r="DWG264" s="113"/>
      <c r="DWK264" s="113"/>
      <c r="DWO264" s="113"/>
      <c r="DWS264" s="113"/>
      <c r="DWW264" s="113"/>
      <c r="DXA264" s="113"/>
      <c r="DXE264" s="113"/>
      <c r="DXI264" s="113"/>
      <c r="DXM264" s="113"/>
      <c r="DXQ264" s="113"/>
      <c r="DXU264" s="113"/>
      <c r="DXY264" s="113"/>
      <c r="DYC264" s="113"/>
      <c r="DYG264" s="113"/>
      <c r="DYK264" s="113"/>
      <c r="DYO264" s="113"/>
      <c r="DYS264" s="113"/>
      <c r="DYW264" s="113"/>
      <c r="DZA264" s="113"/>
      <c r="DZE264" s="113"/>
      <c r="DZI264" s="113"/>
      <c r="DZM264" s="113"/>
      <c r="DZQ264" s="113"/>
      <c r="DZU264" s="113"/>
      <c r="DZY264" s="113"/>
      <c r="EAC264" s="113"/>
      <c r="EAG264" s="113"/>
      <c r="EAK264" s="113"/>
      <c r="EAO264" s="113"/>
      <c r="EAS264" s="113"/>
      <c r="EAW264" s="113"/>
      <c r="EBA264" s="113"/>
      <c r="EBE264" s="113"/>
      <c r="EBI264" s="113"/>
      <c r="EBM264" s="113"/>
      <c r="EBQ264" s="113"/>
      <c r="EBU264" s="113"/>
      <c r="EBY264" s="113"/>
      <c r="ECC264" s="113"/>
      <c r="ECG264" s="113"/>
      <c r="ECK264" s="113"/>
      <c r="ECO264" s="113"/>
      <c r="ECS264" s="113"/>
      <c r="ECW264" s="113"/>
      <c r="EDA264" s="113"/>
      <c r="EDE264" s="113"/>
      <c r="EDI264" s="113"/>
      <c r="EDM264" s="113"/>
      <c r="EDQ264" s="113"/>
      <c r="EDU264" s="113"/>
      <c r="EDY264" s="113"/>
      <c r="EEC264" s="113"/>
      <c r="EEG264" s="113"/>
      <c r="EEK264" s="113"/>
      <c r="EEO264" s="113"/>
      <c r="EES264" s="113"/>
      <c r="EEW264" s="113"/>
      <c r="EFA264" s="113"/>
      <c r="EFE264" s="113"/>
      <c r="EFI264" s="113"/>
      <c r="EFM264" s="113"/>
      <c r="EFQ264" s="113"/>
      <c r="EFU264" s="113"/>
      <c r="EFY264" s="113"/>
      <c r="EGC264" s="113"/>
      <c r="EGG264" s="113"/>
      <c r="EGK264" s="113"/>
      <c r="EGO264" s="113"/>
      <c r="EGS264" s="113"/>
      <c r="EGW264" s="113"/>
      <c r="EHA264" s="113"/>
      <c r="EHE264" s="113"/>
      <c r="EHI264" s="113"/>
      <c r="EHM264" s="113"/>
      <c r="EHQ264" s="113"/>
      <c r="EHU264" s="113"/>
      <c r="EHY264" s="113"/>
      <c r="EIC264" s="113"/>
      <c r="EIG264" s="113"/>
      <c r="EIK264" s="113"/>
      <c r="EIO264" s="113"/>
      <c r="EIS264" s="113"/>
      <c r="EIW264" s="113"/>
      <c r="EJA264" s="113"/>
      <c r="EJE264" s="113"/>
      <c r="EJI264" s="113"/>
      <c r="EJM264" s="113"/>
      <c r="EJQ264" s="113"/>
      <c r="EJU264" s="113"/>
      <c r="EJY264" s="113"/>
      <c r="EKC264" s="113"/>
      <c r="EKG264" s="113"/>
      <c r="EKK264" s="113"/>
      <c r="EKO264" s="113"/>
      <c r="EKS264" s="113"/>
      <c r="EKW264" s="113"/>
      <c r="ELA264" s="113"/>
      <c r="ELE264" s="113"/>
      <c r="ELI264" s="113"/>
      <c r="ELM264" s="113"/>
      <c r="ELQ264" s="113"/>
      <c r="ELU264" s="113"/>
      <c r="ELY264" s="113"/>
      <c r="EMC264" s="113"/>
      <c r="EMG264" s="113"/>
      <c r="EMK264" s="113"/>
      <c r="EMO264" s="113"/>
      <c r="EMS264" s="113"/>
      <c r="EMW264" s="113"/>
      <c r="ENA264" s="113"/>
      <c r="ENE264" s="113"/>
      <c r="ENI264" s="113"/>
      <c r="ENM264" s="113"/>
      <c r="ENQ264" s="113"/>
      <c r="ENU264" s="113"/>
      <c r="ENY264" s="113"/>
      <c r="EOC264" s="113"/>
      <c r="EOG264" s="113"/>
      <c r="EOK264" s="113"/>
      <c r="EOO264" s="113"/>
      <c r="EOS264" s="113"/>
      <c r="EOW264" s="113"/>
      <c r="EPA264" s="113"/>
      <c r="EPE264" s="113"/>
      <c r="EPI264" s="113"/>
      <c r="EPM264" s="113"/>
      <c r="EPQ264" s="113"/>
      <c r="EPU264" s="113"/>
      <c r="EPY264" s="113"/>
      <c r="EQC264" s="113"/>
      <c r="EQG264" s="113"/>
      <c r="EQK264" s="113"/>
      <c r="EQO264" s="113"/>
      <c r="EQS264" s="113"/>
      <c r="EQW264" s="113"/>
      <c r="ERA264" s="113"/>
      <c r="ERE264" s="113"/>
      <c r="ERI264" s="113"/>
      <c r="ERM264" s="113"/>
      <c r="ERQ264" s="113"/>
      <c r="ERU264" s="113"/>
      <c r="ERY264" s="113"/>
      <c r="ESC264" s="113"/>
      <c r="ESG264" s="113"/>
      <c r="ESK264" s="113"/>
      <c r="ESO264" s="113"/>
      <c r="ESS264" s="113"/>
      <c r="ESW264" s="113"/>
      <c r="ETA264" s="113"/>
      <c r="ETE264" s="113"/>
      <c r="ETI264" s="113"/>
      <c r="ETM264" s="113"/>
      <c r="ETQ264" s="113"/>
      <c r="ETU264" s="113"/>
      <c r="ETY264" s="113"/>
      <c r="EUC264" s="113"/>
      <c r="EUG264" s="113"/>
      <c r="EUK264" s="113"/>
      <c r="EUO264" s="113"/>
      <c r="EUS264" s="113"/>
      <c r="EUW264" s="113"/>
      <c r="EVA264" s="113"/>
      <c r="EVE264" s="113"/>
      <c r="EVI264" s="113"/>
      <c r="EVM264" s="113"/>
      <c r="EVQ264" s="113"/>
      <c r="EVU264" s="113"/>
      <c r="EVY264" s="113"/>
      <c r="EWC264" s="113"/>
      <c r="EWG264" s="113"/>
      <c r="EWK264" s="113"/>
      <c r="EWO264" s="113"/>
      <c r="EWS264" s="113"/>
      <c r="EWW264" s="113"/>
      <c r="EXA264" s="113"/>
      <c r="EXE264" s="113"/>
      <c r="EXI264" s="113"/>
      <c r="EXM264" s="113"/>
      <c r="EXQ264" s="113"/>
      <c r="EXU264" s="113"/>
      <c r="EXY264" s="113"/>
      <c r="EYC264" s="113"/>
      <c r="EYG264" s="113"/>
      <c r="EYK264" s="113"/>
      <c r="EYO264" s="113"/>
      <c r="EYS264" s="113"/>
      <c r="EYW264" s="113"/>
      <c r="EZA264" s="113"/>
      <c r="EZE264" s="113"/>
      <c r="EZI264" s="113"/>
      <c r="EZM264" s="113"/>
      <c r="EZQ264" s="113"/>
      <c r="EZU264" s="113"/>
      <c r="EZY264" s="113"/>
      <c r="FAC264" s="113"/>
      <c r="FAG264" s="113"/>
      <c r="FAK264" s="113"/>
      <c r="FAO264" s="113"/>
      <c r="FAS264" s="113"/>
      <c r="FAW264" s="113"/>
      <c r="FBA264" s="113"/>
      <c r="FBE264" s="113"/>
      <c r="FBI264" s="113"/>
      <c r="FBM264" s="113"/>
      <c r="FBQ264" s="113"/>
      <c r="FBU264" s="113"/>
      <c r="FBY264" s="113"/>
      <c r="FCC264" s="113"/>
      <c r="FCG264" s="113"/>
      <c r="FCK264" s="113"/>
      <c r="FCO264" s="113"/>
      <c r="FCS264" s="113"/>
      <c r="FCW264" s="113"/>
      <c r="FDA264" s="113"/>
      <c r="FDE264" s="113"/>
      <c r="FDI264" s="113"/>
      <c r="FDM264" s="113"/>
      <c r="FDQ264" s="113"/>
      <c r="FDU264" s="113"/>
      <c r="FDY264" s="113"/>
      <c r="FEC264" s="113"/>
      <c r="FEG264" s="113"/>
      <c r="FEK264" s="113"/>
      <c r="FEO264" s="113"/>
      <c r="FES264" s="113"/>
      <c r="FEW264" s="113"/>
      <c r="FFA264" s="113"/>
      <c r="FFE264" s="113"/>
      <c r="FFI264" s="113"/>
      <c r="FFM264" s="113"/>
      <c r="FFQ264" s="113"/>
      <c r="FFU264" s="113"/>
      <c r="FFY264" s="113"/>
      <c r="FGC264" s="113"/>
      <c r="FGG264" s="113"/>
      <c r="FGK264" s="113"/>
      <c r="FGO264" s="113"/>
      <c r="FGS264" s="113"/>
      <c r="FGW264" s="113"/>
      <c r="FHA264" s="113"/>
      <c r="FHE264" s="113"/>
      <c r="FHI264" s="113"/>
      <c r="FHM264" s="113"/>
      <c r="FHQ264" s="113"/>
      <c r="FHU264" s="113"/>
      <c r="FHY264" s="113"/>
      <c r="FIC264" s="113"/>
      <c r="FIG264" s="113"/>
      <c r="FIK264" s="113"/>
      <c r="FIO264" s="113"/>
      <c r="FIS264" s="113"/>
      <c r="FIW264" s="113"/>
      <c r="FJA264" s="113"/>
      <c r="FJE264" s="113"/>
      <c r="FJI264" s="113"/>
      <c r="FJM264" s="113"/>
      <c r="FJQ264" s="113"/>
      <c r="FJU264" s="113"/>
      <c r="FJY264" s="113"/>
      <c r="FKC264" s="113"/>
      <c r="FKG264" s="113"/>
      <c r="FKK264" s="113"/>
      <c r="FKO264" s="113"/>
      <c r="FKS264" s="113"/>
      <c r="FKW264" s="113"/>
      <c r="FLA264" s="113"/>
      <c r="FLE264" s="113"/>
      <c r="FLI264" s="113"/>
      <c r="FLM264" s="113"/>
      <c r="FLQ264" s="113"/>
      <c r="FLU264" s="113"/>
      <c r="FLY264" s="113"/>
      <c r="FMC264" s="113"/>
      <c r="FMG264" s="113"/>
      <c r="FMK264" s="113"/>
      <c r="FMO264" s="113"/>
      <c r="FMS264" s="113"/>
      <c r="FMW264" s="113"/>
      <c r="FNA264" s="113"/>
      <c r="FNE264" s="113"/>
      <c r="FNI264" s="113"/>
      <c r="FNM264" s="113"/>
      <c r="FNQ264" s="113"/>
      <c r="FNU264" s="113"/>
      <c r="FNY264" s="113"/>
      <c r="FOC264" s="113"/>
      <c r="FOG264" s="113"/>
      <c r="FOK264" s="113"/>
      <c r="FOO264" s="113"/>
      <c r="FOS264" s="113"/>
      <c r="FOW264" s="113"/>
      <c r="FPA264" s="113"/>
      <c r="FPE264" s="113"/>
      <c r="FPI264" s="113"/>
      <c r="FPM264" s="113"/>
      <c r="FPQ264" s="113"/>
      <c r="FPU264" s="113"/>
      <c r="FPY264" s="113"/>
      <c r="FQC264" s="113"/>
      <c r="FQG264" s="113"/>
      <c r="FQK264" s="113"/>
      <c r="FQO264" s="113"/>
      <c r="FQS264" s="113"/>
      <c r="FQW264" s="113"/>
      <c r="FRA264" s="113"/>
      <c r="FRE264" s="113"/>
      <c r="FRI264" s="113"/>
      <c r="FRM264" s="113"/>
      <c r="FRQ264" s="113"/>
      <c r="FRU264" s="113"/>
      <c r="FRY264" s="113"/>
      <c r="FSC264" s="113"/>
      <c r="FSG264" s="113"/>
      <c r="FSK264" s="113"/>
      <c r="FSO264" s="113"/>
      <c r="FSS264" s="113"/>
      <c r="FSW264" s="113"/>
      <c r="FTA264" s="113"/>
      <c r="FTE264" s="113"/>
      <c r="FTI264" s="113"/>
      <c r="FTM264" s="113"/>
      <c r="FTQ264" s="113"/>
      <c r="FTU264" s="113"/>
      <c r="FTY264" s="113"/>
      <c r="FUC264" s="113"/>
      <c r="FUG264" s="113"/>
      <c r="FUK264" s="113"/>
      <c r="FUO264" s="113"/>
      <c r="FUS264" s="113"/>
      <c r="FUW264" s="113"/>
      <c r="FVA264" s="113"/>
      <c r="FVE264" s="113"/>
      <c r="FVI264" s="113"/>
      <c r="FVM264" s="113"/>
      <c r="FVQ264" s="113"/>
      <c r="FVU264" s="113"/>
      <c r="FVY264" s="113"/>
      <c r="FWC264" s="113"/>
      <c r="FWG264" s="113"/>
      <c r="FWK264" s="113"/>
      <c r="FWO264" s="113"/>
      <c r="FWS264" s="113"/>
      <c r="FWW264" s="113"/>
      <c r="FXA264" s="113"/>
      <c r="FXE264" s="113"/>
      <c r="FXI264" s="113"/>
      <c r="FXM264" s="113"/>
      <c r="FXQ264" s="113"/>
      <c r="FXU264" s="113"/>
      <c r="FXY264" s="113"/>
      <c r="FYC264" s="113"/>
      <c r="FYG264" s="113"/>
      <c r="FYK264" s="113"/>
      <c r="FYO264" s="113"/>
      <c r="FYS264" s="113"/>
      <c r="FYW264" s="113"/>
      <c r="FZA264" s="113"/>
      <c r="FZE264" s="113"/>
      <c r="FZI264" s="113"/>
      <c r="FZM264" s="113"/>
      <c r="FZQ264" s="113"/>
      <c r="FZU264" s="113"/>
      <c r="FZY264" s="113"/>
      <c r="GAC264" s="113"/>
      <c r="GAG264" s="113"/>
      <c r="GAK264" s="113"/>
      <c r="GAO264" s="113"/>
      <c r="GAS264" s="113"/>
      <c r="GAW264" s="113"/>
      <c r="GBA264" s="113"/>
      <c r="GBE264" s="113"/>
      <c r="GBI264" s="113"/>
      <c r="GBM264" s="113"/>
      <c r="GBQ264" s="113"/>
      <c r="GBU264" s="113"/>
      <c r="GBY264" s="113"/>
      <c r="GCC264" s="113"/>
      <c r="GCG264" s="113"/>
      <c r="GCK264" s="113"/>
      <c r="GCO264" s="113"/>
      <c r="GCS264" s="113"/>
      <c r="GCW264" s="113"/>
      <c r="GDA264" s="113"/>
      <c r="GDE264" s="113"/>
      <c r="GDI264" s="113"/>
      <c r="GDM264" s="113"/>
      <c r="GDQ264" s="113"/>
      <c r="GDU264" s="113"/>
      <c r="GDY264" s="113"/>
      <c r="GEC264" s="113"/>
      <c r="GEG264" s="113"/>
      <c r="GEK264" s="113"/>
      <c r="GEO264" s="113"/>
      <c r="GES264" s="113"/>
      <c r="GEW264" s="113"/>
      <c r="GFA264" s="113"/>
      <c r="GFE264" s="113"/>
      <c r="GFI264" s="113"/>
      <c r="GFM264" s="113"/>
      <c r="GFQ264" s="113"/>
      <c r="GFU264" s="113"/>
      <c r="GFY264" s="113"/>
      <c r="GGC264" s="113"/>
      <c r="GGG264" s="113"/>
      <c r="GGK264" s="113"/>
      <c r="GGO264" s="113"/>
      <c r="GGS264" s="113"/>
      <c r="GGW264" s="113"/>
      <c r="GHA264" s="113"/>
      <c r="GHE264" s="113"/>
      <c r="GHI264" s="113"/>
      <c r="GHM264" s="113"/>
      <c r="GHQ264" s="113"/>
      <c r="GHU264" s="113"/>
      <c r="GHY264" s="113"/>
      <c r="GIC264" s="113"/>
      <c r="GIG264" s="113"/>
      <c r="GIK264" s="113"/>
      <c r="GIO264" s="113"/>
      <c r="GIS264" s="113"/>
      <c r="GIW264" s="113"/>
      <c r="GJA264" s="113"/>
      <c r="GJE264" s="113"/>
      <c r="GJI264" s="113"/>
      <c r="GJM264" s="113"/>
      <c r="GJQ264" s="113"/>
      <c r="GJU264" s="113"/>
      <c r="GJY264" s="113"/>
      <c r="GKC264" s="113"/>
      <c r="GKG264" s="113"/>
      <c r="GKK264" s="113"/>
      <c r="GKO264" s="113"/>
      <c r="GKS264" s="113"/>
      <c r="GKW264" s="113"/>
      <c r="GLA264" s="113"/>
      <c r="GLE264" s="113"/>
      <c r="GLI264" s="113"/>
      <c r="GLM264" s="113"/>
      <c r="GLQ264" s="113"/>
      <c r="GLU264" s="113"/>
      <c r="GLY264" s="113"/>
      <c r="GMC264" s="113"/>
      <c r="GMG264" s="113"/>
      <c r="GMK264" s="113"/>
      <c r="GMO264" s="113"/>
      <c r="GMS264" s="113"/>
      <c r="GMW264" s="113"/>
      <c r="GNA264" s="113"/>
      <c r="GNE264" s="113"/>
      <c r="GNI264" s="113"/>
      <c r="GNM264" s="113"/>
      <c r="GNQ264" s="113"/>
      <c r="GNU264" s="113"/>
      <c r="GNY264" s="113"/>
      <c r="GOC264" s="113"/>
      <c r="GOG264" s="113"/>
      <c r="GOK264" s="113"/>
      <c r="GOO264" s="113"/>
      <c r="GOS264" s="113"/>
      <c r="GOW264" s="113"/>
      <c r="GPA264" s="113"/>
      <c r="GPE264" s="113"/>
      <c r="GPI264" s="113"/>
      <c r="GPM264" s="113"/>
      <c r="GPQ264" s="113"/>
      <c r="GPU264" s="113"/>
      <c r="GPY264" s="113"/>
      <c r="GQC264" s="113"/>
      <c r="GQG264" s="113"/>
      <c r="GQK264" s="113"/>
      <c r="GQO264" s="113"/>
      <c r="GQS264" s="113"/>
      <c r="GQW264" s="113"/>
      <c r="GRA264" s="113"/>
      <c r="GRE264" s="113"/>
      <c r="GRI264" s="113"/>
      <c r="GRM264" s="113"/>
      <c r="GRQ264" s="113"/>
      <c r="GRU264" s="113"/>
      <c r="GRY264" s="113"/>
      <c r="GSC264" s="113"/>
      <c r="GSG264" s="113"/>
      <c r="GSK264" s="113"/>
      <c r="GSO264" s="113"/>
      <c r="GSS264" s="113"/>
      <c r="GSW264" s="113"/>
      <c r="GTA264" s="113"/>
      <c r="GTE264" s="113"/>
      <c r="GTI264" s="113"/>
      <c r="GTM264" s="113"/>
      <c r="GTQ264" s="113"/>
      <c r="GTU264" s="113"/>
      <c r="GTY264" s="113"/>
      <c r="GUC264" s="113"/>
      <c r="GUG264" s="113"/>
      <c r="GUK264" s="113"/>
      <c r="GUO264" s="113"/>
      <c r="GUS264" s="113"/>
      <c r="GUW264" s="113"/>
      <c r="GVA264" s="113"/>
      <c r="GVE264" s="113"/>
      <c r="GVI264" s="113"/>
      <c r="GVM264" s="113"/>
      <c r="GVQ264" s="113"/>
      <c r="GVU264" s="113"/>
      <c r="GVY264" s="113"/>
      <c r="GWC264" s="113"/>
      <c r="GWG264" s="113"/>
      <c r="GWK264" s="113"/>
      <c r="GWO264" s="113"/>
      <c r="GWS264" s="113"/>
      <c r="GWW264" s="113"/>
      <c r="GXA264" s="113"/>
      <c r="GXE264" s="113"/>
      <c r="GXI264" s="113"/>
      <c r="GXM264" s="113"/>
      <c r="GXQ264" s="113"/>
      <c r="GXU264" s="113"/>
      <c r="GXY264" s="113"/>
      <c r="GYC264" s="113"/>
      <c r="GYG264" s="113"/>
      <c r="GYK264" s="113"/>
      <c r="GYO264" s="113"/>
      <c r="GYS264" s="113"/>
      <c r="GYW264" s="113"/>
      <c r="GZA264" s="113"/>
      <c r="GZE264" s="113"/>
      <c r="GZI264" s="113"/>
      <c r="GZM264" s="113"/>
      <c r="GZQ264" s="113"/>
      <c r="GZU264" s="113"/>
      <c r="GZY264" s="113"/>
      <c r="HAC264" s="113"/>
      <c r="HAG264" s="113"/>
      <c r="HAK264" s="113"/>
      <c r="HAO264" s="113"/>
      <c r="HAS264" s="113"/>
      <c r="HAW264" s="113"/>
      <c r="HBA264" s="113"/>
      <c r="HBE264" s="113"/>
      <c r="HBI264" s="113"/>
      <c r="HBM264" s="113"/>
      <c r="HBQ264" s="113"/>
      <c r="HBU264" s="113"/>
      <c r="HBY264" s="113"/>
      <c r="HCC264" s="113"/>
      <c r="HCG264" s="113"/>
      <c r="HCK264" s="113"/>
      <c r="HCO264" s="113"/>
      <c r="HCS264" s="113"/>
      <c r="HCW264" s="113"/>
      <c r="HDA264" s="113"/>
      <c r="HDE264" s="113"/>
      <c r="HDI264" s="113"/>
      <c r="HDM264" s="113"/>
      <c r="HDQ264" s="113"/>
      <c r="HDU264" s="113"/>
      <c r="HDY264" s="113"/>
      <c r="HEC264" s="113"/>
      <c r="HEG264" s="113"/>
      <c r="HEK264" s="113"/>
      <c r="HEO264" s="113"/>
      <c r="HES264" s="113"/>
      <c r="HEW264" s="113"/>
      <c r="HFA264" s="113"/>
      <c r="HFE264" s="113"/>
      <c r="HFI264" s="113"/>
      <c r="HFM264" s="113"/>
      <c r="HFQ264" s="113"/>
      <c r="HFU264" s="113"/>
      <c r="HFY264" s="113"/>
      <c r="HGC264" s="113"/>
      <c r="HGG264" s="113"/>
      <c r="HGK264" s="113"/>
      <c r="HGO264" s="113"/>
      <c r="HGS264" s="113"/>
      <c r="HGW264" s="113"/>
      <c r="HHA264" s="113"/>
      <c r="HHE264" s="113"/>
      <c r="HHI264" s="113"/>
      <c r="HHM264" s="113"/>
      <c r="HHQ264" s="113"/>
      <c r="HHU264" s="113"/>
      <c r="HHY264" s="113"/>
      <c r="HIC264" s="113"/>
      <c r="HIG264" s="113"/>
      <c r="HIK264" s="113"/>
      <c r="HIO264" s="113"/>
      <c r="HIS264" s="113"/>
      <c r="HIW264" s="113"/>
      <c r="HJA264" s="113"/>
      <c r="HJE264" s="113"/>
      <c r="HJI264" s="113"/>
      <c r="HJM264" s="113"/>
      <c r="HJQ264" s="113"/>
      <c r="HJU264" s="113"/>
      <c r="HJY264" s="113"/>
      <c r="HKC264" s="113"/>
      <c r="HKG264" s="113"/>
      <c r="HKK264" s="113"/>
      <c r="HKO264" s="113"/>
      <c r="HKS264" s="113"/>
      <c r="HKW264" s="113"/>
      <c r="HLA264" s="113"/>
      <c r="HLE264" s="113"/>
      <c r="HLI264" s="113"/>
      <c r="HLM264" s="113"/>
      <c r="HLQ264" s="113"/>
      <c r="HLU264" s="113"/>
      <c r="HLY264" s="113"/>
      <c r="HMC264" s="113"/>
      <c r="HMG264" s="113"/>
      <c r="HMK264" s="113"/>
      <c r="HMO264" s="113"/>
      <c r="HMS264" s="113"/>
      <c r="HMW264" s="113"/>
      <c r="HNA264" s="113"/>
      <c r="HNE264" s="113"/>
      <c r="HNI264" s="113"/>
      <c r="HNM264" s="113"/>
      <c r="HNQ264" s="113"/>
      <c r="HNU264" s="113"/>
      <c r="HNY264" s="113"/>
      <c r="HOC264" s="113"/>
      <c r="HOG264" s="113"/>
      <c r="HOK264" s="113"/>
      <c r="HOO264" s="113"/>
      <c r="HOS264" s="113"/>
      <c r="HOW264" s="113"/>
      <c r="HPA264" s="113"/>
      <c r="HPE264" s="113"/>
      <c r="HPI264" s="113"/>
      <c r="HPM264" s="113"/>
      <c r="HPQ264" s="113"/>
      <c r="HPU264" s="113"/>
      <c r="HPY264" s="113"/>
      <c r="HQC264" s="113"/>
      <c r="HQG264" s="113"/>
      <c r="HQK264" s="113"/>
      <c r="HQO264" s="113"/>
      <c r="HQS264" s="113"/>
      <c r="HQW264" s="113"/>
      <c r="HRA264" s="113"/>
      <c r="HRE264" s="113"/>
      <c r="HRI264" s="113"/>
      <c r="HRM264" s="113"/>
      <c r="HRQ264" s="113"/>
      <c r="HRU264" s="113"/>
      <c r="HRY264" s="113"/>
      <c r="HSC264" s="113"/>
      <c r="HSG264" s="113"/>
      <c r="HSK264" s="113"/>
      <c r="HSO264" s="113"/>
      <c r="HSS264" s="113"/>
      <c r="HSW264" s="113"/>
      <c r="HTA264" s="113"/>
      <c r="HTE264" s="113"/>
      <c r="HTI264" s="113"/>
      <c r="HTM264" s="113"/>
      <c r="HTQ264" s="113"/>
      <c r="HTU264" s="113"/>
      <c r="HTY264" s="113"/>
      <c r="HUC264" s="113"/>
      <c r="HUG264" s="113"/>
      <c r="HUK264" s="113"/>
      <c r="HUO264" s="113"/>
      <c r="HUS264" s="113"/>
      <c r="HUW264" s="113"/>
      <c r="HVA264" s="113"/>
      <c r="HVE264" s="113"/>
      <c r="HVI264" s="113"/>
      <c r="HVM264" s="113"/>
      <c r="HVQ264" s="113"/>
      <c r="HVU264" s="113"/>
      <c r="HVY264" s="113"/>
      <c r="HWC264" s="113"/>
      <c r="HWG264" s="113"/>
      <c r="HWK264" s="113"/>
      <c r="HWO264" s="113"/>
      <c r="HWS264" s="113"/>
      <c r="HWW264" s="113"/>
      <c r="HXA264" s="113"/>
      <c r="HXE264" s="113"/>
      <c r="HXI264" s="113"/>
      <c r="HXM264" s="113"/>
      <c r="HXQ264" s="113"/>
      <c r="HXU264" s="113"/>
      <c r="HXY264" s="113"/>
      <c r="HYC264" s="113"/>
      <c r="HYG264" s="113"/>
      <c r="HYK264" s="113"/>
      <c r="HYO264" s="113"/>
      <c r="HYS264" s="113"/>
      <c r="HYW264" s="113"/>
      <c r="HZA264" s="113"/>
      <c r="HZE264" s="113"/>
      <c r="HZI264" s="113"/>
      <c r="HZM264" s="113"/>
      <c r="HZQ264" s="113"/>
      <c r="HZU264" s="113"/>
      <c r="HZY264" s="113"/>
      <c r="IAC264" s="113"/>
      <c r="IAG264" s="113"/>
      <c r="IAK264" s="113"/>
      <c r="IAO264" s="113"/>
      <c r="IAS264" s="113"/>
      <c r="IAW264" s="113"/>
      <c r="IBA264" s="113"/>
      <c r="IBE264" s="113"/>
      <c r="IBI264" s="113"/>
      <c r="IBM264" s="113"/>
      <c r="IBQ264" s="113"/>
      <c r="IBU264" s="113"/>
      <c r="IBY264" s="113"/>
      <c r="ICC264" s="113"/>
      <c r="ICG264" s="113"/>
      <c r="ICK264" s="113"/>
      <c r="ICO264" s="113"/>
      <c r="ICS264" s="113"/>
      <c r="ICW264" s="113"/>
      <c r="IDA264" s="113"/>
      <c r="IDE264" s="113"/>
      <c r="IDI264" s="113"/>
      <c r="IDM264" s="113"/>
      <c r="IDQ264" s="113"/>
      <c r="IDU264" s="113"/>
      <c r="IDY264" s="113"/>
      <c r="IEC264" s="113"/>
      <c r="IEG264" s="113"/>
      <c r="IEK264" s="113"/>
      <c r="IEO264" s="113"/>
      <c r="IES264" s="113"/>
      <c r="IEW264" s="113"/>
      <c r="IFA264" s="113"/>
      <c r="IFE264" s="113"/>
      <c r="IFI264" s="113"/>
      <c r="IFM264" s="113"/>
      <c r="IFQ264" s="113"/>
      <c r="IFU264" s="113"/>
      <c r="IFY264" s="113"/>
      <c r="IGC264" s="113"/>
      <c r="IGG264" s="113"/>
      <c r="IGK264" s="113"/>
      <c r="IGO264" s="113"/>
      <c r="IGS264" s="113"/>
      <c r="IGW264" s="113"/>
      <c r="IHA264" s="113"/>
      <c r="IHE264" s="113"/>
      <c r="IHI264" s="113"/>
      <c r="IHM264" s="113"/>
      <c r="IHQ264" s="113"/>
      <c r="IHU264" s="113"/>
      <c r="IHY264" s="113"/>
      <c r="IIC264" s="113"/>
      <c r="IIG264" s="113"/>
      <c r="IIK264" s="113"/>
      <c r="IIO264" s="113"/>
      <c r="IIS264" s="113"/>
      <c r="IIW264" s="113"/>
      <c r="IJA264" s="113"/>
      <c r="IJE264" s="113"/>
      <c r="IJI264" s="113"/>
      <c r="IJM264" s="113"/>
      <c r="IJQ264" s="113"/>
      <c r="IJU264" s="113"/>
      <c r="IJY264" s="113"/>
      <c r="IKC264" s="113"/>
      <c r="IKG264" s="113"/>
      <c r="IKK264" s="113"/>
      <c r="IKO264" s="113"/>
      <c r="IKS264" s="113"/>
      <c r="IKW264" s="113"/>
      <c r="ILA264" s="113"/>
      <c r="ILE264" s="113"/>
      <c r="ILI264" s="113"/>
      <c r="ILM264" s="113"/>
      <c r="ILQ264" s="113"/>
      <c r="ILU264" s="113"/>
      <c r="ILY264" s="113"/>
      <c r="IMC264" s="113"/>
      <c r="IMG264" s="113"/>
      <c r="IMK264" s="113"/>
      <c r="IMO264" s="113"/>
      <c r="IMS264" s="113"/>
      <c r="IMW264" s="113"/>
      <c r="INA264" s="113"/>
      <c r="INE264" s="113"/>
      <c r="INI264" s="113"/>
      <c r="INM264" s="113"/>
      <c r="INQ264" s="113"/>
      <c r="INU264" s="113"/>
      <c r="INY264" s="113"/>
      <c r="IOC264" s="113"/>
      <c r="IOG264" s="113"/>
      <c r="IOK264" s="113"/>
      <c r="IOO264" s="113"/>
      <c r="IOS264" s="113"/>
      <c r="IOW264" s="113"/>
      <c r="IPA264" s="113"/>
      <c r="IPE264" s="113"/>
      <c r="IPI264" s="113"/>
      <c r="IPM264" s="113"/>
      <c r="IPQ264" s="113"/>
      <c r="IPU264" s="113"/>
      <c r="IPY264" s="113"/>
      <c r="IQC264" s="113"/>
      <c r="IQG264" s="113"/>
      <c r="IQK264" s="113"/>
      <c r="IQO264" s="113"/>
      <c r="IQS264" s="113"/>
      <c r="IQW264" s="113"/>
      <c r="IRA264" s="113"/>
      <c r="IRE264" s="113"/>
      <c r="IRI264" s="113"/>
      <c r="IRM264" s="113"/>
      <c r="IRQ264" s="113"/>
      <c r="IRU264" s="113"/>
      <c r="IRY264" s="113"/>
      <c r="ISC264" s="113"/>
      <c r="ISG264" s="113"/>
      <c r="ISK264" s="113"/>
      <c r="ISO264" s="113"/>
      <c r="ISS264" s="113"/>
      <c r="ISW264" s="113"/>
      <c r="ITA264" s="113"/>
      <c r="ITE264" s="113"/>
      <c r="ITI264" s="113"/>
      <c r="ITM264" s="113"/>
      <c r="ITQ264" s="113"/>
      <c r="ITU264" s="113"/>
      <c r="ITY264" s="113"/>
      <c r="IUC264" s="113"/>
      <c r="IUG264" s="113"/>
      <c r="IUK264" s="113"/>
      <c r="IUO264" s="113"/>
      <c r="IUS264" s="113"/>
      <c r="IUW264" s="113"/>
      <c r="IVA264" s="113"/>
      <c r="IVE264" s="113"/>
      <c r="IVI264" s="113"/>
      <c r="IVM264" s="113"/>
      <c r="IVQ264" s="113"/>
      <c r="IVU264" s="113"/>
      <c r="IVY264" s="113"/>
      <c r="IWC264" s="113"/>
      <c r="IWG264" s="113"/>
      <c r="IWK264" s="113"/>
      <c r="IWO264" s="113"/>
      <c r="IWS264" s="113"/>
      <c r="IWW264" s="113"/>
      <c r="IXA264" s="113"/>
      <c r="IXE264" s="113"/>
      <c r="IXI264" s="113"/>
      <c r="IXM264" s="113"/>
      <c r="IXQ264" s="113"/>
      <c r="IXU264" s="113"/>
      <c r="IXY264" s="113"/>
      <c r="IYC264" s="113"/>
      <c r="IYG264" s="113"/>
      <c r="IYK264" s="113"/>
      <c r="IYO264" s="113"/>
      <c r="IYS264" s="113"/>
      <c r="IYW264" s="113"/>
      <c r="IZA264" s="113"/>
      <c r="IZE264" s="113"/>
      <c r="IZI264" s="113"/>
      <c r="IZM264" s="113"/>
      <c r="IZQ264" s="113"/>
      <c r="IZU264" s="113"/>
      <c r="IZY264" s="113"/>
      <c r="JAC264" s="113"/>
      <c r="JAG264" s="113"/>
      <c r="JAK264" s="113"/>
      <c r="JAO264" s="113"/>
      <c r="JAS264" s="113"/>
      <c r="JAW264" s="113"/>
      <c r="JBA264" s="113"/>
      <c r="JBE264" s="113"/>
      <c r="JBI264" s="113"/>
      <c r="JBM264" s="113"/>
      <c r="JBQ264" s="113"/>
      <c r="JBU264" s="113"/>
      <c r="JBY264" s="113"/>
      <c r="JCC264" s="113"/>
      <c r="JCG264" s="113"/>
      <c r="JCK264" s="113"/>
      <c r="JCO264" s="113"/>
      <c r="JCS264" s="113"/>
      <c r="JCW264" s="113"/>
      <c r="JDA264" s="113"/>
      <c r="JDE264" s="113"/>
      <c r="JDI264" s="113"/>
      <c r="JDM264" s="113"/>
      <c r="JDQ264" s="113"/>
      <c r="JDU264" s="113"/>
      <c r="JDY264" s="113"/>
      <c r="JEC264" s="113"/>
      <c r="JEG264" s="113"/>
      <c r="JEK264" s="113"/>
      <c r="JEO264" s="113"/>
      <c r="JES264" s="113"/>
      <c r="JEW264" s="113"/>
      <c r="JFA264" s="113"/>
      <c r="JFE264" s="113"/>
      <c r="JFI264" s="113"/>
      <c r="JFM264" s="113"/>
      <c r="JFQ264" s="113"/>
      <c r="JFU264" s="113"/>
      <c r="JFY264" s="113"/>
      <c r="JGC264" s="113"/>
      <c r="JGG264" s="113"/>
      <c r="JGK264" s="113"/>
      <c r="JGO264" s="113"/>
      <c r="JGS264" s="113"/>
      <c r="JGW264" s="113"/>
      <c r="JHA264" s="113"/>
      <c r="JHE264" s="113"/>
      <c r="JHI264" s="113"/>
      <c r="JHM264" s="113"/>
      <c r="JHQ264" s="113"/>
      <c r="JHU264" s="113"/>
      <c r="JHY264" s="113"/>
      <c r="JIC264" s="113"/>
      <c r="JIG264" s="113"/>
      <c r="JIK264" s="113"/>
      <c r="JIO264" s="113"/>
      <c r="JIS264" s="113"/>
      <c r="JIW264" s="113"/>
      <c r="JJA264" s="113"/>
      <c r="JJE264" s="113"/>
      <c r="JJI264" s="113"/>
      <c r="JJM264" s="113"/>
      <c r="JJQ264" s="113"/>
      <c r="JJU264" s="113"/>
      <c r="JJY264" s="113"/>
      <c r="JKC264" s="113"/>
      <c r="JKG264" s="113"/>
      <c r="JKK264" s="113"/>
      <c r="JKO264" s="113"/>
      <c r="JKS264" s="113"/>
      <c r="JKW264" s="113"/>
      <c r="JLA264" s="113"/>
      <c r="JLE264" s="113"/>
      <c r="JLI264" s="113"/>
      <c r="JLM264" s="113"/>
      <c r="JLQ264" s="113"/>
      <c r="JLU264" s="113"/>
      <c r="JLY264" s="113"/>
      <c r="JMC264" s="113"/>
      <c r="JMG264" s="113"/>
      <c r="JMK264" s="113"/>
      <c r="JMO264" s="113"/>
      <c r="JMS264" s="113"/>
      <c r="JMW264" s="113"/>
      <c r="JNA264" s="113"/>
      <c r="JNE264" s="113"/>
      <c r="JNI264" s="113"/>
      <c r="JNM264" s="113"/>
      <c r="JNQ264" s="113"/>
      <c r="JNU264" s="113"/>
      <c r="JNY264" s="113"/>
      <c r="JOC264" s="113"/>
      <c r="JOG264" s="113"/>
      <c r="JOK264" s="113"/>
      <c r="JOO264" s="113"/>
      <c r="JOS264" s="113"/>
      <c r="JOW264" s="113"/>
      <c r="JPA264" s="113"/>
      <c r="JPE264" s="113"/>
      <c r="JPI264" s="113"/>
      <c r="JPM264" s="113"/>
      <c r="JPQ264" s="113"/>
      <c r="JPU264" s="113"/>
      <c r="JPY264" s="113"/>
      <c r="JQC264" s="113"/>
      <c r="JQG264" s="113"/>
      <c r="JQK264" s="113"/>
      <c r="JQO264" s="113"/>
      <c r="JQS264" s="113"/>
      <c r="JQW264" s="113"/>
      <c r="JRA264" s="113"/>
      <c r="JRE264" s="113"/>
      <c r="JRI264" s="113"/>
      <c r="JRM264" s="113"/>
      <c r="JRQ264" s="113"/>
      <c r="JRU264" s="113"/>
      <c r="JRY264" s="113"/>
      <c r="JSC264" s="113"/>
      <c r="JSG264" s="113"/>
      <c r="JSK264" s="113"/>
      <c r="JSO264" s="113"/>
      <c r="JSS264" s="113"/>
      <c r="JSW264" s="113"/>
      <c r="JTA264" s="113"/>
      <c r="JTE264" s="113"/>
      <c r="JTI264" s="113"/>
      <c r="JTM264" s="113"/>
      <c r="JTQ264" s="113"/>
      <c r="JTU264" s="113"/>
      <c r="JTY264" s="113"/>
      <c r="JUC264" s="113"/>
      <c r="JUG264" s="113"/>
      <c r="JUK264" s="113"/>
      <c r="JUO264" s="113"/>
      <c r="JUS264" s="113"/>
      <c r="JUW264" s="113"/>
      <c r="JVA264" s="113"/>
      <c r="JVE264" s="113"/>
      <c r="JVI264" s="113"/>
      <c r="JVM264" s="113"/>
      <c r="JVQ264" s="113"/>
      <c r="JVU264" s="113"/>
      <c r="JVY264" s="113"/>
      <c r="JWC264" s="113"/>
      <c r="JWG264" s="113"/>
      <c r="JWK264" s="113"/>
      <c r="JWO264" s="113"/>
      <c r="JWS264" s="113"/>
      <c r="JWW264" s="113"/>
      <c r="JXA264" s="113"/>
      <c r="JXE264" s="113"/>
      <c r="JXI264" s="113"/>
      <c r="JXM264" s="113"/>
      <c r="JXQ264" s="113"/>
      <c r="JXU264" s="113"/>
      <c r="JXY264" s="113"/>
      <c r="JYC264" s="113"/>
      <c r="JYG264" s="113"/>
      <c r="JYK264" s="113"/>
      <c r="JYO264" s="113"/>
      <c r="JYS264" s="113"/>
      <c r="JYW264" s="113"/>
      <c r="JZA264" s="113"/>
      <c r="JZE264" s="113"/>
      <c r="JZI264" s="113"/>
      <c r="JZM264" s="113"/>
      <c r="JZQ264" s="113"/>
      <c r="JZU264" s="113"/>
      <c r="JZY264" s="113"/>
      <c r="KAC264" s="113"/>
      <c r="KAG264" s="113"/>
      <c r="KAK264" s="113"/>
      <c r="KAO264" s="113"/>
      <c r="KAS264" s="113"/>
      <c r="KAW264" s="113"/>
      <c r="KBA264" s="113"/>
      <c r="KBE264" s="113"/>
      <c r="KBI264" s="113"/>
      <c r="KBM264" s="113"/>
      <c r="KBQ264" s="113"/>
      <c r="KBU264" s="113"/>
      <c r="KBY264" s="113"/>
      <c r="KCC264" s="113"/>
      <c r="KCG264" s="113"/>
      <c r="KCK264" s="113"/>
      <c r="KCO264" s="113"/>
      <c r="KCS264" s="113"/>
      <c r="KCW264" s="113"/>
      <c r="KDA264" s="113"/>
      <c r="KDE264" s="113"/>
      <c r="KDI264" s="113"/>
      <c r="KDM264" s="113"/>
      <c r="KDQ264" s="113"/>
      <c r="KDU264" s="113"/>
      <c r="KDY264" s="113"/>
      <c r="KEC264" s="113"/>
      <c r="KEG264" s="113"/>
      <c r="KEK264" s="113"/>
      <c r="KEO264" s="113"/>
      <c r="KES264" s="113"/>
      <c r="KEW264" s="113"/>
      <c r="KFA264" s="113"/>
      <c r="KFE264" s="113"/>
      <c r="KFI264" s="113"/>
      <c r="KFM264" s="113"/>
      <c r="KFQ264" s="113"/>
      <c r="KFU264" s="113"/>
      <c r="KFY264" s="113"/>
      <c r="KGC264" s="113"/>
      <c r="KGG264" s="113"/>
      <c r="KGK264" s="113"/>
      <c r="KGO264" s="113"/>
      <c r="KGS264" s="113"/>
      <c r="KGW264" s="113"/>
      <c r="KHA264" s="113"/>
      <c r="KHE264" s="113"/>
      <c r="KHI264" s="113"/>
      <c r="KHM264" s="113"/>
      <c r="KHQ264" s="113"/>
      <c r="KHU264" s="113"/>
      <c r="KHY264" s="113"/>
      <c r="KIC264" s="113"/>
      <c r="KIG264" s="113"/>
      <c r="KIK264" s="113"/>
      <c r="KIO264" s="113"/>
      <c r="KIS264" s="113"/>
      <c r="KIW264" s="113"/>
      <c r="KJA264" s="113"/>
      <c r="KJE264" s="113"/>
      <c r="KJI264" s="113"/>
      <c r="KJM264" s="113"/>
      <c r="KJQ264" s="113"/>
      <c r="KJU264" s="113"/>
      <c r="KJY264" s="113"/>
      <c r="KKC264" s="113"/>
      <c r="KKG264" s="113"/>
      <c r="KKK264" s="113"/>
      <c r="KKO264" s="113"/>
      <c r="KKS264" s="113"/>
      <c r="KKW264" s="113"/>
      <c r="KLA264" s="113"/>
      <c r="KLE264" s="113"/>
      <c r="KLI264" s="113"/>
      <c r="KLM264" s="113"/>
      <c r="KLQ264" s="113"/>
      <c r="KLU264" s="113"/>
      <c r="KLY264" s="113"/>
      <c r="KMC264" s="113"/>
      <c r="KMG264" s="113"/>
      <c r="KMK264" s="113"/>
      <c r="KMO264" s="113"/>
      <c r="KMS264" s="113"/>
      <c r="KMW264" s="113"/>
      <c r="KNA264" s="113"/>
      <c r="KNE264" s="113"/>
      <c r="KNI264" s="113"/>
      <c r="KNM264" s="113"/>
      <c r="KNQ264" s="113"/>
      <c r="KNU264" s="113"/>
      <c r="KNY264" s="113"/>
      <c r="KOC264" s="113"/>
      <c r="KOG264" s="113"/>
      <c r="KOK264" s="113"/>
      <c r="KOO264" s="113"/>
      <c r="KOS264" s="113"/>
      <c r="KOW264" s="113"/>
      <c r="KPA264" s="113"/>
      <c r="KPE264" s="113"/>
      <c r="KPI264" s="113"/>
      <c r="KPM264" s="113"/>
      <c r="KPQ264" s="113"/>
      <c r="KPU264" s="113"/>
      <c r="KPY264" s="113"/>
      <c r="KQC264" s="113"/>
      <c r="KQG264" s="113"/>
      <c r="KQK264" s="113"/>
      <c r="KQO264" s="113"/>
      <c r="KQS264" s="113"/>
      <c r="KQW264" s="113"/>
      <c r="KRA264" s="113"/>
      <c r="KRE264" s="113"/>
      <c r="KRI264" s="113"/>
      <c r="KRM264" s="113"/>
      <c r="KRQ264" s="113"/>
      <c r="KRU264" s="113"/>
      <c r="KRY264" s="113"/>
      <c r="KSC264" s="113"/>
      <c r="KSG264" s="113"/>
      <c r="KSK264" s="113"/>
      <c r="KSO264" s="113"/>
      <c r="KSS264" s="113"/>
      <c r="KSW264" s="113"/>
      <c r="KTA264" s="113"/>
      <c r="KTE264" s="113"/>
      <c r="KTI264" s="113"/>
      <c r="KTM264" s="113"/>
      <c r="KTQ264" s="113"/>
      <c r="KTU264" s="113"/>
      <c r="KTY264" s="113"/>
      <c r="KUC264" s="113"/>
      <c r="KUG264" s="113"/>
      <c r="KUK264" s="113"/>
      <c r="KUO264" s="113"/>
      <c r="KUS264" s="113"/>
      <c r="KUW264" s="113"/>
      <c r="KVA264" s="113"/>
      <c r="KVE264" s="113"/>
      <c r="KVI264" s="113"/>
      <c r="KVM264" s="113"/>
      <c r="KVQ264" s="113"/>
      <c r="KVU264" s="113"/>
      <c r="KVY264" s="113"/>
      <c r="KWC264" s="113"/>
      <c r="KWG264" s="113"/>
      <c r="KWK264" s="113"/>
      <c r="KWO264" s="113"/>
      <c r="KWS264" s="113"/>
      <c r="KWW264" s="113"/>
      <c r="KXA264" s="113"/>
      <c r="KXE264" s="113"/>
      <c r="KXI264" s="113"/>
      <c r="KXM264" s="113"/>
      <c r="KXQ264" s="113"/>
      <c r="KXU264" s="113"/>
      <c r="KXY264" s="113"/>
      <c r="KYC264" s="113"/>
      <c r="KYG264" s="113"/>
      <c r="KYK264" s="113"/>
      <c r="KYO264" s="113"/>
      <c r="KYS264" s="113"/>
      <c r="KYW264" s="113"/>
      <c r="KZA264" s="113"/>
      <c r="KZE264" s="113"/>
      <c r="KZI264" s="113"/>
      <c r="KZM264" s="113"/>
      <c r="KZQ264" s="113"/>
      <c r="KZU264" s="113"/>
      <c r="KZY264" s="113"/>
      <c r="LAC264" s="113"/>
      <c r="LAG264" s="113"/>
      <c r="LAK264" s="113"/>
      <c r="LAO264" s="113"/>
      <c r="LAS264" s="113"/>
      <c r="LAW264" s="113"/>
      <c r="LBA264" s="113"/>
      <c r="LBE264" s="113"/>
      <c r="LBI264" s="113"/>
      <c r="LBM264" s="113"/>
      <c r="LBQ264" s="113"/>
      <c r="LBU264" s="113"/>
      <c r="LBY264" s="113"/>
      <c r="LCC264" s="113"/>
      <c r="LCG264" s="113"/>
      <c r="LCK264" s="113"/>
      <c r="LCO264" s="113"/>
      <c r="LCS264" s="113"/>
      <c r="LCW264" s="113"/>
      <c r="LDA264" s="113"/>
      <c r="LDE264" s="113"/>
      <c r="LDI264" s="113"/>
      <c r="LDM264" s="113"/>
      <c r="LDQ264" s="113"/>
      <c r="LDU264" s="113"/>
      <c r="LDY264" s="113"/>
      <c r="LEC264" s="113"/>
      <c r="LEG264" s="113"/>
      <c r="LEK264" s="113"/>
      <c r="LEO264" s="113"/>
      <c r="LES264" s="113"/>
      <c r="LEW264" s="113"/>
      <c r="LFA264" s="113"/>
      <c r="LFE264" s="113"/>
      <c r="LFI264" s="113"/>
      <c r="LFM264" s="113"/>
      <c r="LFQ264" s="113"/>
      <c r="LFU264" s="113"/>
      <c r="LFY264" s="113"/>
      <c r="LGC264" s="113"/>
      <c r="LGG264" s="113"/>
      <c r="LGK264" s="113"/>
      <c r="LGO264" s="113"/>
      <c r="LGS264" s="113"/>
      <c r="LGW264" s="113"/>
      <c r="LHA264" s="113"/>
      <c r="LHE264" s="113"/>
      <c r="LHI264" s="113"/>
      <c r="LHM264" s="113"/>
      <c r="LHQ264" s="113"/>
      <c r="LHU264" s="113"/>
      <c r="LHY264" s="113"/>
      <c r="LIC264" s="113"/>
      <c r="LIG264" s="113"/>
      <c r="LIK264" s="113"/>
      <c r="LIO264" s="113"/>
      <c r="LIS264" s="113"/>
      <c r="LIW264" s="113"/>
      <c r="LJA264" s="113"/>
      <c r="LJE264" s="113"/>
      <c r="LJI264" s="113"/>
      <c r="LJM264" s="113"/>
      <c r="LJQ264" s="113"/>
      <c r="LJU264" s="113"/>
      <c r="LJY264" s="113"/>
      <c r="LKC264" s="113"/>
      <c r="LKG264" s="113"/>
      <c r="LKK264" s="113"/>
      <c r="LKO264" s="113"/>
      <c r="LKS264" s="113"/>
      <c r="LKW264" s="113"/>
      <c r="LLA264" s="113"/>
      <c r="LLE264" s="113"/>
      <c r="LLI264" s="113"/>
      <c r="LLM264" s="113"/>
      <c r="LLQ264" s="113"/>
      <c r="LLU264" s="113"/>
      <c r="LLY264" s="113"/>
      <c r="LMC264" s="113"/>
      <c r="LMG264" s="113"/>
      <c r="LMK264" s="113"/>
      <c r="LMO264" s="113"/>
      <c r="LMS264" s="113"/>
      <c r="LMW264" s="113"/>
      <c r="LNA264" s="113"/>
      <c r="LNE264" s="113"/>
      <c r="LNI264" s="113"/>
      <c r="LNM264" s="113"/>
      <c r="LNQ264" s="113"/>
      <c r="LNU264" s="113"/>
      <c r="LNY264" s="113"/>
      <c r="LOC264" s="113"/>
      <c r="LOG264" s="113"/>
      <c r="LOK264" s="113"/>
      <c r="LOO264" s="113"/>
      <c r="LOS264" s="113"/>
      <c r="LOW264" s="113"/>
      <c r="LPA264" s="113"/>
      <c r="LPE264" s="113"/>
      <c r="LPI264" s="113"/>
      <c r="LPM264" s="113"/>
      <c r="LPQ264" s="113"/>
      <c r="LPU264" s="113"/>
      <c r="LPY264" s="113"/>
      <c r="LQC264" s="113"/>
      <c r="LQG264" s="113"/>
      <c r="LQK264" s="113"/>
      <c r="LQO264" s="113"/>
      <c r="LQS264" s="113"/>
      <c r="LQW264" s="113"/>
      <c r="LRA264" s="113"/>
      <c r="LRE264" s="113"/>
      <c r="LRI264" s="113"/>
      <c r="LRM264" s="113"/>
      <c r="LRQ264" s="113"/>
      <c r="LRU264" s="113"/>
      <c r="LRY264" s="113"/>
      <c r="LSC264" s="113"/>
      <c r="LSG264" s="113"/>
      <c r="LSK264" s="113"/>
      <c r="LSO264" s="113"/>
      <c r="LSS264" s="113"/>
      <c r="LSW264" s="113"/>
      <c r="LTA264" s="113"/>
      <c r="LTE264" s="113"/>
      <c r="LTI264" s="113"/>
      <c r="LTM264" s="113"/>
      <c r="LTQ264" s="113"/>
      <c r="LTU264" s="113"/>
      <c r="LTY264" s="113"/>
      <c r="LUC264" s="113"/>
      <c r="LUG264" s="113"/>
      <c r="LUK264" s="113"/>
      <c r="LUO264" s="113"/>
      <c r="LUS264" s="113"/>
      <c r="LUW264" s="113"/>
      <c r="LVA264" s="113"/>
      <c r="LVE264" s="113"/>
      <c r="LVI264" s="113"/>
      <c r="LVM264" s="113"/>
      <c r="LVQ264" s="113"/>
      <c r="LVU264" s="113"/>
      <c r="LVY264" s="113"/>
      <c r="LWC264" s="113"/>
      <c r="LWG264" s="113"/>
      <c r="LWK264" s="113"/>
      <c r="LWO264" s="113"/>
      <c r="LWS264" s="113"/>
      <c r="LWW264" s="113"/>
      <c r="LXA264" s="113"/>
      <c r="LXE264" s="113"/>
      <c r="LXI264" s="113"/>
      <c r="LXM264" s="113"/>
      <c r="LXQ264" s="113"/>
      <c r="LXU264" s="113"/>
      <c r="LXY264" s="113"/>
      <c r="LYC264" s="113"/>
      <c r="LYG264" s="113"/>
      <c r="LYK264" s="113"/>
      <c r="LYO264" s="113"/>
      <c r="LYS264" s="113"/>
      <c r="LYW264" s="113"/>
      <c r="LZA264" s="113"/>
      <c r="LZE264" s="113"/>
      <c r="LZI264" s="113"/>
      <c r="LZM264" s="113"/>
      <c r="LZQ264" s="113"/>
      <c r="LZU264" s="113"/>
      <c r="LZY264" s="113"/>
      <c r="MAC264" s="113"/>
      <c r="MAG264" s="113"/>
      <c r="MAK264" s="113"/>
      <c r="MAO264" s="113"/>
      <c r="MAS264" s="113"/>
      <c r="MAW264" s="113"/>
      <c r="MBA264" s="113"/>
      <c r="MBE264" s="113"/>
      <c r="MBI264" s="113"/>
      <c r="MBM264" s="113"/>
      <c r="MBQ264" s="113"/>
      <c r="MBU264" s="113"/>
      <c r="MBY264" s="113"/>
      <c r="MCC264" s="113"/>
      <c r="MCG264" s="113"/>
      <c r="MCK264" s="113"/>
      <c r="MCO264" s="113"/>
      <c r="MCS264" s="113"/>
      <c r="MCW264" s="113"/>
      <c r="MDA264" s="113"/>
      <c r="MDE264" s="113"/>
      <c r="MDI264" s="113"/>
      <c r="MDM264" s="113"/>
      <c r="MDQ264" s="113"/>
      <c r="MDU264" s="113"/>
      <c r="MDY264" s="113"/>
      <c r="MEC264" s="113"/>
      <c r="MEG264" s="113"/>
      <c r="MEK264" s="113"/>
      <c r="MEO264" s="113"/>
      <c r="MES264" s="113"/>
      <c r="MEW264" s="113"/>
      <c r="MFA264" s="113"/>
      <c r="MFE264" s="113"/>
      <c r="MFI264" s="113"/>
      <c r="MFM264" s="113"/>
      <c r="MFQ264" s="113"/>
      <c r="MFU264" s="113"/>
      <c r="MFY264" s="113"/>
      <c r="MGC264" s="113"/>
      <c r="MGG264" s="113"/>
      <c r="MGK264" s="113"/>
      <c r="MGO264" s="113"/>
      <c r="MGS264" s="113"/>
      <c r="MGW264" s="113"/>
      <c r="MHA264" s="113"/>
      <c r="MHE264" s="113"/>
      <c r="MHI264" s="113"/>
      <c r="MHM264" s="113"/>
      <c r="MHQ264" s="113"/>
      <c r="MHU264" s="113"/>
      <c r="MHY264" s="113"/>
      <c r="MIC264" s="113"/>
      <c r="MIG264" s="113"/>
      <c r="MIK264" s="113"/>
      <c r="MIO264" s="113"/>
      <c r="MIS264" s="113"/>
      <c r="MIW264" s="113"/>
      <c r="MJA264" s="113"/>
      <c r="MJE264" s="113"/>
      <c r="MJI264" s="113"/>
      <c r="MJM264" s="113"/>
      <c r="MJQ264" s="113"/>
      <c r="MJU264" s="113"/>
      <c r="MJY264" s="113"/>
      <c r="MKC264" s="113"/>
      <c r="MKG264" s="113"/>
      <c r="MKK264" s="113"/>
      <c r="MKO264" s="113"/>
      <c r="MKS264" s="113"/>
      <c r="MKW264" s="113"/>
      <c r="MLA264" s="113"/>
      <c r="MLE264" s="113"/>
      <c r="MLI264" s="113"/>
      <c r="MLM264" s="113"/>
      <c r="MLQ264" s="113"/>
      <c r="MLU264" s="113"/>
      <c r="MLY264" s="113"/>
      <c r="MMC264" s="113"/>
      <c r="MMG264" s="113"/>
      <c r="MMK264" s="113"/>
      <c r="MMO264" s="113"/>
      <c r="MMS264" s="113"/>
      <c r="MMW264" s="113"/>
      <c r="MNA264" s="113"/>
      <c r="MNE264" s="113"/>
      <c r="MNI264" s="113"/>
      <c r="MNM264" s="113"/>
      <c r="MNQ264" s="113"/>
      <c r="MNU264" s="113"/>
      <c r="MNY264" s="113"/>
      <c r="MOC264" s="113"/>
      <c r="MOG264" s="113"/>
      <c r="MOK264" s="113"/>
      <c r="MOO264" s="113"/>
      <c r="MOS264" s="113"/>
      <c r="MOW264" s="113"/>
      <c r="MPA264" s="113"/>
      <c r="MPE264" s="113"/>
      <c r="MPI264" s="113"/>
      <c r="MPM264" s="113"/>
      <c r="MPQ264" s="113"/>
      <c r="MPU264" s="113"/>
      <c r="MPY264" s="113"/>
      <c r="MQC264" s="113"/>
      <c r="MQG264" s="113"/>
      <c r="MQK264" s="113"/>
      <c r="MQO264" s="113"/>
      <c r="MQS264" s="113"/>
      <c r="MQW264" s="113"/>
      <c r="MRA264" s="113"/>
      <c r="MRE264" s="113"/>
      <c r="MRI264" s="113"/>
      <c r="MRM264" s="113"/>
      <c r="MRQ264" s="113"/>
      <c r="MRU264" s="113"/>
      <c r="MRY264" s="113"/>
      <c r="MSC264" s="113"/>
      <c r="MSG264" s="113"/>
      <c r="MSK264" s="113"/>
      <c r="MSO264" s="113"/>
      <c r="MSS264" s="113"/>
      <c r="MSW264" s="113"/>
      <c r="MTA264" s="113"/>
      <c r="MTE264" s="113"/>
      <c r="MTI264" s="113"/>
      <c r="MTM264" s="113"/>
      <c r="MTQ264" s="113"/>
      <c r="MTU264" s="113"/>
      <c r="MTY264" s="113"/>
      <c r="MUC264" s="113"/>
      <c r="MUG264" s="113"/>
      <c r="MUK264" s="113"/>
      <c r="MUO264" s="113"/>
      <c r="MUS264" s="113"/>
      <c r="MUW264" s="113"/>
      <c r="MVA264" s="113"/>
      <c r="MVE264" s="113"/>
      <c r="MVI264" s="113"/>
      <c r="MVM264" s="113"/>
      <c r="MVQ264" s="113"/>
      <c r="MVU264" s="113"/>
      <c r="MVY264" s="113"/>
      <c r="MWC264" s="113"/>
      <c r="MWG264" s="113"/>
      <c r="MWK264" s="113"/>
      <c r="MWO264" s="113"/>
      <c r="MWS264" s="113"/>
      <c r="MWW264" s="113"/>
      <c r="MXA264" s="113"/>
      <c r="MXE264" s="113"/>
      <c r="MXI264" s="113"/>
      <c r="MXM264" s="113"/>
      <c r="MXQ264" s="113"/>
      <c r="MXU264" s="113"/>
      <c r="MXY264" s="113"/>
      <c r="MYC264" s="113"/>
      <c r="MYG264" s="113"/>
      <c r="MYK264" s="113"/>
      <c r="MYO264" s="113"/>
      <c r="MYS264" s="113"/>
      <c r="MYW264" s="113"/>
      <c r="MZA264" s="113"/>
      <c r="MZE264" s="113"/>
      <c r="MZI264" s="113"/>
      <c r="MZM264" s="113"/>
      <c r="MZQ264" s="113"/>
      <c r="MZU264" s="113"/>
      <c r="MZY264" s="113"/>
      <c r="NAC264" s="113"/>
      <c r="NAG264" s="113"/>
      <c r="NAK264" s="113"/>
      <c r="NAO264" s="113"/>
      <c r="NAS264" s="113"/>
      <c r="NAW264" s="113"/>
      <c r="NBA264" s="113"/>
      <c r="NBE264" s="113"/>
      <c r="NBI264" s="113"/>
      <c r="NBM264" s="113"/>
      <c r="NBQ264" s="113"/>
      <c r="NBU264" s="113"/>
      <c r="NBY264" s="113"/>
      <c r="NCC264" s="113"/>
      <c r="NCG264" s="113"/>
      <c r="NCK264" s="113"/>
      <c r="NCO264" s="113"/>
      <c r="NCS264" s="113"/>
      <c r="NCW264" s="113"/>
      <c r="NDA264" s="113"/>
      <c r="NDE264" s="113"/>
      <c r="NDI264" s="113"/>
      <c r="NDM264" s="113"/>
      <c r="NDQ264" s="113"/>
      <c r="NDU264" s="113"/>
      <c r="NDY264" s="113"/>
      <c r="NEC264" s="113"/>
      <c r="NEG264" s="113"/>
      <c r="NEK264" s="113"/>
      <c r="NEO264" s="113"/>
      <c r="NES264" s="113"/>
      <c r="NEW264" s="113"/>
      <c r="NFA264" s="113"/>
      <c r="NFE264" s="113"/>
      <c r="NFI264" s="113"/>
      <c r="NFM264" s="113"/>
      <c r="NFQ264" s="113"/>
      <c r="NFU264" s="113"/>
      <c r="NFY264" s="113"/>
      <c r="NGC264" s="113"/>
      <c r="NGG264" s="113"/>
      <c r="NGK264" s="113"/>
      <c r="NGO264" s="113"/>
      <c r="NGS264" s="113"/>
      <c r="NGW264" s="113"/>
      <c r="NHA264" s="113"/>
      <c r="NHE264" s="113"/>
      <c r="NHI264" s="113"/>
      <c r="NHM264" s="113"/>
      <c r="NHQ264" s="113"/>
      <c r="NHU264" s="113"/>
      <c r="NHY264" s="113"/>
      <c r="NIC264" s="113"/>
      <c r="NIG264" s="113"/>
      <c r="NIK264" s="113"/>
      <c r="NIO264" s="113"/>
      <c r="NIS264" s="113"/>
      <c r="NIW264" s="113"/>
      <c r="NJA264" s="113"/>
      <c r="NJE264" s="113"/>
      <c r="NJI264" s="113"/>
      <c r="NJM264" s="113"/>
      <c r="NJQ264" s="113"/>
      <c r="NJU264" s="113"/>
      <c r="NJY264" s="113"/>
      <c r="NKC264" s="113"/>
      <c r="NKG264" s="113"/>
      <c r="NKK264" s="113"/>
      <c r="NKO264" s="113"/>
      <c r="NKS264" s="113"/>
      <c r="NKW264" s="113"/>
      <c r="NLA264" s="113"/>
      <c r="NLE264" s="113"/>
      <c r="NLI264" s="113"/>
      <c r="NLM264" s="113"/>
      <c r="NLQ264" s="113"/>
      <c r="NLU264" s="113"/>
      <c r="NLY264" s="113"/>
      <c r="NMC264" s="113"/>
      <c r="NMG264" s="113"/>
      <c r="NMK264" s="113"/>
      <c r="NMO264" s="113"/>
      <c r="NMS264" s="113"/>
      <c r="NMW264" s="113"/>
      <c r="NNA264" s="113"/>
      <c r="NNE264" s="113"/>
      <c r="NNI264" s="113"/>
      <c r="NNM264" s="113"/>
      <c r="NNQ264" s="113"/>
      <c r="NNU264" s="113"/>
      <c r="NNY264" s="113"/>
      <c r="NOC264" s="113"/>
      <c r="NOG264" s="113"/>
      <c r="NOK264" s="113"/>
      <c r="NOO264" s="113"/>
      <c r="NOS264" s="113"/>
      <c r="NOW264" s="113"/>
      <c r="NPA264" s="113"/>
      <c r="NPE264" s="113"/>
      <c r="NPI264" s="113"/>
      <c r="NPM264" s="113"/>
      <c r="NPQ264" s="113"/>
      <c r="NPU264" s="113"/>
      <c r="NPY264" s="113"/>
      <c r="NQC264" s="113"/>
      <c r="NQG264" s="113"/>
      <c r="NQK264" s="113"/>
      <c r="NQO264" s="113"/>
      <c r="NQS264" s="113"/>
      <c r="NQW264" s="113"/>
      <c r="NRA264" s="113"/>
      <c r="NRE264" s="113"/>
      <c r="NRI264" s="113"/>
      <c r="NRM264" s="113"/>
      <c r="NRQ264" s="113"/>
      <c r="NRU264" s="113"/>
      <c r="NRY264" s="113"/>
      <c r="NSC264" s="113"/>
      <c r="NSG264" s="113"/>
      <c r="NSK264" s="113"/>
      <c r="NSO264" s="113"/>
      <c r="NSS264" s="113"/>
      <c r="NSW264" s="113"/>
      <c r="NTA264" s="113"/>
      <c r="NTE264" s="113"/>
      <c r="NTI264" s="113"/>
      <c r="NTM264" s="113"/>
      <c r="NTQ264" s="113"/>
      <c r="NTU264" s="113"/>
      <c r="NTY264" s="113"/>
      <c r="NUC264" s="113"/>
      <c r="NUG264" s="113"/>
      <c r="NUK264" s="113"/>
      <c r="NUO264" s="113"/>
      <c r="NUS264" s="113"/>
      <c r="NUW264" s="113"/>
      <c r="NVA264" s="113"/>
      <c r="NVE264" s="113"/>
      <c r="NVI264" s="113"/>
      <c r="NVM264" s="113"/>
      <c r="NVQ264" s="113"/>
      <c r="NVU264" s="113"/>
      <c r="NVY264" s="113"/>
      <c r="NWC264" s="113"/>
      <c r="NWG264" s="113"/>
      <c r="NWK264" s="113"/>
      <c r="NWO264" s="113"/>
      <c r="NWS264" s="113"/>
      <c r="NWW264" s="113"/>
      <c r="NXA264" s="113"/>
      <c r="NXE264" s="113"/>
      <c r="NXI264" s="113"/>
      <c r="NXM264" s="113"/>
      <c r="NXQ264" s="113"/>
      <c r="NXU264" s="113"/>
      <c r="NXY264" s="113"/>
      <c r="NYC264" s="113"/>
      <c r="NYG264" s="113"/>
      <c r="NYK264" s="113"/>
      <c r="NYO264" s="113"/>
      <c r="NYS264" s="113"/>
      <c r="NYW264" s="113"/>
      <c r="NZA264" s="113"/>
      <c r="NZE264" s="113"/>
      <c r="NZI264" s="113"/>
      <c r="NZM264" s="113"/>
      <c r="NZQ264" s="113"/>
      <c r="NZU264" s="113"/>
      <c r="NZY264" s="113"/>
      <c r="OAC264" s="113"/>
      <c r="OAG264" s="113"/>
      <c r="OAK264" s="113"/>
      <c r="OAO264" s="113"/>
      <c r="OAS264" s="113"/>
      <c r="OAW264" s="113"/>
      <c r="OBA264" s="113"/>
      <c r="OBE264" s="113"/>
      <c r="OBI264" s="113"/>
      <c r="OBM264" s="113"/>
      <c r="OBQ264" s="113"/>
      <c r="OBU264" s="113"/>
      <c r="OBY264" s="113"/>
      <c r="OCC264" s="113"/>
      <c r="OCG264" s="113"/>
      <c r="OCK264" s="113"/>
      <c r="OCO264" s="113"/>
      <c r="OCS264" s="113"/>
      <c r="OCW264" s="113"/>
      <c r="ODA264" s="113"/>
      <c r="ODE264" s="113"/>
      <c r="ODI264" s="113"/>
      <c r="ODM264" s="113"/>
      <c r="ODQ264" s="113"/>
      <c r="ODU264" s="113"/>
      <c r="ODY264" s="113"/>
      <c r="OEC264" s="113"/>
      <c r="OEG264" s="113"/>
      <c r="OEK264" s="113"/>
      <c r="OEO264" s="113"/>
      <c r="OES264" s="113"/>
      <c r="OEW264" s="113"/>
      <c r="OFA264" s="113"/>
      <c r="OFE264" s="113"/>
      <c r="OFI264" s="113"/>
      <c r="OFM264" s="113"/>
      <c r="OFQ264" s="113"/>
      <c r="OFU264" s="113"/>
      <c r="OFY264" s="113"/>
      <c r="OGC264" s="113"/>
      <c r="OGG264" s="113"/>
      <c r="OGK264" s="113"/>
      <c r="OGO264" s="113"/>
      <c r="OGS264" s="113"/>
      <c r="OGW264" s="113"/>
      <c r="OHA264" s="113"/>
      <c r="OHE264" s="113"/>
      <c r="OHI264" s="113"/>
      <c r="OHM264" s="113"/>
      <c r="OHQ264" s="113"/>
      <c r="OHU264" s="113"/>
      <c r="OHY264" s="113"/>
      <c r="OIC264" s="113"/>
      <c r="OIG264" s="113"/>
      <c r="OIK264" s="113"/>
      <c r="OIO264" s="113"/>
      <c r="OIS264" s="113"/>
      <c r="OIW264" s="113"/>
      <c r="OJA264" s="113"/>
      <c r="OJE264" s="113"/>
      <c r="OJI264" s="113"/>
      <c r="OJM264" s="113"/>
      <c r="OJQ264" s="113"/>
      <c r="OJU264" s="113"/>
      <c r="OJY264" s="113"/>
      <c r="OKC264" s="113"/>
      <c r="OKG264" s="113"/>
      <c r="OKK264" s="113"/>
      <c r="OKO264" s="113"/>
      <c r="OKS264" s="113"/>
      <c r="OKW264" s="113"/>
      <c r="OLA264" s="113"/>
      <c r="OLE264" s="113"/>
      <c r="OLI264" s="113"/>
      <c r="OLM264" s="113"/>
      <c r="OLQ264" s="113"/>
      <c r="OLU264" s="113"/>
      <c r="OLY264" s="113"/>
      <c r="OMC264" s="113"/>
      <c r="OMG264" s="113"/>
      <c r="OMK264" s="113"/>
      <c r="OMO264" s="113"/>
      <c r="OMS264" s="113"/>
      <c r="OMW264" s="113"/>
      <c r="ONA264" s="113"/>
      <c r="ONE264" s="113"/>
      <c r="ONI264" s="113"/>
      <c r="ONM264" s="113"/>
      <c r="ONQ264" s="113"/>
      <c r="ONU264" s="113"/>
      <c r="ONY264" s="113"/>
      <c r="OOC264" s="113"/>
      <c r="OOG264" s="113"/>
      <c r="OOK264" s="113"/>
      <c r="OOO264" s="113"/>
      <c r="OOS264" s="113"/>
      <c r="OOW264" s="113"/>
      <c r="OPA264" s="113"/>
      <c r="OPE264" s="113"/>
      <c r="OPI264" s="113"/>
      <c r="OPM264" s="113"/>
      <c r="OPQ264" s="113"/>
      <c r="OPU264" s="113"/>
      <c r="OPY264" s="113"/>
      <c r="OQC264" s="113"/>
      <c r="OQG264" s="113"/>
      <c r="OQK264" s="113"/>
      <c r="OQO264" s="113"/>
      <c r="OQS264" s="113"/>
      <c r="OQW264" s="113"/>
      <c r="ORA264" s="113"/>
      <c r="ORE264" s="113"/>
      <c r="ORI264" s="113"/>
      <c r="ORM264" s="113"/>
      <c r="ORQ264" s="113"/>
      <c r="ORU264" s="113"/>
      <c r="ORY264" s="113"/>
      <c r="OSC264" s="113"/>
      <c r="OSG264" s="113"/>
      <c r="OSK264" s="113"/>
      <c r="OSO264" s="113"/>
      <c r="OSS264" s="113"/>
      <c r="OSW264" s="113"/>
      <c r="OTA264" s="113"/>
      <c r="OTE264" s="113"/>
      <c r="OTI264" s="113"/>
      <c r="OTM264" s="113"/>
      <c r="OTQ264" s="113"/>
      <c r="OTU264" s="113"/>
      <c r="OTY264" s="113"/>
      <c r="OUC264" s="113"/>
      <c r="OUG264" s="113"/>
      <c r="OUK264" s="113"/>
      <c r="OUO264" s="113"/>
      <c r="OUS264" s="113"/>
      <c r="OUW264" s="113"/>
      <c r="OVA264" s="113"/>
      <c r="OVE264" s="113"/>
      <c r="OVI264" s="113"/>
      <c r="OVM264" s="113"/>
      <c r="OVQ264" s="113"/>
      <c r="OVU264" s="113"/>
      <c r="OVY264" s="113"/>
      <c r="OWC264" s="113"/>
      <c r="OWG264" s="113"/>
      <c r="OWK264" s="113"/>
      <c r="OWO264" s="113"/>
      <c r="OWS264" s="113"/>
      <c r="OWW264" s="113"/>
      <c r="OXA264" s="113"/>
      <c r="OXE264" s="113"/>
      <c r="OXI264" s="113"/>
      <c r="OXM264" s="113"/>
      <c r="OXQ264" s="113"/>
      <c r="OXU264" s="113"/>
      <c r="OXY264" s="113"/>
      <c r="OYC264" s="113"/>
      <c r="OYG264" s="113"/>
      <c r="OYK264" s="113"/>
      <c r="OYO264" s="113"/>
      <c r="OYS264" s="113"/>
      <c r="OYW264" s="113"/>
      <c r="OZA264" s="113"/>
      <c r="OZE264" s="113"/>
      <c r="OZI264" s="113"/>
      <c r="OZM264" s="113"/>
      <c r="OZQ264" s="113"/>
      <c r="OZU264" s="113"/>
      <c r="OZY264" s="113"/>
      <c r="PAC264" s="113"/>
      <c r="PAG264" s="113"/>
      <c r="PAK264" s="113"/>
      <c r="PAO264" s="113"/>
      <c r="PAS264" s="113"/>
      <c r="PAW264" s="113"/>
      <c r="PBA264" s="113"/>
      <c r="PBE264" s="113"/>
      <c r="PBI264" s="113"/>
      <c r="PBM264" s="113"/>
      <c r="PBQ264" s="113"/>
      <c r="PBU264" s="113"/>
      <c r="PBY264" s="113"/>
      <c r="PCC264" s="113"/>
      <c r="PCG264" s="113"/>
      <c r="PCK264" s="113"/>
      <c r="PCO264" s="113"/>
      <c r="PCS264" s="113"/>
      <c r="PCW264" s="113"/>
      <c r="PDA264" s="113"/>
      <c r="PDE264" s="113"/>
      <c r="PDI264" s="113"/>
      <c r="PDM264" s="113"/>
      <c r="PDQ264" s="113"/>
      <c r="PDU264" s="113"/>
      <c r="PDY264" s="113"/>
      <c r="PEC264" s="113"/>
      <c r="PEG264" s="113"/>
      <c r="PEK264" s="113"/>
      <c r="PEO264" s="113"/>
      <c r="PES264" s="113"/>
      <c r="PEW264" s="113"/>
      <c r="PFA264" s="113"/>
      <c r="PFE264" s="113"/>
      <c r="PFI264" s="113"/>
      <c r="PFM264" s="113"/>
      <c r="PFQ264" s="113"/>
      <c r="PFU264" s="113"/>
      <c r="PFY264" s="113"/>
      <c r="PGC264" s="113"/>
      <c r="PGG264" s="113"/>
      <c r="PGK264" s="113"/>
      <c r="PGO264" s="113"/>
      <c r="PGS264" s="113"/>
      <c r="PGW264" s="113"/>
      <c r="PHA264" s="113"/>
      <c r="PHE264" s="113"/>
      <c r="PHI264" s="113"/>
      <c r="PHM264" s="113"/>
      <c r="PHQ264" s="113"/>
      <c r="PHU264" s="113"/>
      <c r="PHY264" s="113"/>
      <c r="PIC264" s="113"/>
      <c r="PIG264" s="113"/>
      <c r="PIK264" s="113"/>
      <c r="PIO264" s="113"/>
      <c r="PIS264" s="113"/>
      <c r="PIW264" s="113"/>
      <c r="PJA264" s="113"/>
      <c r="PJE264" s="113"/>
      <c r="PJI264" s="113"/>
      <c r="PJM264" s="113"/>
      <c r="PJQ264" s="113"/>
      <c r="PJU264" s="113"/>
      <c r="PJY264" s="113"/>
      <c r="PKC264" s="113"/>
      <c r="PKG264" s="113"/>
      <c r="PKK264" s="113"/>
      <c r="PKO264" s="113"/>
      <c r="PKS264" s="113"/>
      <c r="PKW264" s="113"/>
      <c r="PLA264" s="113"/>
      <c r="PLE264" s="113"/>
      <c r="PLI264" s="113"/>
      <c r="PLM264" s="113"/>
      <c r="PLQ264" s="113"/>
      <c r="PLU264" s="113"/>
      <c r="PLY264" s="113"/>
      <c r="PMC264" s="113"/>
      <c r="PMG264" s="113"/>
      <c r="PMK264" s="113"/>
      <c r="PMO264" s="113"/>
      <c r="PMS264" s="113"/>
      <c r="PMW264" s="113"/>
      <c r="PNA264" s="113"/>
      <c r="PNE264" s="113"/>
      <c r="PNI264" s="113"/>
      <c r="PNM264" s="113"/>
      <c r="PNQ264" s="113"/>
      <c r="PNU264" s="113"/>
      <c r="PNY264" s="113"/>
      <c r="POC264" s="113"/>
      <c r="POG264" s="113"/>
      <c r="POK264" s="113"/>
      <c r="POO264" s="113"/>
      <c r="POS264" s="113"/>
      <c r="POW264" s="113"/>
      <c r="PPA264" s="113"/>
      <c r="PPE264" s="113"/>
      <c r="PPI264" s="113"/>
      <c r="PPM264" s="113"/>
      <c r="PPQ264" s="113"/>
      <c r="PPU264" s="113"/>
      <c r="PPY264" s="113"/>
      <c r="PQC264" s="113"/>
      <c r="PQG264" s="113"/>
      <c r="PQK264" s="113"/>
      <c r="PQO264" s="113"/>
      <c r="PQS264" s="113"/>
      <c r="PQW264" s="113"/>
      <c r="PRA264" s="113"/>
      <c r="PRE264" s="113"/>
      <c r="PRI264" s="113"/>
      <c r="PRM264" s="113"/>
      <c r="PRQ264" s="113"/>
      <c r="PRU264" s="113"/>
      <c r="PRY264" s="113"/>
      <c r="PSC264" s="113"/>
      <c r="PSG264" s="113"/>
      <c r="PSK264" s="113"/>
      <c r="PSO264" s="113"/>
      <c r="PSS264" s="113"/>
      <c r="PSW264" s="113"/>
      <c r="PTA264" s="113"/>
      <c r="PTE264" s="113"/>
      <c r="PTI264" s="113"/>
      <c r="PTM264" s="113"/>
      <c r="PTQ264" s="113"/>
      <c r="PTU264" s="113"/>
      <c r="PTY264" s="113"/>
      <c r="PUC264" s="113"/>
      <c r="PUG264" s="113"/>
      <c r="PUK264" s="113"/>
      <c r="PUO264" s="113"/>
      <c r="PUS264" s="113"/>
      <c r="PUW264" s="113"/>
      <c r="PVA264" s="113"/>
      <c r="PVE264" s="113"/>
      <c r="PVI264" s="113"/>
      <c r="PVM264" s="113"/>
      <c r="PVQ264" s="113"/>
      <c r="PVU264" s="113"/>
      <c r="PVY264" s="113"/>
      <c r="PWC264" s="113"/>
      <c r="PWG264" s="113"/>
      <c r="PWK264" s="113"/>
      <c r="PWO264" s="113"/>
      <c r="PWS264" s="113"/>
      <c r="PWW264" s="113"/>
      <c r="PXA264" s="113"/>
      <c r="PXE264" s="113"/>
      <c r="PXI264" s="113"/>
      <c r="PXM264" s="113"/>
      <c r="PXQ264" s="113"/>
      <c r="PXU264" s="113"/>
      <c r="PXY264" s="113"/>
      <c r="PYC264" s="113"/>
      <c r="PYG264" s="113"/>
      <c r="PYK264" s="113"/>
      <c r="PYO264" s="113"/>
      <c r="PYS264" s="113"/>
      <c r="PYW264" s="113"/>
      <c r="PZA264" s="113"/>
      <c r="PZE264" s="113"/>
      <c r="PZI264" s="113"/>
      <c r="PZM264" s="113"/>
      <c r="PZQ264" s="113"/>
      <c r="PZU264" s="113"/>
      <c r="PZY264" s="113"/>
      <c r="QAC264" s="113"/>
      <c r="QAG264" s="113"/>
      <c r="QAK264" s="113"/>
      <c r="QAO264" s="113"/>
      <c r="QAS264" s="113"/>
      <c r="QAW264" s="113"/>
      <c r="QBA264" s="113"/>
      <c r="QBE264" s="113"/>
      <c r="QBI264" s="113"/>
      <c r="QBM264" s="113"/>
      <c r="QBQ264" s="113"/>
      <c r="QBU264" s="113"/>
      <c r="QBY264" s="113"/>
      <c r="QCC264" s="113"/>
      <c r="QCG264" s="113"/>
      <c r="QCK264" s="113"/>
      <c r="QCO264" s="113"/>
      <c r="QCS264" s="113"/>
      <c r="QCW264" s="113"/>
      <c r="QDA264" s="113"/>
      <c r="QDE264" s="113"/>
      <c r="QDI264" s="113"/>
      <c r="QDM264" s="113"/>
      <c r="QDQ264" s="113"/>
      <c r="QDU264" s="113"/>
      <c r="QDY264" s="113"/>
      <c r="QEC264" s="113"/>
      <c r="QEG264" s="113"/>
      <c r="QEK264" s="113"/>
      <c r="QEO264" s="113"/>
      <c r="QES264" s="113"/>
      <c r="QEW264" s="113"/>
      <c r="QFA264" s="113"/>
      <c r="QFE264" s="113"/>
      <c r="QFI264" s="113"/>
      <c r="QFM264" s="113"/>
      <c r="QFQ264" s="113"/>
      <c r="QFU264" s="113"/>
      <c r="QFY264" s="113"/>
      <c r="QGC264" s="113"/>
      <c r="QGG264" s="113"/>
      <c r="QGK264" s="113"/>
      <c r="QGO264" s="113"/>
      <c r="QGS264" s="113"/>
      <c r="QGW264" s="113"/>
      <c r="QHA264" s="113"/>
      <c r="QHE264" s="113"/>
      <c r="QHI264" s="113"/>
      <c r="QHM264" s="113"/>
      <c r="QHQ264" s="113"/>
      <c r="QHU264" s="113"/>
      <c r="QHY264" s="113"/>
      <c r="QIC264" s="113"/>
      <c r="QIG264" s="113"/>
      <c r="QIK264" s="113"/>
      <c r="QIO264" s="113"/>
      <c r="QIS264" s="113"/>
      <c r="QIW264" s="113"/>
      <c r="QJA264" s="113"/>
      <c r="QJE264" s="113"/>
      <c r="QJI264" s="113"/>
      <c r="QJM264" s="113"/>
      <c r="QJQ264" s="113"/>
      <c r="QJU264" s="113"/>
      <c r="QJY264" s="113"/>
      <c r="QKC264" s="113"/>
      <c r="QKG264" s="113"/>
      <c r="QKK264" s="113"/>
      <c r="QKO264" s="113"/>
      <c r="QKS264" s="113"/>
      <c r="QKW264" s="113"/>
      <c r="QLA264" s="113"/>
      <c r="QLE264" s="113"/>
      <c r="QLI264" s="113"/>
      <c r="QLM264" s="113"/>
      <c r="QLQ264" s="113"/>
      <c r="QLU264" s="113"/>
      <c r="QLY264" s="113"/>
      <c r="QMC264" s="113"/>
      <c r="QMG264" s="113"/>
      <c r="QMK264" s="113"/>
      <c r="QMO264" s="113"/>
      <c r="QMS264" s="113"/>
      <c r="QMW264" s="113"/>
      <c r="QNA264" s="113"/>
      <c r="QNE264" s="113"/>
      <c r="QNI264" s="113"/>
      <c r="QNM264" s="113"/>
      <c r="QNQ264" s="113"/>
      <c r="QNU264" s="113"/>
      <c r="QNY264" s="113"/>
      <c r="QOC264" s="113"/>
      <c r="QOG264" s="113"/>
      <c r="QOK264" s="113"/>
      <c r="QOO264" s="113"/>
      <c r="QOS264" s="113"/>
      <c r="QOW264" s="113"/>
      <c r="QPA264" s="113"/>
      <c r="QPE264" s="113"/>
      <c r="QPI264" s="113"/>
      <c r="QPM264" s="113"/>
      <c r="QPQ264" s="113"/>
      <c r="QPU264" s="113"/>
      <c r="QPY264" s="113"/>
      <c r="QQC264" s="113"/>
      <c r="QQG264" s="113"/>
      <c r="QQK264" s="113"/>
      <c r="QQO264" s="113"/>
      <c r="QQS264" s="113"/>
      <c r="QQW264" s="113"/>
      <c r="QRA264" s="113"/>
      <c r="QRE264" s="113"/>
      <c r="QRI264" s="113"/>
      <c r="QRM264" s="113"/>
      <c r="QRQ264" s="113"/>
      <c r="QRU264" s="113"/>
      <c r="QRY264" s="113"/>
      <c r="QSC264" s="113"/>
      <c r="QSG264" s="113"/>
      <c r="QSK264" s="113"/>
      <c r="QSO264" s="113"/>
      <c r="QSS264" s="113"/>
      <c r="QSW264" s="113"/>
      <c r="QTA264" s="113"/>
      <c r="QTE264" s="113"/>
      <c r="QTI264" s="113"/>
      <c r="QTM264" s="113"/>
      <c r="QTQ264" s="113"/>
      <c r="QTU264" s="113"/>
      <c r="QTY264" s="113"/>
      <c r="QUC264" s="113"/>
      <c r="QUG264" s="113"/>
      <c r="QUK264" s="113"/>
      <c r="QUO264" s="113"/>
      <c r="QUS264" s="113"/>
      <c r="QUW264" s="113"/>
      <c r="QVA264" s="113"/>
      <c r="QVE264" s="113"/>
      <c r="QVI264" s="113"/>
      <c r="QVM264" s="113"/>
      <c r="QVQ264" s="113"/>
      <c r="QVU264" s="113"/>
      <c r="QVY264" s="113"/>
      <c r="QWC264" s="113"/>
      <c r="QWG264" s="113"/>
      <c r="QWK264" s="113"/>
      <c r="QWO264" s="113"/>
      <c r="QWS264" s="113"/>
      <c r="QWW264" s="113"/>
      <c r="QXA264" s="113"/>
      <c r="QXE264" s="113"/>
      <c r="QXI264" s="113"/>
      <c r="QXM264" s="113"/>
      <c r="QXQ264" s="113"/>
      <c r="QXU264" s="113"/>
      <c r="QXY264" s="113"/>
      <c r="QYC264" s="113"/>
      <c r="QYG264" s="113"/>
      <c r="QYK264" s="113"/>
      <c r="QYO264" s="113"/>
      <c r="QYS264" s="113"/>
      <c r="QYW264" s="113"/>
      <c r="QZA264" s="113"/>
      <c r="QZE264" s="113"/>
      <c r="QZI264" s="113"/>
      <c r="QZM264" s="113"/>
      <c r="QZQ264" s="113"/>
      <c r="QZU264" s="113"/>
      <c r="QZY264" s="113"/>
      <c r="RAC264" s="113"/>
      <c r="RAG264" s="113"/>
      <c r="RAK264" s="113"/>
      <c r="RAO264" s="113"/>
      <c r="RAS264" s="113"/>
      <c r="RAW264" s="113"/>
      <c r="RBA264" s="113"/>
      <c r="RBE264" s="113"/>
      <c r="RBI264" s="113"/>
      <c r="RBM264" s="113"/>
      <c r="RBQ264" s="113"/>
      <c r="RBU264" s="113"/>
      <c r="RBY264" s="113"/>
      <c r="RCC264" s="113"/>
      <c r="RCG264" s="113"/>
      <c r="RCK264" s="113"/>
      <c r="RCO264" s="113"/>
      <c r="RCS264" s="113"/>
      <c r="RCW264" s="113"/>
      <c r="RDA264" s="113"/>
      <c r="RDE264" s="113"/>
      <c r="RDI264" s="113"/>
      <c r="RDM264" s="113"/>
      <c r="RDQ264" s="113"/>
      <c r="RDU264" s="113"/>
      <c r="RDY264" s="113"/>
      <c r="REC264" s="113"/>
      <c r="REG264" s="113"/>
      <c r="REK264" s="113"/>
      <c r="REO264" s="113"/>
      <c r="RES264" s="113"/>
      <c r="REW264" s="113"/>
      <c r="RFA264" s="113"/>
      <c r="RFE264" s="113"/>
      <c r="RFI264" s="113"/>
      <c r="RFM264" s="113"/>
      <c r="RFQ264" s="113"/>
      <c r="RFU264" s="113"/>
      <c r="RFY264" s="113"/>
      <c r="RGC264" s="113"/>
      <c r="RGG264" s="113"/>
      <c r="RGK264" s="113"/>
      <c r="RGO264" s="113"/>
      <c r="RGS264" s="113"/>
      <c r="RGW264" s="113"/>
      <c r="RHA264" s="113"/>
      <c r="RHE264" s="113"/>
      <c r="RHI264" s="113"/>
      <c r="RHM264" s="113"/>
      <c r="RHQ264" s="113"/>
      <c r="RHU264" s="113"/>
      <c r="RHY264" s="113"/>
      <c r="RIC264" s="113"/>
      <c r="RIG264" s="113"/>
      <c r="RIK264" s="113"/>
      <c r="RIO264" s="113"/>
      <c r="RIS264" s="113"/>
      <c r="RIW264" s="113"/>
      <c r="RJA264" s="113"/>
      <c r="RJE264" s="113"/>
      <c r="RJI264" s="113"/>
      <c r="RJM264" s="113"/>
      <c r="RJQ264" s="113"/>
      <c r="RJU264" s="113"/>
      <c r="RJY264" s="113"/>
      <c r="RKC264" s="113"/>
      <c r="RKG264" s="113"/>
      <c r="RKK264" s="113"/>
      <c r="RKO264" s="113"/>
      <c r="RKS264" s="113"/>
      <c r="RKW264" s="113"/>
      <c r="RLA264" s="113"/>
      <c r="RLE264" s="113"/>
      <c r="RLI264" s="113"/>
      <c r="RLM264" s="113"/>
      <c r="RLQ264" s="113"/>
      <c r="RLU264" s="113"/>
      <c r="RLY264" s="113"/>
      <c r="RMC264" s="113"/>
      <c r="RMG264" s="113"/>
      <c r="RMK264" s="113"/>
      <c r="RMO264" s="113"/>
      <c r="RMS264" s="113"/>
      <c r="RMW264" s="113"/>
      <c r="RNA264" s="113"/>
      <c r="RNE264" s="113"/>
      <c r="RNI264" s="113"/>
      <c r="RNM264" s="113"/>
      <c r="RNQ264" s="113"/>
      <c r="RNU264" s="113"/>
      <c r="RNY264" s="113"/>
      <c r="ROC264" s="113"/>
      <c r="ROG264" s="113"/>
      <c r="ROK264" s="113"/>
      <c r="ROO264" s="113"/>
      <c r="ROS264" s="113"/>
      <c r="ROW264" s="113"/>
      <c r="RPA264" s="113"/>
      <c r="RPE264" s="113"/>
      <c r="RPI264" s="113"/>
      <c r="RPM264" s="113"/>
      <c r="RPQ264" s="113"/>
      <c r="RPU264" s="113"/>
      <c r="RPY264" s="113"/>
      <c r="RQC264" s="113"/>
      <c r="RQG264" s="113"/>
      <c r="RQK264" s="113"/>
      <c r="RQO264" s="113"/>
      <c r="RQS264" s="113"/>
      <c r="RQW264" s="113"/>
      <c r="RRA264" s="113"/>
      <c r="RRE264" s="113"/>
      <c r="RRI264" s="113"/>
      <c r="RRM264" s="113"/>
      <c r="RRQ264" s="113"/>
      <c r="RRU264" s="113"/>
      <c r="RRY264" s="113"/>
      <c r="RSC264" s="113"/>
      <c r="RSG264" s="113"/>
      <c r="RSK264" s="113"/>
      <c r="RSO264" s="113"/>
      <c r="RSS264" s="113"/>
      <c r="RSW264" s="113"/>
      <c r="RTA264" s="113"/>
      <c r="RTE264" s="113"/>
      <c r="RTI264" s="113"/>
      <c r="RTM264" s="113"/>
      <c r="RTQ264" s="113"/>
      <c r="RTU264" s="113"/>
      <c r="RTY264" s="113"/>
      <c r="RUC264" s="113"/>
      <c r="RUG264" s="113"/>
      <c r="RUK264" s="113"/>
      <c r="RUO264" s="113"/>
      <c r="RUS264" s="113"/>
      <c r="RUW264" s="113"/>
      <c r="RVA264" s="113"/>
      <c r="RVE264" s="113"/>
      <c r="RVI264" s="113"/>
      <c r="RVM264" s="113"/>
      <c r="RVQ264" s="113"/>
      <c r="RVU264" s="113"/>
      <c r="RVY264" s="113"/>
      <c r="RWC264" s="113"/>
      <c r="RWG264" s="113"/>
      <c r="RWK264" s="113"/>
      <c r="RWO264" s="113"/>
      <c r="RWS264" s="113"/>
      <c r="RWW264" s="113"/>
      <c r="RXA264" s="113"/>
      <c r="RXE264" s="113"/>
      <c r="RXI264" s="113"/>
      <c r="RXM264" s="113"/>
      <c r="RXQ264" s="113"/>
      <c r="RXU264" s="113"/>
      <c r="RXY264" s="113"/>
      <c r="RYC264" s="113"/>
      <c r="RYG264" s="113"/>
      <c r="RYK264" s="113"/>
      <c r="RYO264" s="113"/>
      <c r="RYS264" s="113"/>
      <c r="RYW264" s="113"/>
      <c r="RZA264" s="113"/>
      <c r="RZE264" s="113"/>
      <c r="RZI264" s="113"/>
      <c r="RZM264" s="113"/>
      <c r="RZQ264" s="113"/>
      <c r="RZU264" s="113"/>
      <c r="RZY264" s="113"/>
      <c r="SAC264" s="113"/>
      <c r="SAG264" s="113"/>
      <c r="SAK264" s="113"/>
      <c r="SAO264" s="113"/>
      <c r="SAS264" s="113"/>
      <c r="SAW264" s="113"/>
      <c r="SBA264" s="113"/>
      <c r="SBE264" s="113"/>
      <c r="SBI264" s="113"/>
      <c r="SBM264" s="113"/>
      <c r="SBQ264" s="113"/>
      <c r="SBU264" s="113"/>
      <c r="SBY264" s="113"/>
      <c r="SCC264" s="113"/>
      <c r="SCG264" s="113"/>
      <c r="SCK264" s="113"/>
      <c r="SCO264" s="113"/>
      <c r="SCS264" s="113"/>
      <c r="SCW264" s="113"/>
      <c r="SDA264" s="113"/>
      <c r="SDE264" s="113"/>
      <c r="SDI264" s="113"/>
      <c r="SDM264" s="113"/>
      <c r="SDQ264" s="113"/>
      <c r="SDU264" s="113"/>
      <c r="SDY264" s="113"/>
      <c r="SEC264" s="113"/>
      <c r="SEG264" s="113"/>
      <c r="SEK264" s="113"/>
      <c r="SEO264" s="113"/>
      <c r="SES264" s="113"/>
      <c r="SEW264" s="113"/>
      <c r="SFA264" s="113"/>
      <c r="SFE264" s="113"/>
      <c r="SFI264" s="113"/>
      <c r="SFM264" s="113"/>
      <c r="SFQ264" s="113"/>
      <c r="SFU264" s="113"/>
      <c r="SFY264" s="113"/>
      <c r="SGC264" s="113"/>
      <c r="SGG264" s="113"/>
      <c r="SGK264" s="113"/>
      <c r="SGO264" s="113"/>
      <c r="SGS264" s="113"/>
      <c r="SGW264" s="113"/>
      <c r="SHA264" s="113"/>
      <c r="SHE264" s="113"/>
      <c r="SHI264" s="113"/>
      <c r="SHM264" s="113"/>
      <c r="SHQ264" s="113"/>
      <c r="SHU264" s="113"/>
      <c r="SHY264" s="113"/>
      <c r="SIC264" s="113"/>
      <c r="SIG264" s="113"/>
      <c r="SIK264" s="113"/>
      <c r="SIO264" s="113"/>
      <c r="SIS264" s="113"/>
      <c r="SIW264" s="113"/>
      <c r="SJA264" s="113"/>
      <c r="SJE264" s="113"/>
      <c r="SJI264" s="113"/>
      <c r="SJM264" s="113"/>
      <c r="SJQ264" s="113"/>
      <c r="SJU264" s="113"/>
      <c r="SJY264" s="113"/>
      <c r="SKC264" s="113"/>
      <c r="SKG264" s="113"/>
      <c r="SKK264" s="113"/>
      <c r="SKO264" s="113"/>
      <c r="SKS264" s="113"/>
      <c r="SKW264" s="113"/>
      <c r="SLA264" s="113"/>
      <c r="SLE264" s="113"/>
      <c r="SLI264" s="113"/>
      <c r="SLM264" s="113"/>
      <c r="SLQ264" s="113"/>
      <c r="SLU264" s="113"/>
      <c r="SLY264" s="113"/>
      <c r="SMC264" s="113"/>
      <c r="SMG264" s="113"/>
      <c r="SMK264" s="113"/>
      <c r="SMO264" s="113"/>
      <c r="SMS264" s="113"/>
      <c r="SMW264" s="113"/>
      <c r="SNA264" s="113"/>
      <c r="SNE264" s="113"/>
      <c r="SNI264" s="113"/>
      <c r="SNM264" s="113"/>
      <c r="SNQ264" s="113"/>
      <c r="SNU264" s="113"/>
      <c r="SNY264" s="113"/>
      <c r="SOC264" s="113"/>
      <c r="SOG264" s="113"/>
      <c r="SOK264" s="113"/>
      <c r="SOO264" s="113"/>
      <c r="SOS264" s="113"/>
      <c r="SOW264" s="113"/>
      <c r="SPA264" s="113"/>
      <c r="SPE264" s="113"/>
      <c r="SPI264" s="113"/>
      <c r="SPM264" s="113"/>
      <c r="SPQ264" s="113"/>
      <c r="SPU264" s="113"/>
      <c r="SPY264" s="113"/>
      <c r="SQC264" s="113"/>
      <c r="SQG264" s="113"/>
      <c r="SQK264" s="113"/>
      <c r="SQO264" s="113"/>
      <c r="SQS264" s="113"/>
      <c r="SQW264" s="113"/>
      <c r="SRA264" s="113"/>
      <c r="SRE264" s="113"/>
      <c r="SRI264" s="113"/>
      <c r="SRM264" s="113"/>
      <c r="SRQ264" s="113"/>
      <c r="SRU264" s="113"/>
      <c r="SRY264" s="113"/>
      <c r="SSC264" s="113"/>
      <c r="SSG264" s="113"/>
      <c r="SSK264" s="113"/>
      <c r="SSO264" s="113"/>
      <c r="SSS264" s="113"/>
      <c r="SSW264" s="113"/>
      <c r="STA264" s="113"/>
      <c r="STE264" s="113"/>
      <c r="STI264" s="113"/>
      <c r="STM264" s="113"/>
      <c r="STQ264" s="113"/>
      <c r="STU264" s="113"/>
      <c r="STY264" s="113"/>
      <c r="SUC264" s="113"/>
      <c r="SUG264" s="113"/>
      <c r="SUK264" s="113"/>
      <c r="SUO264" s="113"/>
      <c r="SUS264" s="113"/>
      <c r="SUW264" s="113"/>
      <c r="SVA264" s="113"/>
      <c r="SVE264" s="113"/>
      <c r="SVI264" s="113"/>
      <c r="SVM264" s="113"/>
      <c r="SVQ264" s="113"/>
      <c r="SVU264" s="113"/>
      <c r="SVY264" s="113"/>
      <c r="SWC264" s="113"/>
      <c r="SWG264" s="113"/>
      <c r="SWK264" s="113"/>
      <c r="SWO264" s="113"/>
      <c r="SWS264" s="113"/>
      <c r="SWW264" s="113"/>
      <c r="SXA264" s="113"/>
      <c r="SXE264" s="113"/>
      <c r="SXI264" s="113"/>
      <c r="SXM264" s="113"/>
      <c r="SXQ264" s="113"/>
      <c r="SXU264" s="113"/>
      <c r="SXY264" s="113"/>
      <c r="SYC264" s="113"/>
      <c r="SYG264" s="113"/>
      <c r="SYK264" s="113"/>
      <c r="SYO264" s="113"/>
      <c r="SYS264" s="113"/>
      <c r="SYW264" s="113"/>
      <c r="SZA264" s="113"/>
      <c r="SZE264" s="113"/>
      <c r="SZI264" s="113"/>
      <c r="SZM264" s="113"/>
      <c r="SZQ264" s="113"/>
      <c r="SZU264" s="113"/>
      <c r="SZY264" s="113"/>
      <c r="TAC264" s="113"/>
      <c r="TAG264" s="113"/>
      <c r="TAK264" s="113"/>
      <c r="TAO264" s="113"/>
      <c r="TAS264" s="113"/>
      <c r="TAW264" s="113"/>
      <c r="TBA264" s="113"/>
      <c r="TBE264" s="113"/>
      <c r="TBI264" s="113"/>
      <c r="TBM264" s="113"/>
      <c r="TBQ264" s="113"/>
      <c r="TBU264" s="113"/>
      <c r="TBY264" s="113"/>
      <c r="TCC264" s="113"/>
      <c r="TCG264" s="113"/>
      <c r="TCK264" s="113"/>
      <c r="TCO264" s="113"/>
      <c r="TCS264" s="113"/>
      <c r="TCW264" s="113"/>
      <c r="TDA264" s="113"/>
      <c r="TDE264" s="113"/>
      <c r="TDI264" s="113"/>
      <c r="TDM264" s="113"/>
      <c r="TDQ264" s="113"/>
      <c r="TDU264" s="113"/>
      <c r="TDY264" s="113"/>
      <c r="TEC264" s="113"/>
      <c r="TEG264" s="113"/>
      <c r="TEK264" s="113"/>
      <c r="TEO264" s="113"/>
      <c r="TES264" s="113"/>
      <c r="TEW264" s="113"/>
      <c r="TFA264" s="113"/>
      <c r="TFE264" s="113"/>
      <c r="TFI264" s="113"/>
      <c r="TFM264" s="113"/>
      <c r="TFQ264" s="113"/>
      <c r="TFU264" s="113"/>
      <c r="TFY264" s="113"/>
      <c r="TGC264" s="113"/>
      <c r="TGG264" s="113"/>
      <c r="TGK264" s="113"/>
      <c r="TGO264" s="113"/>
      <c r="TGS264" s="113"/>
      <c r="TGW264" s="113"/>
      <c r="THA264" s="113"/>
      <c r="THE264" s="113"/>
      <c r="THI264" s="113"/>
      <c r="THM264" s="113"/>
      <c r="THQ264" s="113"/>
      <c r="THU264" s="113"/>
      <c r="THY264" s="113"/>
      <c r="TIC264" s="113"/>
      <c r="TIG264" s="113"/>
      <c r="TIK264" s="113"/>
      <c r="TIO264" s="113"/>
      <c r="TIS264" s="113"/>
      <c r="TIW264" s="113"/>
      <c r="TJA264" s="113"/>
      <c r="TJE264" s="113"/>
      <c r="TJI264" s="113"/>
      <c r="TJM264" s="113"/>
      <c r="TJQ264" s="113"/>
      <c r="TJU264" s="113"/>
      <c r="TJY264" s="113"/>
      <c r="TKC264" s="113"/>
      <c r="TKG264" s="113"/>
      <c r="TKK264" s="113"/>
      <c r="TKO264" s="113"/>
      <c r="TKS264" s="113"/>
      <c r="TKW264" s="113"/>
      <c r="TLA264" s="113"/>
      <c r="TLE264" s="113"/>
      <c r="TLI264" s="113"/>
      <c r="TLM264" s="113"/>
      <c r="TLQ264" s="113"/>
      <c r="TLU264" s="113"/>
      <c r="TLY264" s="113"/>
      <c r="TMC264" s="113"/>
      <c r="TMG264" s="113"/>
      <c r="TMK264" s="113"/>
      <c r="TMO264" s="113"/>
      <c r="TMS264" s="113"/>
      <c r="TMW264" s="113"/>
      <c r="TNA264" s="113"/>
      <c r="TNE264" s="113"/>
      <c r="TNI264" s="113"/>
      <c r="TNM264" s="113"/>
      <c r="TNQ264" s="113"/>
      <c r="TNU264" s="113"/>
      <c r="TNY264" s="113"/>
      <c r="TOC264" s="113"/>
      <c r="TOG264" s="113"/>
      <c r="TOK264" s="113"/>
      <c r="TOO264" s="113"/>
      <c r="TOS264" s="113"/>
      <c r="TOW264" s="113"/>
      <c r="TPA264" s="113"/>
      <c r="TPE264" s="113"/>
      <c r="TPI264" s="113"/>
      <c r="TPM264" s="113"/>
      <c r="TPQ264" s="113"/>
      <c r="TPU264" s="113"/>
      <c r="TPY264" s="113"/>
      <c r="TQC264" s="113"/>
      <c r="TQG264" s="113"/>
      <c r="TQK264" s="113"/>
      <c r="TQO264" s="113"/>
      <c r="TQS264" s="113"/>
      <c r="TQW264" s="113"/>
      <c r="TRA264" s="113"/>
      <c r="TRE264" s="113"/>
      <c r="TRI264" s="113"/>
      <c r="TRM264" s="113"/>
      <c r="TRQ264" s="113"/>
      <c r="TRU264" s="113"/>
      <c r="TRY264" s="113"/>
      <c r="TSC264" s="113"/>
      <c r="TSG264" s="113"/>
      <c r="TSK264" s="113"/>
      <c r="TSO264" s="113"/>
      <c r="TSS264" s="113"/>
      <c r="TSW264" s="113"/>
      <c r="TTA264" s="113"/>
      <c r="TTE264" s="113"/>
      <c r="TTI264" s="113"/>
      <c r="TTM264" s="113"/>
      <c r="TTQ264" s="113"/>
      <c r="TTU264" s="113"/>
      <c r="TTY264" s="113"/>
      <c r="TUC264" s="113"/>
      <c r="TUG264" s="113"/>
      <c r="TUK264" s="113"/>
      <c r="TUO264" s="113"/>
      <c r="TUS264" s="113"/>
      <c r="TUW264" s="113"/>
      <c r="TVA264" s="113"/>
      <c r="TVE264" s="113"/>
      <c r="TVI264" s="113"/>
      <c r="TVM264" s="113"/>
      <c r="TVQ264" s="113"/>
      <c r="TVU264" s="113"/>
      <c r="TVY264" s="113"/>
      <c r="TWC264" s="113"/>
      <c r="TWG264" s="113"/>
      <c r="TWK264" s="113"/>
      <c r="TWO264" s="113"/>
      <c r="TWS264" s="113"/>
      <c r="TWW264" s="113"/>
      <c r="TXA264" s="113"/>
      <c r="TXE264" s="113"/>
      <c r="TXI264" s="113"/>
      <c r="TXM264" s="113"/>
      <c r="TXQ264" s="113"/>
      <c r="TXU264" s="113"/>
      <c r="TXY264" s="113"/>
      <c r="TYC264" s="113"/>
      <c r="TYG264" s="113"/>
      <c r="TYK264" s="113"/>
      <c r="TYO264" s="113"/>
      <c r="TYS264" s="113"/>
      <c r="TYW264" s="113"/>
      <c r="TZA264" s="113"/>
      <c r="TZE264" s="113"/>
      <c r="TZI264" s="113"/>
      <c r="TZM264" s="113"/>
      <c r="TZQ264" s="113"/>
      <c r="TZU264" s="113"/>
      <c r="TZY264" s="113"/>
      <c r="UAC264" s="113"/>
      <c r="UAG264" s="113"/>
      <c r="UAK264" s="113"/>
      <c r="UAO264" s="113"/>
      <c r="UAS264" s="113"/>
      <c r="UAW264" s="113"/>
      <c r="UBA264" s="113"/>
      <c r="UBE264" s="113"/>
      <c r="UBI264" s="113"/>
      <c r="UBM264" s="113"/>
      <c r="UBQ264" s="113"/>
      <c r="UBU264" s="113"/>
      <c r="UBY264" s="113"/>
      <c r="UCC264" s="113"/>
      <c r="UCG264" s="113"/>
      <c r="UCK264" s="113"/>
      <c r="UCO264" s="113"/>
      <c r="UCS264" s="113"/>
      <c r="UCW264" s="113"/>
      <c r="UDA264" s="113"/>
      <c r="UDE264" s="113"/>
      <c r="UDI264" s="113"/>
      <c r="UDM264" s="113"/>
      <c r="UDQ264" s="113"/>
      <c r="UDU264" s="113"/>
      <c r="UDY264" s="113"/>
      <c r="UEC264" s="113"/>
      <c r="UEG264" s="113"/>
      <c r="UEK264" s="113"/>
      <c r="UEO264" s="113"/>
      <c r="UES264" s="113"/>
      <c r="UEW264" s="113"/>
      <c r="UFA264" s="113"/>
      <c r="UFE264" s="113"/>
      <c r="UFI264" s="113"/>
      <c r="UFM264" s="113"/>
      <c r="UFQ264" s="113"/>
      <c r="UFU264" s="113"/>
      <c r="UFY264" s="113"/>
      <c r="UGC264" s="113"/>
      <c r="UGG264" s="113"/>
      <c r="UGK264" s="113"/>
      <c r="UGO264" s="113"/>
      <c r="UGS264" s="113"/>
      <c r="UGW264" s="113"/>
      <c r="UHA264" s="113"/>
      <c r="UHE264" s="113"/>
      <c r="UHI264" s="113"/>
      <c r="UHM264" s="113"/>
      <c r="UHQ264" s="113"/>
      <c r="UHU264" s="113"/>
      <c r="UHY264" s="113"/>
      <c r="UIC264" s="113"/>
      <c r="UIG264" s="113"/>
      <c r="UIK264" s="113"/>
      <c r="UIO264" s="113"/>
      <c r="UIS264" s="113"/>
      <c r="UIW264" s="113"/>
      <c r="UJA264" s="113"/>
      <c r="UJE264" s="113"/>
      <c r="UJI264" s="113"/>
      <c r="UJM264" s="113"/>
      <c r="UJQ264" s="113"/>
      <c r="UJU264" s="113"/>
      <c r="UJY264" s="113"/>
      <c r="UKC264" s="113"/>
      <c r="UKG264" s="113"/>
      <c r="UKK264" s="113"/>
      <c r="UKO264" s="113"/>
      <c r="UKS264" s="113"/>
      <c r="UKW264" s="113"/>
      <c r="ULA264" s="113"/>
      <c r="ULE264" s="113"/>
      <c r="ULI264" s="113"/>
      <c r="ULM264" s="113"/>
      <c r="ULQ264" s="113"/>
      <c r="ULU264" s="113"/>
      <c r="ULY264" s="113"/>
      <c r="UMC264" s="113"/>
      <c r="UMG264" s="113"/>
      <c r="UMK264" s="113"/>
      <c r="UMO264" s="113"/>
      <c r="UMS264" s="113"/>
      <c r="UMW264" s="113"/>
      <c r="UNA264" s="113"/>
      <c r="UNE264" s="113"/>
      <c r="UNI264" s="113"/>
      <c r="UNM264" s="113"/>
      <c r="UNQ264" s="113"/>
      <c r="UNU264" s="113"/>
      <c r="UNY264" s="113"/>
      <c r="UOC264" s="113"/>
      <c r="UOG264" s="113"/>
      <c r="UOK264" s="113"/>
      <c r="UOO264" s="113"/>
      <c r="UOS264" s="113"/>
      <c r="UOW264" s="113"/>
      <c r="UPA264" s="113"/>
      <c r="UPE264" s="113"/>
      <c r="UPI264" s="113"/>
      <c r="UPM264" s="113"/>
      <c r="UPQ264" s="113"/>
      <c r="UPU264" s="113"/>
      <c r="UPY264" s="113"/>
      <c r="UQC264" s="113"/>
      <c r="UQG264" s="113"/>
      <c r="UQK264" s="113"/>
      <c r="UQO264" s="113"/>
      <c r="UQS264" s="113"/>
      <c r="UQW264" s="113"/>
      <c r="URA264" s="113"/>
      <c r="URE264" s="113"/>
      <c r="URI264" s="113"/>
      <c r="URM264" s="113"/>
      <c r="URQ264" s="113"/>
      <c r="URU264" s="113"/>
      <c r="URY264" s="113"/>
      <c r="USC264" s="113"/>
      <c r="USG264" s="113"/>
      <c r="USK264" s="113"/>
      <c r="USO264" s="113"/>
      <c r="USS264" s="113"/>
      <c r="USW264" s="113"/>
      <c r="UTA264" s="113"/>
      <c r="UTE264" s="113"/>
      <c r="UTI264" s="113"/>
      <c r="UTM264" s="113"/>
      <c r="UTQ264" s="113"/>
      <c r="UTU264" s="113"/>
      <c r="UTY264" s="113"/>
      <c r="UUC264" s="113"/>
      <c r="UUG264" s="113"/>
      <c r="UUK264" s="113"/>
      <c r="UUO264" s="113"/>
      <c r="UUS264" s="113"/>
      <c r="UUW264" s="113"/>
      <c r="UVA264" s="113"/>
      <c r="UVE264" s="113"/>
      <c r="UVI264" s="113"/>
      <c r="UVM264" s="113"/>
      <c r="UVQ264" s="113"/>
      <c r="UVU264" s="113"/>
      <c r="UVY264" s="113"/>
      <c r="UWC264" s="113"/>
      <c r="UWG264" s="113"/>
      <c r="UWK264" s="113"/>
      <c r="UWO264" s="113"/>
      <c r="UWS264" s="113"/>
      <c r="UWW264" s="113"/>
      <c r="UXA264" s="113"/>
      <c r="UXE264" s="113"/>
      <c r="UXI264" s="113"/>
      <c r="UXM264" s="113"/>
      <c r="UXQ264" s="113"/>
      <c r="UXU264" s="113"/>
      <c r="UXY264" s="113"/>
      <c r="UYC264" s="113"/>
      <c r="UYG264" s="113"/>
      <c r="UYK264" s="113"/>
      <c r="UYO264" s="113"/>
      <c r="UYS264" s="113"/>
      <c r="UYW264" s="113"/>
      <c r="UZA264" s="113"/>
      <c r="UZE264" s="113"/>
      <c r="UZI264" s="113"/>
      <c r="UZM264" s="113"/>
      <c r="UZQ264" s="113"/>
      <c r="UZU264" s="113"/>
      <c r="UZY264" s="113"/>
      <c r="VAC264" s="113"/>
      <c r="VAG264" s="113"/>
      <c r="VAK264" s="113"/>
      <c r="VAO264" s="113"/>
      <c r="VAS264" s="113"/>
      <c r="VAW264" s="113"/>
      <c r="VBA264" s="113"/>
      <c r="VBE264" s="113"/>
      <c r="VBI264" s="113"/>
      <c r="VBM264" s="113"/>
      <c r="VBQ264" s="113"/>
      <c r="VBU264" s="113"/>
      <c r="VBY264" s="113"/>
      <c r="VCC264" s="113"/>
      <c r="VCG264" s="113"/>
      <c r="VCK264" s="113"/>
      <c r="VCO264" s="113"/>
      <c r="VCS264" s="113"/>
      <c r="VCW264" s="113"/>
      <c r="VDA264" s="113"/>
      <c r="VDE264" s="113"/>
      <c r="VDI264" s="113"/>
      <c r="VDM264" s="113"/>
      <c r="VDQ264" s="113"/>
      <c r="VDU264" s="113"/>
      <c r="VDY264" s="113"/>
      <c r="VEC264" s="113"/>
      <c r="VEG264" s="113"/>
      <c r="VEK264" s="113"/>
      <c r="VEO264" s="113"/>
      <c r="VES264" s="113"/>
      <c r="VEW264" s="113"/>
      <c r="VFA264" s="113"/>
      <c r="VFE264" s="113"/>
      <c r="VFI264" s="113"/>
      <c r="VFM264" s="113"/>
      <c r="VFQ264" s="113"/>
      <c r="VFU264" s="113"/>
      <c r="VFY264" s="113"/>
      <c r="VGC264" s="113"/>
      <c r="VGG264" s="113"/>
      <c r="VGK264" s="113"/>
      <c r="VGO264" s="113"/>
      <c r="VGS264" s="113"/>
      <c r="VGW264" s="113"/>
      <c r="VHA264" s="113"/>
      <c r="VHE264" s="113"/>
      <c r="VHI264" s="113"/>
      <c r="VHM264" s="113"/>
      <c r="VHQ264" s="113"/>
      <c r="VHU264" s="113"/>
      <c r="VHY264" s="113"/>
      <c r="VIC264" s="113"/>
      <c r="VIG264" s="113"/>
      <c r="VIK264" s="113"/>
      <c r="VIO264" s="113"/>
      <c r="VIS264" s="113"/>
      <c r="VIW264" s="113"/>
      <c r="VJA264" s="113"/>
      <c r="VJE264" s="113"/>
      <c r="VJI264" s="113"/>
      <c r="VJM264" s="113"/>
      <c r="VJQ264" s="113"/>
      <c r="VJU264" s="113"/>
      <c r="VJY264" s="113"/>
      <c r="VKC264" s="113"/>
      <c r="VKG264" s="113"/>
      <c r="VKK264" s="113"/>
      <c r="VKO264" s="113"/>
      <c r="VKS264" s="113"/>
      <c r="VKW264" s="113"/>
      <c r="VLA264" s="113"/>
      <c r="VLE264" s="113"/>
      <c r="VLI264" s="113"/>
      <c r="VLM264" s="113"/>
      <c r="VLQ264" s="113"/>
      <c r="VLU264" s="113"/>
      <c r="VLY264" s="113"/>
      <c r="VMC264" s="113"/>
      <c r="VMG264" s="113"/>
      <c r="VMK264" s="113"/>
      <c r="VMO264" s="113"/>
      <c r="VMS264" s="113"/>
      <c r="VMW264" s="113"/>
      <c r="VNA264" s="113"/>
      <c r="VNE264" s="113"/>
      <c r="VNI264" s="113"/>
      <c r="VNM264" s="113"/>
      <c r="VNQ264" s="113"/>
      <c r="VNU264" s="113"/>
      <c r="VNY264" s="113"/>
      <c r="VOC264" s="113"/>
      <c r="VOG264" s="113"/>
      <c r="VOK264" s="113"/>
      <c r="VOO264" s="113"/>
      <c r="VOS264" s="113"/>
      <c r="VOW264" s="113"/>
      <c r="VPA264" s="113"/>
      <c r="VPE264" s="113"/>
      <c r="VPI264" s="113"/>
      <c r="VPM264" s="113"/>
      <c r="VPQ264" s="113"/>
      <c r="VPU264" s="113"/>
      <c r="VPY264" s="113"/>
      <c r="VQC264" s="113"/>
      <c r="VQG264" s="113"/>
      <c r="VQK264" s="113"/>
      <c r="VQO264" s="113"/>
      <c r="VQS264" s="113"/>
      <c r="VQW264" s="113"/>
      <c r="VRA264" s="113"/>
      <c r="VRE264" s="113"/>
      <c r="VRI264" s="113"/>
      <c r="VRM264" s="113"/>
      <c r="VRQ264" s="113"/>
      <c r="VRU264" s="113"/>
      <c r="VRY264" s="113"/>
      <c r="VSC264" s="113"/>
      <c r="VSG264" s="113"/>
      <c r="VSK264" s="113"/>
      <c r="VSO264" s="113"/>
      <c r="VSS264" s="113"/>
      <c r="VSW264" s="113"/>
      <c r="VTA264" s="113"/>
      <c r="VTE264" s="113"/>
      <c r="VTI264" s="113"/>
      <c r="VTM264" s="113"/>
      <c r="VTQ264" s="113"/>
      <c r="VTU264" s="113"/>
      <c r="VTY264" s="113"/>
      <c r="VUC264" s="113"/>
      <c r="VUG264" s="113"/>
      <c r="VUK264" s="113"/>
      <c r="VUO264" s="113"/>
      <c r="VUS264" s="113"/>
      <c r="VUW264" s="113"/>
      <c r="VVA264" s="113"/>
      <c r="VVE264" s="113"/>
      <c r="VVI264" s="113"/>
      <c r="VVM264" s="113"/>
      <c r="VVQ264" s="113"/>
      <c r="VVU264" s="113"/>
      <c r="VVY264" s="113"/>
      <c r="VWC264" s="113"/>
      <c r="VWG264" s="113"/>
      <c r="VWK264" s="113"/>
      <c r="VWO264" s="113"/>
      <c r="VWS264" s="113"/>
      <c r="VWW264" s="113"/>
      <c r="VXA264" s="113"/>
      <c r="VXE264" s="113"/>
      <c r="VXI264" s="113"/>
      <c r="VXM264" s="113"/>
      <c r="VXQ264" s="113"/>
      <c r="VXU264" s="113"/>
      <c r="VXY264" s="113"/>
      <c r="VYC264" s="113"/>
      <c r="VYG264" s="113"/>
      <c r="VYK264" s="113"/>
      <c r="VYO264" s="113"/>
      <c r="VYS264" s="113"/>
      <c r="VYW264" s="113"/>
      <c r="VZA264" s="113"/>
      <c r="VZE264" s="113"/>
      <c r="VZI264" s="113"/>
      <c r="VZM264" s="113"/>
      <c r="VZQ264" s="113"/>
      <c r="VZU264" s="113"/>
      <c r="VZY264" s="113"/>
      <c r="WAC264" s="113"/>
      <c r="WAG264" s="113"/>
      <c r="WAK264" s="113"/>
      <c r="WAO264" s="113"/>
      <c r="WAS264" s="113"/>
      <c r="WAW264" s="113"/>
      <c r="WBA264" s="113"/>
      <c r="WBE264" s="113"/>
      <c r="WBI264" s="113"/>
      <c r="WBM264" s="113"/>
      <c r="WBQ264" s="113"/>
      <c r="WBU264" s="113"/>
      <c r="WBY264" s="113"/>
      <c r="WCC264" s="113"/>
      <c r="WCG264" s="113"/>
      <c r="WCK264" s="113"/>
      <c r="WCO264" s="113"/>
      <c r="WCS264" s="113"/>
      <c r="WCW264" s="113"/>
      <c r="WDA264" s="113"/>
      <c r="WDE264" s="113"/>
      <c r="WDI264" s="113"/>
      <c r="WDM264" s="113"/>
      <c r="WDQ264" s="113"/>
      <c r="WDU264" s="113"/>
      <c r="WDY264" s="113"/>
      <c r="WEC264" s="113"/>
      <c r="WEG264" s="113"/>
      <c r="WEK264" s="113"/>
      <c r="WEO264" s="113"/>
      <c r="WES264" s="113"/>
      <c r="WEW264" s="113"/>
      <c r="WFA264" s="113"/>
      <c r="WFE264" s="113"/>
      <c r="WFI264" s="113"/>
      <c r="WFM264" s="113"/>
      <c r="WFQ264" s="113"/>
      <c r="WFU264" s="113"/>
      <c r="WFY264" s="113"/>
      <c r="WGC264" s="113"/>
      <c r="WGG264" s="113"/>
      <c r="WGK264" s="113"/>
      <c r="WGO264" s="113"/>
      <c r="WGS264" s="113"/>
      <c r="WGW264" s="113"/>
      <c r="WHA264" s="113"/>
      <c r="WHE264" s="113"/>
      <c r="WHI264" s="113"/>
      <c r="WHM264" s="113"/>
      <c r="WHQ264" s="113"/>
      <c r="WHU264" s="113"/>
      <c r="WHY264" s="113"/>
      <c r="WIC264" s="113"/>
      <c r="WIG264" s="113"/>
      <c r="WIK264" s="113"/>
      <c r="WIO264" s="113"/>
      <c r="WIS264" s="113"/>
      <c r="WIW264" s="113"/>
      <c r="WJA264" s="113"/>
      <c r="WJE264" s="113"/>
      <c r="WJI264" s="113"/>
      <c r="WJM264" s="113"/>
      <c r="WJQ264" s="113"/>
      <c r="WJU264" s="113"/>
      <c r="WJY264" s="113"/>
      <c r="WKC264" s="113"/>
      <c r="WKG264" s="113"/>
      <c r="WKK264" s="113"/>
      <c r="WKO264" s="113"/>
      <c r="WKS264" s="113"/>
      <c r="WKW264" s="113"/>
      <c r="WLA264" s="113"/>
      <c r="WLE264" s="113"/>
      <c r="WLI264" s="113"/>
      <c r="WLM264" s="113"/>
      <c r="WLQ264" s="113"/>
      <c r="WLU264" s="113"/>
      <c r="WLY264" s="113"/>
      <c r="WMC264" s="113"/>
      <c r="WMG264" s="113"/>
      <c r="WMK264" s="113"/>
      <c r="WMO264" s="113"/>
      <c r="WMS264" s="113"/>
      <c r="WMW264" s="113"/>
      <c r="WNA264" s="113"/>
      <c r="WNE264" s="113"/>
      <c r="WNI264" s="113"/>
      <c r="WNM264" s="113"/>
      <c r="WNQ264" s="113"/>
      <c r="WNU264" s="113"/>
      <c r="WNY264" s="113"/>
      <c r="WOC264" s="113"/>
      <c r="WOG264" s="113"/>
      <c r="WOK264" s="113"/>
      <c r="WOO264" s="113"/>
      <c r="WOS264" s="113"/>
      <c r="WOW264" s="113"/>
      <c r="WPA264" s="113"/>
      <c r="WPE264" s="113"/>
      <c r="WPI264" s="113"/>
      <c r="WPM264" s="113"/>
      <c r="WPQ264" s="113"/>
      <c r="WPU264" s="113"/>
      <c r="WPY264" s="113"/>
      <c r="WQC264" s="113"/>
      <c r="WQG264" s="113"/>
      <c r="WQK264" s="113"/>
      <c r="WQO264" s="113"/>
      <c r="WQS264" s="113"/>
      <c r="WQW264" s="113"/>
      <c r="WRA264" s="113"/>
      <c r="WRE264" s="113"/>
      <c r="WRI264" s="113"/>
      <c r="WRM264" s="113"/>
      <c r="WRQ264" s="113"/>
      <c r="WRU264" s="113"/>
      <c r="WRY264" s="113"/>
      <c r="WSC264" s="113"/>
      <c r="WSG264" s="113"/>
      <c r="WSK264" s="113"/>
      <c r="WSO264" s="113"/>
      <c r="WSS264" s="113"/>
      <c r="WSW264" s="113"/>
      <c r="WTA264" s="113"/>
      <c r="WTE264" s="113"/>
      <c r="WTI264" s="113"/>
      <c r="WTM264" s="113"/>
      <c r="WTQ264" s="113"/>
      <c r="WTU264" s="113"/>
      <c r="WTY264" s="113"/>
      <c r="WUC264" s="113"/>
      <c r="WUG264" s="113"/>
      <c r="WUK264" s="113"/>
      <c r="WUO264" s="113"/>
      <c r="WUS264" s="113"/>
      <c r="WUW264" s="113"/>
      <c r="WVA264" s="113"/>
      <c r="WVE264" s="113"/>
      <c r="WVI264" s="113"/>
      <c r="WVM264" s="113"/>
      <c r="WVQ264" s="113"/>
      <c r="WVU264" s="113"/>
      <c r="WVY264" s="113"/>
      <c r="WWC264" s="113"/>
      <c r="WWG264" s="113"/>
      <c r="WWK264" s="113"/>
      <c r="WWO264" s="113"/>
      <c r="WWS264" s="113"/>
      <c r="WWW264" s="113"/>
      <c r="WXA264" s="113"/>
      <c r="WXE264" s="113"/>
      <c r="WXI264" s="113"/>
      <c r="WXM264" s="113"/>
      <c r="WXQ264" s="113"/>
      <c r="WXU264" s="113"/>
      <c r="WXY264" s="113"/>
      <c r="WYC264" s="113"/>
      <c r="WYG264" s="113"/>
      <c r="WYK264" s="113"/>
      <c r="WYO264" s="113"/>
      <c r="WYS264" s="113"/>
      <c r="WYW264" s="113"/>
      <c r="WZA264" s="113"/>
      <c r="WZE264" s="113"/>
      <c r="WZI264" s="113"/>
      <c r="WZM264" s="113"/>
      <c r="WZQ264" s="113"/>
      <c r="WZU264" s="113"/>
      <c r="WZY264" s="113"/>
      <c r="XAC264" s="113"/>
      <c r="XAG264" s="113"/>
      <c r="XAK264" s="113"/>
      <c r="XAO264" s="113"/>
      <c r="XAS264" s="113"/>
      <c r="XAW264" s="113"/>
      <c r="XBA264" s="113"/>
      <c r="XBE264" s="113"/>
      <c r="XBI264" s="113"/>
      <c r="XBM264" s="113"/>
      <c r="XBQ264" s="113"/>
      <c r="XBU264" s="113"/>
      <c r="XBY264" s="113"/>
      <c r="XCC264" s="113"/>
      <c r="XCG264" s="113"/>
      <c r="XCK264" s="113"/>
      <c r="XCO264" s="113"/>
      <c r="XCS264" s="113"/>
      <c r="XCW264" s="113"/>
      <c r="XDA264" s="113"/>
      <c r="XDE264" s="113"/>
      <c r="XDI264" s="113"/>
      <c r="XDM264" s="113"/>
      <c r="XDQ264" s="113"/>
      <c r="XDU264" s="113"/>
      <c r="XDY264" s="113"/>
      <c r="XEC264" s="113"/>
      <c r="XEG264" s="113"/>
      <c r="XEK264" s="113"/>
      <c r="XEO264" s="113"/>
      <c r="XES264" s="113"/>
      <c r="XEW264" s="113"/>
      <c r="XFA264" s="113"/>
    </row>
    <row r="265" spans="1:1021 1025:2045 2049:3069 3073:4093 4097:5117 5121:6141 6145:7165 7169:8189 8193:9213 9217:10237 10241:11261 11265:12285 12289:13309 13313:14333 14337:15357 15361:16381">
      <c r="C265" s="113" t="s">
        <v>326</v>
      </c>
      <c r="D265" s="155">
        <v>451000001</v>
      </c>
      <c r="E265" s="155">
        <v>180966599.5</v>
      </c>
      <c r="F265" s="155">
        <v>66751899.270000003</v>
      </c>
    </row>
    <row r="266" spans="1:1021 1025:2045 2049:3069 3073:4093 4097:5117 5121:6141 6145:7165 7169:8189 8193:9213 9217:10237 10241:11261 11265:12285 12289:13309 13313:14333 14337:15357 15361:16381">
      <c r="C266" s="61" t="s">
        <v>582</v>
      </c>
      <c r="D266" s="155">
        <v>1000000</v>
      </c>
      <c r="E266" s="155">
        <v>966600</v>
      </c>
      <c r="F266" s="155">
        <v>966580</v>
      </c>
    </row>
    <row r="267" spans="1:1021 1025:2045 2049:3069 3073:4093 4097:5117 5121:6141 6145:7165 7169:8189 8193:9213 9217:10237 10241:11261 11265:12285 12289:13309 13313:14333 14337:15357 15361:16381">
      <c r="C267" s="61" t="s">
        <v>583</v>
      </c>
      <c r="D267" s="155">
        <v>450000001</v>
      </c>
      <c r="E267" s="155">
        <v>179999999.5</v>
      </c>
      <c r="F267" s="155">
        <v>65785319.270000003</v>
      </c>
    </row>
    <row r="268" spans="1:1021 1025:2045 2049:3069 3073:4093 4097:5117 5121:6141 6145:7165 7169:8189 8193:9213 9217:10237 10241:11261 11265:12285 12289:13309 13313:14333 14337:15357 15361:16381">
      <c r="C268" s="69" t="s">
        <v>332</v>
      </c>
      <c r="D268" s="168">
        <v>1570957495</v>
      </c>
      <c r="E268" s="168">
        <v>1753244652.6100001</v>
      </c>
      <c r="F268" s="168">
        <v>1049296831.4099998</v>
      </c>
    </row>
    <row r="269" spans="1:1021 1025:2045 2049:3069 3073:4093 4097:5117 5121:6141 6145:7165 7169:8189 8193:9213 9217:10237 10241:11261 11265:12285 12289:13309 13313:14333 14337:15357 15361:16381">
      <c r="C269" s="113" t="s">
        <v>325</v>
      </c>
      <c r="D269" s="155">
        <v>1570957495</v>
      </c>
      <c r="E269" s="155">
        <v>1753244652.6100001</v>
      </c>
      <c r="F269" s="155">
        <v>1049296831.4099998</v>
      </c>
    </row>
    <row r="270" spans="1:1021 1025:2045 2049:3069 3073:4093 4097:5117 5121:6141 6145:7165 7169:8189 8193:9213 9217:10237 10241:11261 11265:12285 12289:13309 13313:14333 14337:15357 15361:16381">
      <c r="C270" s="61" t="s">
        <v>584</v>
      </c>
      <c r="D270" s="155">
        <v>5000000</v>
      </c>
      <c r="E270" s="155">
        <v>2569051</v>
      </c>
      <c r="F270" s="155">
        <v>0</v>
      </c>
    </row>
    <row r="271" spans="1:1021 1025:2045 2049:3069 3073:4093 4097:5117 5121:6141 6145:7165 7169:8189 8193:9213 9217:10237 10241:11261 11265:12285 12289:13309 13313:14333 14337:15357 15361:16381">
      <c r="C271" s="61" t="s">
        <v>585</v>
      </c>
      <c r="D271" s="155">
        <v>1000000000</v>
      </c>
      <c r="E271" s="155">
        <v>1000000000</v>
      </c>
      <c r="F271" s="155">
        <v>637581320.12</v>
      </c>
    </row>
    <row r="272" spans="1:1021 1025:2045 2049:3069 3073:4093 4097:5117 5121:6141 6145:7165 7169:8189 8193:9213 9217:10237 10241:11261 11265:12285 12289:13309 13313:14333 14337:15357 15361:16381">
      <c r="C272" s="61" t="s">
        <v>1876</v>
      </c>
      <c r="D272" s="155">
        <v>0</v>
      </c>
      <c r="E272" s="155">
        <v>16974261.609999999</v>
      </c>
      <c r="F272" s="155">
        <v>0</v>
      </c>
    </row>
    <row r="273" spans="3:6">
      <c r="C273" s="61" t="s">
        <v>586</v>
      </c>
      <c r="D273" s="155">
        <v>25000000</v>
      </c>
      <c r="E273" s="155">
        <v>126000000</v>
      </c>
      <c r="F273" s="155">
        <v>125596923.89</v>
      </c>
    </row>
    <row r="274" spans="3:6">
      <c r="C274" s="61" t="s">
        <v>587</v>
      </c>
      <c r="D274" s="155">
        <v>35000000</v>
      </c>
      <c r="E274" s="155">
        <v>66288504</v>
      </c>
      <c r="F274" s="155">
        <v>18889218.98</v>
      </c>
    </row>
    <row r="275" spans="3:6">
      <c r="C275" s="61" t="s">
        <v>1877</v>
      </c>
      <c r="D275" s="155">
        <v>0</v>
      </c>
      <c r="E275" s="155">
        <v>3100000</v>
      </c>
      <c r="F275" s="155">
        <v>1915389.62</v>
      </c>
    </row>
    <row r="276" spans="3:6">
      <c r="C276" s="61" t="s">
        <v>588</v>
      </c>
      <c r="D276" s="155">
        <v>42776437</v>
      </c>
      <c r="E276" s="155">
        <v>35781503</v>
      </c>
      <c r="F276" s="155">
        <v>35781503</v>
      </c>
    </row>
    <row r="277" spans="3:6">
      <c r="C277" s="61" t="s">
        <v>589</v>
      </c>
      <c r="D277" s="155">
        <v>1256445</v>
      </c>
      <c r="E277" s="155">
        <v>1500000</v>
      </c>
      <c r="F277" s="155">
        <v>0</v>
      </c>
    </row>
    <row r="278" spans="3:6">
      <c r="C278" s="61" t="s">
        <v>590</v>
      </c>
      <c r="D278" s="155">
        <v>2035527</v>
      </c>
      <c r="E278" s="155">
        <v>3500000</v>
      </c>
      <c r="F278" s="155">
        <v>0</v>
      </c>
    </row>
    <row r="279" spans="3:6">
      <c r="C279" s="61" t="s">
        <v>591</v>
      </c>
      <c r="D279" s="155">
        <v>43642562</v>
      </c>
      <c r="E279" s="155">
        <v>29213242</v>
      </c>
      <c r="F279" s="155">
        <v>29212662.809999999</v>
      </c>
    </row>
    <row r="280" spans="3:6">
      <c r="C280" s="61" t="s">
        <v>592</v>
      </c>
      <c r="D280" s="155">
        <v>1615107</v>
      </c>
      <c r="E280" s="155">
        <v>1184438</v>
      </c>
      <c r="F280" s="155">
        <v>0</v>
      </c>
    </row>
    <row r="281" spans="3:6">
      <c r="C281" s="61" t="s">
        <v>593</v>
      </c>
      <c r="D281" s="155">
        <v>65000000</v>
      </c>
      <c r="E281" s="155">
        <v>68642600</v>
      </c>
      <c r="F281" s="155">
        <v>27379302.170000002</v>
      </c>
    </row>
    <row r="282" spans="3:6">
      <c r="C282" s="61" t="s">
        <v>594</v>
      </c>
      <c r="D282" s="155">
        <v>31702983</v>
      </c>
      <c r="E282" s="155">
        <v>25382486</v>
      </c>
      <c r="F282" s="155">
        <v>24975050</v>
      </c>
    </row>
    <row r="283" spans="3:6">
      <c r="C283" s="61" t="s">
        <v>595</v>
      </c>
      <c r="D283" s="155">
        <v>40450972</v>
      </c>
      <c r="E283" s="155">
        <v>32430202</v>
      </c>
      <c r="F283" s="155">
        <v>32200318.920000002</v>
      </c>
    </row>
    <row r="284" spans="3:6">
      <c r="C284" s="61" t="s">
        <v>596</v>
      </c>
      <c r="D284" s="155">
        <v>10928434</v>
      </c>
      <c r="E284" s="155">
        <v>5360137</v>
      </c>
      <c r="F284" s="155">
        <v>0</v>
      </c>
    </row>
    <row r="285" spans="3:6">
      <c r="C285" s="61" t="s">
        <v>1944</v>
      </c>
      <c r="D285" s="155">
        <v>0</v>
      </c>
      <c r="E285" s="155">
        <v>28000000</v>
      </c>
      <c r="F285" s="155">
        <v>11387479.529999999</v>
      </c>
    </row>
    <row r="286" spans="3:6">
      <c r="C286" s="61" t="s">
        <v>597</v>
      </c>
      <c r="D286" s="155">
        <v>10000000</v>
      </c>
      <c r="E286" s="155">
        <v>15000000</v>
      </c>
      <c r="F286" s="155">
        <v>8873913.0899999999</v>
      </c>
    </row>
    <row r="287" spans="3:6">
      <c r="C287" s="61" t="s">
        <v>598</v>
      </c>
      <c r="D287" s="155">
        <v>5000000</v>
      </c>
      <c r="E287" s="155">
        <v>11291442</v>
      </c>
      <c r="F287" s="155">
        <v>7049722.9800000004</v>
      </c>
    </row>
    <row r="288" spans="3:6">
      <c r="C288" s="61" t="s">
        <v>599</v>
      </c>
      <c r="D288" s="155">
        <v>1083448</v>
      </c>
      <c r="E288" s="155">
        <v>652779</v>
      </c>
      <c r="F288" s="155">
        <v>0</v>
      </c>
    </row>
    <row r="289" spans="3:6">
      <c r="C289" s="61" t="s">
        <v>600</v>
      </c>
      <c r="D289" s="155">
        <v>763869</v>
      </c>
      <c r="E289" s="155">
        <v>548534</v>
      </c>
      <c r="F289" s="155">
        <v>0</v>
      </c>
    </row>
    <row r="290" spans="3:6">
      <c r="C290" s="61" t="s">
        <v>601</v>
      </c>
      <c r="D290" s="155">
        <v>1552536</v>
      </c>
      <c r="E290" s="155">
        <v>1121867</v>
      </c>
      <c r="F290" s="155">
        <v>0</v>
      </c>
    </row>
    <row r="291" spans="3:6">
      <c r="C291" s="61" t="s">
        <v>602</v>
      </c>
      <c r="D291" s="155">
        <v>42609614</v>
      </c>
      <c r="E291" s="155">
        <v>116117</v>
      </c>
      <c r="F291" s="155">
        <v>0</v>
      </c>
    </row>
    <row r="292" spans="3:6">
      <c r="C292" s="61" t="s">
        <v>603</v>
      </c>
      <c r="D292" s="155">
        <v>7040167</v>
      </c>
      <c r="E292" s="155">
        <v>0</v>
      </c>
      <c r="F292" s="155">
        <v>0</v>
      </c>
    </row>
    <row r="293" spans="3:6">
      <c r="C293" s="61" t="s">
        <v>604</v>
      </c>
      <c r="D293" s="155">
        <v>30011676</v>
      </c>
      <c r="E293" s="155">
        <v>22768189</v>
      </c>
      <c r="F293" s="155">
        <v>18401981</v>
      </c>
    </row>
    <row r="294" spans="3:6">
      <c r="C294" s="61" t="s">
        <v>605</v>
      </c>
      <c r="D294" s="155">
        <v>168487718</v>
      </c>
      <c r="E294" s="155">
        <v>255819300</v>
      </c>
      <c r="F294" s="155">
        <v>70052045.299999997</v>
      </c>
    </row>
    <row r="295" spans="3:6">
      <c r="C295" s="69" t="s">
        <v>333</v>
      </c>
      <c r="D295" s="168">
        <v>2226093904</v>
      </c>
      <c r="E295" s="168">
        <v>3927191570.52</v>
      </c>
      <c r="F295" s="168">
        <v>2555596981.8399997</v>
      </c>
    </row>
    <row r="296" spans="3:6">
      <c r="C296" s="113" t="s">
        <v>325</v>
      </c>
      <c r="D296" s="155">
        <v>1744361889</v>
      </c>
      <c r="E296" s="155">
        <v>3345328232.52</v>
      </c>
      <c r="F296" s="155">
        <v>2417149940.7399998</v>
      </c>
    </row>
    <row r="297" spans="3:6">
      <c r="C297" s="61" t="s">
        <v>606</v>
      </c>
      <c r="D297" s="155">
        <v>5000000</v>
      </c>
      <c r="E297" s="155">
        <v>5000000</v>
      </c>
      <c r="F297" s="155">
        <v>0</v>
      </c>
    </row>
    <row r="298" spans="3:6">
      <c r="C298" s="61" t="s">
        <v>607</v>
      </c>
      <c r="D298" s="155">
        <v>43219709</v>
      </c>
      <c r="E298" s="155">
        <v>15058724</v>
      </c>
      <c r="F298" s="155">
        <v>0</v>
      </c>
    </row>
    <row r="299" spans="3:6">
      <c r="C299" s="61" t="s">
        <v>608</v>
      </c>
      <c r="D299" s="155">
        <v>2025413</v>
      </c>
      <c r="E299" s="155">
        <v>1379409</v>
      </c>
      <c r="F299" s="155">
        <v>0</v>
      </c>
    </row>
    <row r="300" spans="3:6">
      <c r="C300" s="61" t="s">
        <v>609</v>
      </c>
      <c r="D300" s="155">
        <v>10000000</v>
      </c>
      <c r="E300" s="155">
        <v>15013104</v>
      </c>
      <c r="F300" s="155">
        <v>0</v>
      </c>
    </row>
    <row r="301" spans="3:6">
      <c r="C301" s="61" t="s">
        <v>610</v>
      </c>
      <c r="D301" s="155">
        <v>3181309</v>
      </c>
      <c r="E301" s="155">
        <v>2965974</v>
      </c>
      <c r="F301" s="155">
        <v>0</v>
      </c>
    </row>
    <row r="302" spans="3:6">
      <c r="C302" s="61" t="s">
        <v>611</v>
      </c>
      <c r="D302" s="155">
        <v>8367524</v>
      </c>
      <c r="E302" s="155">
        <v>2314592.36</v>
      </c>
      <c r="F302" s="155">
        <v>2201236.2400000002</v>
      </c>
    </row>
    <row r="303" spans="3:6">
      <c r="C303" s="61" t="s">
        <v>612</v>
      </c>
      <c r="D303" s="155">
        <v>12214957</v>
      </c>
      <c r="E303" s="155">
        <v>12214957</v>
      </c>
      <c r="F303" s="155">
        <v>0</v>
      </c>
    </row>
    <row r="304" spans="3:6">
      <c r="C304" s="61" t="s">
        <v>613</v>
      </c>
      <c r="D304" s="155">
        <v>11951551</v>
      </c>
      <c r="E304" s="155">
        <v>24445747</v>
      </c>
      <c r="F304" s="155">
        <v>4425000</v>
      </c>
    </row>
    <row r="305" spans="3:6">
      <c r="C305" s="61" t="s">
        <v>614</v>
      </c>
      <c r="D305" s="155">
        <v>31844312</v>
      </c>
      <c r="E305" s="155">
        <v>10844312</v>
      </c>
      <c r="F305" s="155">
        <v>1426504.85</v>
      </c>
    </row>
    <row r="306" spans="3:6">
      <c r="C306" s="61" t="s">
        <v>615</v>
      </c>
      <c r="D306" s="155">
        <v>24467133</v>
      </c>
      <c r="E306" s="155">
        <v>28367133</v>
      </c>
      <c r="F306" s="155">
        <v>0</v>
      </c>
    </row>
    <row r="307" spans="3:6">
      <c r="C307" s="61" t="s">
        <v>616</v>
      </c>
      <c r="D307" s="155">
        <v>50000000</v>
      </c>
      <c r="E307" s="155">
        <v>90781969.909999996</v>
      </c>
      <c r="F307" s="155">
        <v>77993437.969999999</v>
      </c>
    </row>
    <row r="308" spans="3:6">
      <c r="C308" s="61" t="s">
        <v>617</v>
      </c>
      <c r="D308" s="155">
        <v>0</v>
      </c>
      <c r="E308" s="155">
        <v>22074151.359999999</v>
      </c>
      <c r="F308" s="155">
        <v>16161488.539999999</v>
      </c>
    </row>
    <row r="309" spans="3:6">
      <c r="C309" s="61" t="s">
        <v>618</v>
      </c>
      <c r="D309" s="155">
        <v>38141743</v>
      </c>
      <c r="E309" s="155">
        <v>27247115</v>
      </c>
      <c r="F309" s="155">
        <v>22397050.969999999</v>
      </c>
    </row>
    <row r="310" spans="3:6">
      <c r="C310" s="61" t="s">
        <v>619</v>
      </c>
      <c r="D310" s="155">
        <v>31500968</v>
      </c>
      <c r="E310" s="155">
        <v>24608667</v>
      </c>
      <c r="F310" s="155">
        <v>19887500</v>
      </c>
    </row>
    <row r="311" spans="3:6">
      <c r="C311" s="61" t="s">
        <v>620</v>
      </c>
      <c r="D311" s="155">
        <v>2355166</v>
      </c>
      <c r="E311" s="155">
        <v>6643827</v>
      </c>
      <c r="F311" s="155">
        <v>5214524.8600000003</v>
      </c>
    </row>
    <row r="312" spans="3:6">
      <c r="C312" s="61" t="s">
        <v>621</v>
      </c>
      <c r="D312" s="155">
        <v>5000000</v>
      </c>
      <c r="E312" s="155">
        <v>2000000</v>
      </c>
      <c r="F312" s="155">
        <v>0</v>
      </c>
    </row>
    <row r="313" spans="3:6">
      <c r="C313" s="61" t="s">
        <v>622</v>
      </c>
      <c r="D313" s="155">
        <v>8311329</v>
      </c>
      <c r="E313" s="155">
        <v>7665325</v>
      </c>
      <c r="F313" s="155">
        <v>774500.8</v>
      </c>
    </row>
    <row r="314" spans="3:6">
      <c r="C314" s="61" t="s">
        <v>623</v>
      </c>
      <c r="D314" s="155">
        <v>4224748</v>
      </c>
      <c r="E314" s="155">
        <v>3578744</v>
      </c>
      <c r="F314" s="155">
        <v>1365610.61</v>
      </c>
    </row>
    <row r="315" spans="3:6">
      <c r="C315" s="61" t="s">
        <v>624</v>
      </c>
      <c r="D315" s="155">
        <v>8311369</v>
      </c>
      <c r="E315" s="155">
        <v>2649538</v>
      </c>
      <c r="F315" s="155">
        <v>281112.08</v>
      </c>
    </row>
    <row r="316" spans="3:6">
      <c r="C316" s="61" t="s">
        <v>1911</v>
      </c>
      <c r="D316" s="155">
        <v>0</v>
      </c>
      <c r="E316" s="155">
        <v>2600000</v>
      </c>
      <c r="F316" s="155">
        <v>1044496.98</v>
      </c>
    </row>
    <row r="317" spans="3:6">
      <c r="C317" s="61" t="s">
        <v>625</v>
      </c>
      <c r="D317" s="155">
        <v>3026487</v>
      </c>
      <c r="E317" s="155">
        <v>112445.6</v>
      </c>
      <c r="F317" s="155">
        <v>0</v>
      </c>
    </row>
    <row r="318" spans="3:6">
      <c r="C318" s="61" t="s">
        <v>626</v>
      </c>
      <c r="D318" s="155">
        <v>3026487</v>
      </c>
      <c r="E318" s="155">
        <v>112445.6</v>
      </c>
      <c r="F318" s="155">
        <v>0</v>
      </c>
    </row>
    <row r="319" spans="3:6">
      <c r="C319" s="61" t="s">
        <v>627</v>
      </c>
      <c r="D319" s="155">
        <v>3448179</v>
      </c>
      <c r="E319" s="155">
        <v>112086.99</v>
      </c>
      <c r="F319" s="155">
        <v>0</v>
      </c>
    </row>
    <row r="320" spans="3:6">
      <c r="C320" s="61" t="s">
        <v>628</v>
      </c>
      <c r="D320" s="155">
        <v>27191764</v>
      </c>
      <c r="E320" s="155">
        <v>15736243</v>
      </c>
      <c r="F320" s="155">
        <v>1518509.93</v>
      </c>
    </row>
    <row r="321" spans="3:6">
      <c r="C321" s="61" t="s">
        <v>629</v>
      </c>
      <c r="D321" s="155">
        <v>5879038</v>
      </c>
      <c r="E321" s="155">
        <v>5448369</v>
      </c>
      <c r="F321" s="155">
        <v>0</v>
      </c>
    </row>
    <row r="322" spans="3:6">
      <c r="C322" s="61" t="s">
        <v>630</v>
      </c>
      <c r="D322" s="155">
        <v>5879038</v>
      </c>
      <c r="E322" s="155">
        <v>5448369</v>
      </c>
      <c r="F322" s="155">
        <v>0</v>
      </c>
    </row>
    <row r="323" spans="3:6">
      <c r="C323" s="61" t="s">
        <v>631</v>
      </c>
      <c r="D323" s="155">
        <v>42655051</v>
      </c>
      <c r="E323" s="155">
        <v>24595659.649999999</v>
      </c>
      <c r="F323" s="155">
        <v>24595022.34</v>
      </c>
    </row>
    <row r="324" spans="3:6">
      <c r="C324" s="61" t="s">
        <v>632</v>
      </c>
      <c r="D324" s="155">
        <v>8722081</v>
      </c>
      <c r="E324" s="155">
        <v>7860742</v>
      </c>
      <c r="F324" s="155">
        <v>0</v>
      </c>
    </row>
    <row r="325" spans="3:6">
      <c r="C325" s="61" t="s">
        <v>633</v>
      </c>
      <c r="D325" s="155">
        <v>3448179</v>
      </c>
      <c r="E325" s="155">
        <v>2802175</v>
      </c>
      <c r="F325" s="155">
        <v>0</v>
      </c>
    </row>
    <row r="326" spans="3:6">
      <c r="C326" s="61" t="s">
        <v>634</v>
      </c>
      <c r="D326" s="155">
        <v>9542834</v>
      </c>
      <c r="E326" s="155">
        <v>4312877</v>
      </c>
      <c r="F326" s="155">
        <v>0</v>
      </c>
    </row>
    <row r="327" spans="3:6">
      <c r="C327" s="61" t="s">
        <v>635</v>
      </c>
      <c r="D327" s="155">
        <v>4550604</v>
      </c>
      <c r="E327" s="155">
        <v>111238.07</v>
      </c>
      <c r="F327" s="155">
        <v>0</v>
      </c>
    </row>
    <row r="328" spans="3:6">
      <c r="C328" s="61" t="s">
        <v>636</v>
      </c>
      <c r="D328" s="155">
        <v>20000000</v>
      </c>
      <c r="E328" s="155">
        <v>50000000</v>
      </c>
      <c r="F328" s="155">
        <v>45000000</v>
      </c>
    </row>
    <row r="329" spans="3:6">
      <c r="C329" s="61" t="s">
        <v>637</v>
      </c>
      <c r="D329" s="155">
        <v>13139317</v>
      </c>
      <c r="E329" s="155">
        <v>106625.73</v>
      </c>
      <c r="F329" s="155">
        <v>0</v>
      </c>
    </row>
    <row r="330" spans="3:6">
      <c r="C330" s="61" t="s">
        <v>638</v>
      </c>
      <c r="D330" s="155">
        <v>40000000</v>
      </c>
      <c r="E330" s="155">
        <v>193070268</v>
      </c>
      <c r="F330" s="155">
        <v>165013032.53999999</v>
      </c>
    </row>
    <row r="331" spans="3:6">
      <c r="C331" s="61" t="s">
        <v>639</v>
      </c>
      <c r="D331" s="155">
        <v>30000000</v>
      </c>
      <c r="E331" s="155">
        <v>251303374</v>
      </c>
      <c r="F331" s="155">
        <v>241726017.44</v>
      </c>
    </row>
    <row r="332" spans="3:6">
      <c r="C332" s="61" t="s">
        <v>640</v>
      </c>
      <c r="D332" s="155">
        <v>7286083</v>
      </c>
      <c r="E332" s="155">
        <v>3427707.08</v>
      </c>
      <c r="F332" s="155">
        <v>0</v>
      </c>
    </row>
    <row r="333" spans="3:6">
      <c r="C333" s="61" t="s">
        <v>641</v>
      </c>
      <c r="D333" s="155">
        <v>6021071</v>
      </c>
      <c r="E333" s="155">
        <v>5590402</v>
      </c>
      <c r="F333" s="155">
        <v>0</v>
      </c>
    </row>
    <row r="334" spans="3:6">
      <c r="C334" s="61" t="s">
        <v>642</v>
      </c>
      <c r="D334" s="155">
        <v>10000000</v>
      </c>
      <c r="E334" s="155">
        <v>7500000</v>
      </c>
      <c r="F334" s="155">
        <v>5000000</v>
      </c>
    </row>
    <row r="335" spans="3:6">
      <c r="C335" s="61" t="s">
        <v>643</v>
      </c>
      <c r="D335" s="155">
        <v>15376092</v>
      </c>
      <c r="E335" s="155">
        <v>13526961</v>
      </c>
      <c r="F335" s="155">
        <v>0</v>
      </c>
    </row>
    <row r="336" spans="3:6">
      <c r="C336" s="61" t="s">
        <v>644</v>
      </c>
      <c r="D336" s="155">
        <v>5103175</v>
      </c>
      <c r="E336" s="155">
        <v>102643.82</v>
      </c>
      <c r="F336" s="155">
        <v>0</v>
      </c>
    </row>
    <row r="337" spans="3:6">
      <c r="C337" s="61" t="s">
        <v>645</v>
      </c>
      <c r="D337" s="155">
        <v>75940047</v>
      </c>
      <c r="E337" s="155">
        <v>32143047</v>
      </c>
      <c r="F337" s="155">
        <v>31430326.199999999</v>
      </c>
    </row>
    <row r="338" spans="3:6">
      <c r="C338" s="61" t="s">
        <v>646</v>
      </c>
      <c r="D338" s="155">
        <v>7330508</v>
      </c>
      <c r="E338" s="155">
        <v>103497.58</v>
      </c>
      <c r="F338" s="155">
        <v>0</v>
      </c>
    </row>
    <row r="339" spans="3:6">
      <c r="C339" s="61" t="s">
        <v>647</v>
      </c>
      <c r="D339" s="155">
        <v>7330508</v>
      </c>
      <c r="E339" s="155">
        <v>3449919.58</v>
      </c>
      <c r="F339" s="155">
        <v>0</v>
      </c>
    </row>
    <row r="340" spans="3:6">
      <c r="C340" s="61" t="s">
        <v>648</v>
      </c>
      <c r="D340" s="155">
        <v>761695</v>
      </c>
      <c r="E340" s="155">
        <v>109272</v>
      </c>
      <c r="F340" s="155">
        <v>0</v>
      </c>
    </row>
    <row r="341" spans="3:6">
      <c r="C341" s="61" t="s">
        <v>649</v>
      </c>
      <c r="D341" s="155">
        <v>761695</v>
      </c>
      <c r="E341" s="155">
        <v>109272</v>
      </c>
      <c r="F341" s="155">
        <v>0</v>
      </c>
    </row>
    <row r="342" spans="3:6">
      <c r="C342" s="61" t="s">
        <v>650</v>
      </c>
      <c r="D342" s="155">
        <v>1384399</v>
      </c>
      <c r="E342" s="155">
        <v>104910</v>
      </c>
      <c r="F342" s="155">
        <v>0</v>
      </c>
    </row>
    <row r="343" spans="3:6">
      <c r="C343" s="61" t="s">
        <v>651</v>
      </c>
      <c r="D343" s="155">
        <v>0</v>
      </c>
      <c r="E343" s="155">
        <v>3185158.6599999997</v>
      </c>
      <c r="F343" s="155">
        <v>2995401.4</v>
      </c>
    </row>
    <row r="344" spans="3:6">
      <c r="C344" s="61" t="s">
        <v>652</v>
      </c>
      <c r="D344" s="155">
        <v>761695</v>
      </c>
      <c r="E344" s="155">
        <v>109272</v>
      </c>
      <c r="F344" s="155">
        <v>0</v>
      </c>
    </row>
    <row r="345" spans="3:6">
      <c r="C345" s="61" t="s">
        <v>653</v>
      </c>
      <c r="D345" s="155">
        <v>7233108</v>
      </c>
      <c r="E345" s="155">
        <v>102036.58</v>
      </c>
      <c r="F345" s="155">
        <v>0</v>
      </c>
    </row>
    <row r="346" spans="3:6">
      <c r="C346" s="61" t="s">
        <v>654</v>
      </c>
      <c r="D346" s="155">
        <v>12167387</v>
      </c>
      <c r="E346" s="155">
        <v>115213.43</v>
      </c>
      <c r="F346" s="155">
        <v>0</v>
      </c>
    </row>
    <row r="347" spans="3:6">
      <c r="C347" s="61" t="s">
        <v>655</v>
      </c>
      <c r="D347" s="155">
        <v>10000000</v>
      </c>
      <c r="E347" s="155">
        <v>0</v>
      </c>
      <c r="F347" s="155">
        <v>0</v>
      </c>
    </row>
    <row r="348" spans="3:6">
      <c r="C348" s="61" t="s">
        <v>656</v>
      </c>
      <c r="D348" s="155">
        <v>53185650</v>
      </c>
      <c r="E348" s="155">
        <v>43099428</v>
      </c>
      <c r="F348" s="155">
        <v>39371313</v>
      </c>
    </row>
    <row r="349" spans="3:6">
      <c r="C349" s="61" t="s">
        <v>657</v>
      </c>
      <c r="D349" s="155">
        <v>12167387</v>
      </c>
      <c r="E349" s="155">
        <v>115213.43</v>
      </c>
      <c r="F349" s="155">
        <v>0</v>
      </c>
    </row>
    <row r="350" spans="3:6">
      <c r="C350" s="61" t="s">
        <v>658</v>
      </c>
      <c r="D350" s="155">
        <v>12167387</v>
      </c>
      <c r="E350" s="155">
        <v>115213.43</v>
      </c>
      <c r="F350" s="155">
        <v>0</v>
      </c>
    </row>
    <row r="351" spans="3:6">
      <c r="C351" s="61" t="s">
        <v>659</v>
      </c>
      <c r="D351" s="155">
        <v>5098639</v>
      </c>
      <c r="E351" s="155">
        <v>102549.22</v>
      </c>
      <c r="F351" s="155">
        <v>0</v>
      </c>
    </row>
    <row r="352" spans="3:6">
      <c r="C352" s="61" t="s">
        <v>660</v>
      </c>
      <c r="D352" s="155">
        <v>20929582</v>
      </c>
      <c r="E352" s="155">
        <v>425227</v>
      </c>
      <c r="F352" s="155">
        <v>0</v>
      </c>
    </row>
    <row r="353" spans="3:6">
      <c r="C353" s="61" t="s">
        <v>661</v>
      </c>
      <c r="D353" s="155">
        <v>5098639</v>
      </c>
      <c r="E353" s="155">
        <v>102549.22</v>
      </c>
      <c r="F353" s="155">
        <v>0</v>
      </c>
    </row>
    <row r="354" spans="3:6">
      <c r="C354" s="61" t="s">
        <v>662</v>
      </c>
      <c r="D354" s="155">
        <v>5098639</v>
      </c>
      <c r="E354" s="155">
        <v>102549.22</v>
      </c>
      <c r="F354" s="155">
        <v>0</v>
      </c>
    </row>
    <row r="355" spans="3:6">
      <c r="C355" s="61" t="s">
        <v>663</v>
      </c>
      <c r="D355" s="155">
        <v>361715383</v>
      </c>
      <c r="E355" s="155">
        <v>1771099688.8299999</v>
      </c>
      <c r="F355" s="155">
        <v>1371232057.8000002</v>
      </c>
    </row>
    <row r="356" spans="3:6">
      <c r="C356" s="61" t="s">
        <v>664</v>
      </c>
      <c r="D356" s="155">
        <v>8572349</v>
      </c>
      <c r="E356" s="155">
        <v>4572349</v>
      </c>
      <c r="F356" s="155">
        <v>0</v>
      </c>
    </row>
    <row r="357" spans="3:6">
      <c r="C357" s="61" t="s">
        <v>1878</v>
      </c>
      <c r="D357" s="155">
        <v>0</v>
      </c>
      <c r="E357" s="155">
        <v>2000000</v>
      </c>
      <c r="F357" s="155">
        <v>0</v>
      </c>
    </row>
    <row r="358" spans="3:6">
      <c r="C358" s="61" t="s">
        <v>665</v>
      </c>
      <c r="D358" s="155">
        <v>45982468</v>
      </c>
      <c r="E358" s="155">
        <v>208224370</v>
      </c>
      <c r="F358" s="155">
        <v>121431115.95</v>
      </c>
    </row>
    <row r="359" spans="3:6">
      <c r="C359" s="61" t="s">
        <v>666</v>
      </c>
      <c r="D359" s="155">
        <v>41691694</v>
      </c>
      <c r="E359" s="155">
        <v>30298185</v>
      </c>
      <c r="F359" s="155">
        <v>29751911.449999999</v>
      </c>
    </row>
    <row r="360" spans="3:6">
      <c r="C360" s="61" t="s">
        <v>667</v>
      </c>
      <c r="D360" s="155">
        <v>4120000</v>
      </c>
      <c r="E360" s="155">
        <v>311068.56</v>
      </c>
      <c r="F360" s="155">
        <v>0</v>
      </c>
    </row>
    <row r="361" spans="3:6">
      <c r="C361" s="61" t="s">
        <v>668</v>
      </c>
      <c r="D361" s="155">
        <v>105141182</v>
      </c>
      <c r="E361" s="155">
        <v>75792822</v>
      </c>
      <c r="F361" s="155">
        <v>56989766.619999997</v>
      </c>
    </row>
    <row r="362" spans="3:6">
      <c r="C362" s="61" t="s">
        <v>669</v>
      </c>
      <c r="D362" s="155">
        <v>1000000</v>
      </c>
      <c r="E362" s="155">
        <v>0</v>
      </c>
      <c r="F362" s="155">
        <v>0</v>
      </c>
    </row>
    <row r="363" spans="3:6">
      <c r="C363" s="61" t="s">
        <v>670</v>
      </c>
      <c r="D363" s="155">
        <v>40000000</v>
      </c>
      <c r="E363" s="155">
        <v>35177341.609999999</v>
      </c>
      <c r="F363" s="155">
        <v>35177341.609999999</v>
      </c>
    </row>
    <row r="364" spans="3:6">
      <c r="C364" s="61" t="s">
        <v>671</v>
      </c>
      <c r="D364" s="155">
        <v>58295592</v>
      </c>
      <c r="E364" s="155">
        <v>19923262</v>
      </c>
      <c r="F364" s="155">
        <v>0</v>
      </c>
    </row>
    <row r="365" spans="3:6">
      <c r="C365" s="61" t="s">
        <v>672</v>
      </c>
      <c r="D365" s="155">
        <v>30074683</v>
      </c>
      <c r="E365" s="155">
        <v>12000000</v>
      </c>
      <c r="F365" s="155">
        <v>0</v>
      </c>
    </row>
    <row r="366" spans="3:6">
      <c r="C366" s="61" t="s">
        <v>673</v>
      </c>
      <c r="D366" s="155">
        <v>33000000</v>
      </c>
      <c r="E366" s="155">
        <v>12000000</v>
      </c>
      <c r="F366" s="155">
        <v>0</v>
      </c>
    </row>
    <row r="367" spans="3:6">
      <c r="C367" s="61" t="s">
        <v>674</v>
      </c>
      <c r="D367" s="155">
        <v>129753211</v>
      </c>
      <c r="E367" s="155">
        <v>125665550</v>
      </c>
      <c r="F367" s="155">
        <v>35500000</v>
      </c>
    </row>
    <row r="368" spans="3:6">
      <c r="C368" s="61" t="s">
        <v>675</v>
      </c>
      <c r="D368" s="155">
        <v>0</v>
      </c>
      <c r="E368" s="155">
        <v>1000000</v>
      </c>
      <c r="F368" s="155">
        <v>0</v>
      </c>
    </row>
    <row r="369" spans="1:1021 1025:2045 2049:3069 3073:4093 4097:5117 5121:6141 6145:7165 7169:8189 8193:9213 9217:10237 10241:11261 11265:12285 12289:13309 13313:14333 14337:15357 15361:16381" s="155" customFormat="1" ht="12.75">
      <c r="A369" s="113"/>
      <c r="C369" s="61" t="s">
        <v>676</v>
      </c>
      <c r="D369" s="155">
        <v>83185651</v>
      </c>
      <c r="E369" s="155">
        <v>64935345</v>
      </c>
      <c r="F369" s="155">
        <v>57245660.560000002</v>
      </c>
      <c r="I369" s="113"/>
      <c r="M369" s="113"/>
      <c r="Q369" s="113"/>
      <c r="U369" s="113"/>
      <c r="Y369" s="113"/>
      <c r="AC369" s="113"/>
      <c r="AG369" s="113"/>
      <c r="AK369" s="113"/>
      <c r="AO369" s="113"/>
      <c r="AS369" s="113"/>
      <c r="AW369" s="113"/>
      <c r="BA369" s="113"/>
      <c r="BE369" s="113"/>
      <c r="BI369" s="113"/>
      <c r="BM369" s="113"/>
      <c r="BQ369" s="113"/>
      <c r="BU369" s="113"/>
      <c r="BY369" s="113"/>
      <c r="CC369" s="113"/>
      <c r="CG369" s="113"/>
      <c r="CK369" s="113"/>
      <c r="CO369" s="113"/>
      <c r="CS369" s="113"/>
      <c r="CW369" s="113"/>
      <c r="DA369" s="113"/>
      <c r="DE369" s="113"/>
      <c r="DI369" s="113"/>
      <c r="DM369" s="113"/>
      <c r="DQ369" s="113"/>
      <c r="DU369" s="113"/>
      <c r="DY369" s="113"/>
      <c r="EC369" s="113"/>
      <c r="EG369" s="113"/>
      <c r="EK369" s="113"/>
      <c r="EO369" s="113"/>
      <c r="ES369" s="113"/>
      <c r="EW369" s="113"/>
      <c r="FA369" s="113"/>
      <c r="FE369" s="113"/>
      <c r="FI369" s="113"/>
      <c r="FM369" s="113"/>
      <c r="FQ369" s="113"/>
      <c r="FU369" s="113"/>
      <c r="FY369" s="113"/>
      <c r="GC369" s="113"/>
      <c r="GG369" s="113"/>
      <c r="GK369" s="113"/>
      <c r="GO369" s="113"/>
      <c r="GS369" s="113"/>
      <c r="GW369" s="113"/>
      <c r="HA369" s="113"/>
      <c r="HE369" s="113"/>
      <c r="HI369" s="113"/>
      <c r="HM369" s="113"/>
      <c r="HQ369" s="113"/>
      <c r="HU369" s="113"/>
      <c r="HY369" s="113"/>
      <c r="IC369" s="113"/>
      <c r="IG369" s="113"/>
      <c r="IK369" s="113"/>
      <c r="IO369" s="113"/>
      <c r="IS369" s="113"/>
      <c r="IW369" s="113"/>
      <c r="JA369" s="113"/>
      <c r="JE369" s="113"/>
      <c r="JI369" s="113"/>
      <c r="JM369" s="113"/>
      <c r="JQ369" s="113"/>
      <c r="JU369" s="113"/>
      <c r="JY369" s="113"/>
      <c r="KC369" s="113"/>
      <c r="KG369" s="113"/>
      <c r="KK369" s="113"/>
      <c r="KO369" s="113"/>
      <c r="KS369" s="113"/>
      <c r="KW369" s="113"/>
      <c r="LA369" s="113"/>
      <c r="LE369" s="113"/>
      <c r="LI369" s="113"/>
      <c r="LM369" s="113"/>
      <c r="LQ369" s="113"/>
      <c r="LU369" s="113"/>
      <c r="LY369" s="113"/>
      <c r="MC369" s="113"/>
      <c r="MG369" s="113"/>
      <c r="MK369" s="113"/>
      <c r="MO369" s="113"/>
      <c r="MS369" s="113"/>
      <c r="MW369" s="113"/>
      <c r="NA369" s="113"/>
      <c r="NE369" s="113"/>
      <c r="NI369" s="113"/>
      <c r="NM369" s="113"/>
      <c r="NQ369" s="113"/>
      <c r="NU369" s="113"/>
      <c r="NY369" s="113"/>
      <c r="OC369" s="113"/>
      <c r="OG369" s="113"/>
      <c r="OK369" s="113"/>
      <c r="OO369" s="113"/>
      <c r="OS369" s="113"/>
      <c r="OW369" s="113"/>
      <c r="PA369" s="113"/>
      <c r="PE369" s="113"/>
      <c r="PI369" s="113"/>
      <c r="PM369" s="113"/>
      <c r="PQ369" s="113"/>
      <c r="PU369" s="113"/>
      <c r="PY369" s="113"/>
      <c r="QC369" s="113"/>
      <c r="QG369" s="113"/>
      <c r="QK369" s="113"/>
      <c r="QO369" s="113"/>
      <c r="QS369" s="113"/>
      <c r="QW369" s="113"/>
      <c r="RA369" s="113"/>
      <c r="RE369" s="113"/>
      <c r="RI369" s="113"/>
      <c r="RM369" s="113"/>
      <c r="RQ369" s="113"/>
      <c r="RU369" s="113"/>
      <c r="RY369" s="113"/>
      <c r="SC369" s="113"/>
      <c r="SG369" s="113"/>
      <c r="SK369" s="113"/>
      <c r="SO369" s="113"/>
      <c r="SS369" s="113"/>
      <c r="SW369" s="113"/>
      <c r="TA369" s="113"/>
      <c r="TE369" s="113"/>
      <c r="TI369" s="113"/>
      <c r="TM369" s="113"/>
      <c r="TQ369" s="113"/>
      <c r="TU369" s="113"/>
      <c r="TY369" s="113"/>
      <c r="UC369" s="113"/>
      <c r="UG369" s="113"/>
      <c r="UK369" s="113"/>
      <c r="UO369" s="113"/>
      <c r="US369" s="113"/>
      <c r="UW369" s="113"/>
      <c r="VA369" s="113"/>
      <c r="VE369" s="113"/>
      <c r="VI369" s="113"/>
      <c r="VM369" s="113"/>
      <c r="VQ369" s="113"/>
      <c r="VU369" s="113"/>
      <c r="VY369" s="113"/>
      <c r="WC369" s="113"/>
      <c r="WG369" s="113"/>
      <c r="WK369" s="113"/>
      <c r="WO369" s="113"/>
      <c r="WS369" s="113"/>
      <c r="WW369" s="113"/>
      <c r="XA369" s="113"/>
      <c r="XE369" s="113"/>
      <c r="XI369" s="113"/>
      <c r="XM369" s="113"/>
      <c r="XQ369" s="113"/>
      <c r="XU369" s="113"/>
      <c r="XY369" s="113"/>
      <c r="YC369" s="113"/>
      <c r="YG369" s="113"/>
      <c r="YK369" s="113"/>
      <c r="YO369" s="113"/>
      <c r="YS369" s="113"/>
      <c r="YW369" s="113"/>
      <c r="ZA369" s="113"/>
      <c r="ZE369" s="113"/>
      <c r="ZI369" s="113"/>
      <c r="ZM369" s="113"/>
      <c r="ZQ369" s="113"/>
      <c r="ZU369" s="113"/>
      <c r="ZY369" s="113"/>
      <c r="AAC369" s="113"/>
      <c r="AAG369" s="113"/>
      <c r="AAK369" s="113"/>
      <c r="AAO369" s="113"/>
      <c r="AAS369" s="113"/>
      <c r="AAW369" s="113"/>
      <c r="ABA369" s="113"/>
      <c r="ABE369" s="113"/>
      <c r="ABI369" s="113"/>
      <c r="ABM369" s="113"/>
      <c r="ABQ369" s="113"/>
      <c r="ABU369" s="113"/>
      <c r="ABY369" s="113"/>
      <c r="ACC369" s="113"/>
      <c r="ACG369" s="113"/>
      <c r="ACK369" s="113"/>
      <c r="ACO369" s="113"/>
      <c r="ACS369" s="113"/>
      <c r="ACW369" s="113"/>
      <c r="ADA369" s="113"/>
      <c r="ADE369" s="113"/>
      <c r="ADI369" s="113"/>
      <c r="ADM369" s="113"/>
      <c r="ADQ369" s="113"/>
      <c r="ADU369" s="113"/>
      <c r="ADY369" s="113"/>
      <c r="AEC369" s="113"/>
      <c r="AEG369" s="113"/>
      <c r="AEK369" s="113"/>
      <c r="AEO369" s="113"/>
      <c r="AES369" s="113"/>
      <c r="AEW369" s="113"/>
      <c r="AFA369" s="113"/>
      <c r="AFE369" s="113"/>
      <c r="AFI369" s="113"/>
      <c r="AFM369" s="113"/>
      <c r="AFQ369" s="113"/>
      <c r="AFU369" s="113"/>
      <c r="AFY369" s="113"/>
      <c r="AGC369" s="113"/>
      <c r="AGG369" s="113"/>
      <c r="AGK369" s="113"/>
      <c r="AGO369" s="113"/>
      <c r="AGS369" s="113"/>
      <c r="AGW369" s="113"/>
      <c r="AHA369" s="113"/>
      <c r="AHE369" s="113"/>
      <c r="AHI369" s="113"/>
      <c r="AHM369" s="113"/>
      <c r="AHQ369" s="113"/>
      <c r="AHU369" s="113"/>
      <c r="AHY369" s="113"/>
      <c r="AIC369" s="113"/>
      <c r="AIG369" s="113"/>
      <c r="AIK369" s="113"/>
      <c r="AIO369" s="113"/>
      <c r="AIS369" s="113"/>
      <c r="AIW369" s="113"/>
      <c r="AJA369" s="113"/>
      <c r="AJE369" s="113"/>
      <c r="AJI369" s="113"/>
      <c r="AJM369" s="113"/>
      <c r="AJQ369" s="113"/>
      <c r="AJU369" s="113"/>
      <c r="AJY369" s="113"/>
      <c r="AKC369" s="113"/>
      <c r="AKG369" s="113"/>
      <c r="AKK369" s="113"/>
      <c r="AKO369" s="113"/>
      <c r="AKS369" s="113"/>
      <c r="AKW369" s="113"/>
      <c r="ALA369" s="113"/>
      <c r="ALE369" s="113"/>
      <c r="ALI369" s="113"/>
      <c r="ALM369" s="113"/>
      <c r="ALQ369" s="113"/>
      <c r="ALU369" s="113"/>
      <c r="ALY369" s="113"/>
      <c r="AMC369" s="113"/>
      <c r="AMG369" s="113"/>
      <c r="AMK369" s="113"/>
      <c r="AMO369" s="113"/>
      <c r="AMS369" s="113"/>
      <c r="AMW369" s="113"/>
      <c r="ANA369" s="113"/>
      <c r="ANE369" s="113"/>
      <c r="ANI369" s="113"/>
      <c r="ANM369" s="113"/>
      <c r="ANQ369" s="113"/>
      <c r="ANU369" s="113"/>
      <c r="ANY369" s="113"/>
      <c r="AOC369" s="113"/>
      <c r="AOG369" s="113"/>
      <c r="AOK369" s="113"/>
      <c r="AOO369" s="113"/>
      <c r="AOS369" s="113"/>
      <c r="AOW369" s="113"/>
      <c r="APA369" s="113"/>
      <c r="APE369" s="113"/>
      <c r="API369" s="113"/>
      <c r="APM369" s="113"/>
      <c r="APQ369" s="113"/>
      <c r="APU369" s="113"/>
      <c r="APY369" s="113"/>
      <c r="AQC369" s="113"/>
      <c r="AQG369" s="113"/>
      <c r="AQK369" s="113"/>
      <c r="AQO369" s="113"/>
      <c r="AQS369" s="113"/>
      <c r="AQW369" s="113"/>
      <c r="ARA369" s="113"/>
      <c r="ARE369" s="113"/>
      <c r="ARI369" s="113"/>
      <c r="ARM369" s="113"/>
      <c r="ARQ369" s="113"/>
      <c r="ARU369" s="113"/>
      <c r="ARY369" s="113"/>
      <c r="ASC369" s="113"/>
      <c r="ASG369" s="113"/>
      <c r="ASK369" s="113"/>
      <c r="ASO369" s="113"/>
      <c r="ASS369" s="113"/>
      <c r="ASW369" s="113"/>
      <c r="ATA369" s="113"/>
      <c r="ATE369" s="113"/>
      <c r="ATI369" s="113"/>
      <c r="ATM369" s="113"/>
      <c r="ATQ369" s="113"/>
      <c r="ATU369" s="113"/>
      <c r="ATY369" s="113"/>
      <c r="AUC369" s="113"/>
      <c r="AUG369" s="113"/>
      <c r="AUK369" s="113"/>
      <c r="AUO369" s="113"/>
      <c r="AUS369" s="113"/>
      <c r="AUW369" s="113"/>
      <c r="AVA369" s="113"/>
      <c r="AVE369" s="113"/>
      <c r="AVI369" s="113"/>
      <c r="AVM369" s="113"/>
      <c r="AVQ369" s="113"/>
      <c r="AVU369" s="113"/>
      <c r="AVY369" s="113"/>
      <c r="AWC369" s="113"/>
      <c r="AWG369" s="113"/>
      <c r="AWK369" s="113"/>
      <c r="AWO369" s="113"/>
      <c r="AWS369" s="113"/>
      <c r="AWW369" s="113"/>
      <c r="AXA369" s="113"/>
      <c r="AXE369" s="113"/>
      <c r="AXI369" s="113"/>
      <c r="AXM369" s="113"/>
      <c r="AXQ369" s="113"/>
      <c r="AXU369" s="113"/>
      <c r="AXY369" s="113"/>
      <c r="AYC369" s="113"/>
      <c r="AYG369" s="113"/>
      <c r="AYK369" s="113"/>
      <c r="AYO369" s="113"/>
      <c r="AYS369" s="113"/>
      <c r="AYW369" s="113"/>
      <c r="AZA369" s="113"/>
      <c r="AZE369" s="113"/>
      <c r="AZI369" s="113"/>
      <c r="AZM369" s="113"/>
      <c r="AZQ369" s="113"/>
      <c r="AZU369" s="113"/>
      <c r="AZY369" s="113"/>
      <c r="BAC369" s="113"/>
      <c r="BAG369" s="113"/>
      <c r="BAK369" s="113"/>
      <c r="BAO369" s="113"/>
      <c r="BAS369" s="113"/>
      <c r="BAW369" s="113"/>
      <c r="BBA369" s="113"/>
      <c r="BBE369" s="113"/>
      <c r="BBI369" s="113"/>
      <c r="BBM369" s="113"/>
      <c r="BBQ369" s="113"/>
      <c r="BBU369" s="113"/>
      <c r="BBY369" s="113"/>
      <c r="BCC369" s="113"/>
      <c r="BCG369" s="113"/>
      <c r="BCK369" s="113"/>
      <c r="BCO369" s="113"/>
      <c r="BCS369" s="113"/>
      <c r="BCW369" s="113"/>
      <c r="BDA369" s="113"/>
      <c r="BDE369" s="113"/>
      <c r="BDI369" s="113"/>
      <c r="BDM369" s="113"/>
      <c r="BDQ369" s="113"/>
      <c r="BDU369" s="113"/>
      <c r="BDY369" s="113"/>
      <c r="BEC369" s="113"/>
      <c r="BEG369" s="113"/>
      <c r="BEK369" s="113"/>
      <c r="BEO369" s="113"/>
      <c r="BES369" s="113"/>
      <c r="BEW369" s="113"/>
      <c r="BFA369" s="113"/>
      <c r="BFE369" s="113"/>
      <c r="BFI369" s="113"/>
      <c r="BFM369" s="113"/>
      <c r="BFQ369" s="113"/>
      <c r="BFU369" s="113"/>
      <c r="BFY369" s="113"/>
      <c r="BGC369" s="113"/>
      <c r="BGG369" s="113"/>
      <c r="BGK369" s="113"/>
      <c r="BGO369" s="113"/>
      <c r="BGS369" s="113"/>
      <c r="BGW369" s="113"/>
      <c r="BHA369" s="113"/>
      <c r="BHE369" s="113"/>
      <c r="BHI369" s="113"/>
      <c r="BHM369" s="113"/>
      <c r="BHQ369" s="113"/>
      <c r="BHU369" s="113"/>
      <c r="BHY369" s="113"/>
      <c r="BIC369" s="113"/>
      <c r="BIG369" s="113"/>
      <c r="BIK369" s="113"/>
      <c r="BIO369" s="113"/>
      <c r="BIS369" s="113"/>
      <c r="BIW369" s="113"/>
      <c r="BJA369" s="113"/>
      <c r="BJE369" s="113"/>
      <c r="BJI369" s="113"/>
      <c r="BJM369" s="113"/>
      <c r="BJQ369" s="113"/>
      <c r="BJU369" s="113"/>
      <c r="BJY369" s="113"/>
      <c r="BKC369" s="113"/>
      <c r="BKG369" s="113"/>
      <c r="BKK369" s="113"/>
      <c r="BKO369" s="113"/>
      <c r="BKS369" s="113"/>
      <c r="BKW369" s="113"/>
      <c r="BLA369" s="113"/>
      <c r="BLE369" s="113"/>
      <c r="BLI369" s="113"/>
      <c r="BLM369" s="113"/>
      <c r="BLQ369" s="113"/>
      <c r="BLU369" s="113"/>
      <c r="BLY369" s="113"/>
      <c r="BMC369" s="113"/>
      <c r="BMG369" s="113"/>
      <c r="BMK369" s="113"/>
      <c r="BMO369" s="113"/>
      <c r="BMS369" s="113"/>
      <c r="BMW369" s="113"/>
      <c r="BNA369" s="113"/>
      <c r="BNE369" s="113"/>
      <c r="BNI369" s="113"/>
      <c r="BNM369" s="113"/>
      <c r="BNQ369" s="113"/>
      <c r="BNU369" s="113"/>
      <c r="BNY369" s="113"/>
      <c r="BOC369" s="113"/>
      <c r="BOG369" s="113"/>
      <c r="BOK369" s="113"/>
      <c r="BOO369" s="113"/>
      <c r="BOS369" s="113"/>
      <c r="BOW369" s="113"/>
      <c r="BPA369" s="113"/>
      <c r="BPE369" s="113"/>
      <c r="BPI369" s="113"/>
      <c r="BPM369" s="113"/>
      <c r="BPQ369" s="113"/>
      <c r="BPU369" s="113"/>
      <c r="BPY369" s="113"/>
      <c r="BQC369" s="113"/>
      <c r="BQG369" s="113"/>
      <c r="BQK369" s="113"/>
      <c r="BQO369" s="113"/>
      <c r="BQS369" s="113"/>
      <c r="BQW369" s="113"/>
      <c r="BRA369" s="113"/>
      <c r="BRE369" s="113"/>
      <c r="BRI369" s="113"/>
      <c r="BRM369" s="113"/>
      <c r="BRQ369" s="113"/>
      <c r="BRU369" s="113"/>
      <c r="BRY369" s="113"/>
      <c r="BSC369" s="113"/>
      <c r="BSG369" s="113"/>
      <c r="BSK369" s="113"/>
      <c r="BSO369" s="113"/>
      <c r="BSS369" s="113"/>
      <c r="BSW369" s="113"/>
      <c r="BTA369" s="113"/>
      <c r="BTE369" s="113"/>
      <c r="BTI369" s="113"/>
      <c r="BTM369" s="113"/>
      <c r="BTQ369" s="113"/>
      <c r="BTU369" s="113"/>
      <c r="BTY369" s="113"/>
      <c r="BUC369" s="113"/>
      <c r="BUG369" s="113"/>
      <c r="BUK369" s="113"/>
      <c r="BUO369" s="113"/>
      <c r="BUS369" s="113"/>
      <c r="BUW369" s="113"/>
      <c r="BVA369" s="113"/>
      <c r="BVE369" s="113"/>
      <c r="BVI369" s="113"/>
      <c r="BVM369" s="113"/>
      <c r="BVQ369" s="113"/>
      <c r="BVU369" s="113"/>
      <c r="BVY369" s="113"/>
      <c r="BWC369" s="113"/>
      <c r="BWG369" s="113"/>
      <c r="BWK369" s="113"/>
      <c r="BWO369" s="113"/>
      <c r="BWS369" s="113"/>
      <c r="BWW369" s="113"/>
      <c r="BXA369" s="113"/>
      <c r="BXE369" s="113"/>
      <c r="BXI369" s="113"/>
      <c r="BXM369" s="113"/>
      <c r="BXQ369" s="113"/>
      <c r="BXU369" s="113"/>
      <c r="BXY369" s="113"/>
      <c r="BYC369" s="113"/>
      <c r="BYG369" s="113"/>
      <c r="BYK369" s="113"/>
      <c r="BYO369" s="113"/>
      <c r="BYS369" s="113"/>
      <c r="BYW369" s="113"/>
      <c r="BZA369" s="113"/>
      <c r="BZE369" s="113"/>
      <c r="BZI369" s="113"/>
      <c r="BZM369" s="113"/>
      <c r="BZQ369" s="113"/>
      <c r="BZU369" s="113"/>
      <c r="BZY369" s="113"/>
      <c r="CAC369" s="113"/>
      <c r="CAG369" s="113"/>
      <c r="CAK369" s="113"/>
      <c r="CAO369" s="113"/>
      <c r="CAS369" s="113"/>
      <c r="CAW369" s="113"/>
      <c r="CBA369" s="113"/>
      <c r="CBE369" s="113"/>
      <c r="CBI369" s="113"/>
      <c r="CBM369" s="113"/>
      <c r="CBQ369" s="113"/>
      <c r="CBU369" s="113"/>
      <c r="CBY369" s="113"/>
      <c r="CCC369" s="113"/>
      <c r="CCG369" s="113"/>
      <c r="CCK369" s="113"/>
      <c r="CCO369" s="113"/>
      <c r="CCS369" s="113"/>
      <c r="CCW369" s="113"/>
      <c r="CDA369" s="113"/>
      <c r="CDE369" s="113"/>
      <c r="CDI369" s="113"/>
      <c r="CDM369" s="113"/>
      <c r="CDQ369" s="113"/>
      <c r="CDU369" s="113"/>
      <c r="CDY369" s="113"/>
      <c r="CEC369" s="113"/>
      <c r="CEG369" s="113"/>
      <c r="CEK369" s="113"/>
      <c r="CEO369" s="113"/>
      <c r="CES369" s="113"/>
      <c r="CEW369" s="113"/>
      <c r="CFA369" s="113"/>
      <c r="CFE369" s="113"/>
      <c r="CFI369" s="113"/>
      <c r="CFM369" s="113"/>
      <c r="CFQ369" s="113"/>
      <c r="CFU369" s="113"/>
      <c r="CFY369" s="113"/>
      <c r="CGC369" s="113"/>
      <c r="CGG369" s="113"/>
      <c r="CGK369" s="113"/>
      <c r="CGO369" s="113"/>
      <c r="CGS369" s="113"/>
      <c r="CGW369" s="113"/>
      <c r="CHA369" s="113"/>
      <c r="CHE369" s="113"/>
      <c r="CHI369" s="113"/>
      <c r="CHM369" s="113"/>
      <c r="CHQ369" s="113"/>
      <c r="CHU369" s="113"/>
      <c r="CHY369" s="113"/>
      <c r="CIC369" s="113"/>
      <c r="CIG369" s="113"/>
      <c r="CIK369" s="113"/>
      <c r="CIO369" s="113"/>
      <c r="CIS369" s="113"/>
      <c r="CIW369" s="113"/>
      <c r="CJA369" s="113"/>
      <c r="CJE369" s="113"/>
      <c r="CJI369" s="113"/>
      <c r="CJM369" s="113"/>
      <c r="CJQ369" s="113"/>
      <c r="CJU369" s="113"/>
      <c r="CJY369" s="113"/>
      <c r="CKC369" s="113"/>
      <c r="CKG369" s="113"/>
      <c r="CKK369" s="113"/>
      <c r="CKO369" s="113"/>
      <c r="CKS369" s="113"/>
      <c r="CKW369" s="113"/>
      <c r="CLA369" s="113"/>
      <c r="CLE369" s="113"/>
      <c r="CLI369" s="113"/>
      <c r="CLM369" s="113"/>
      <c r="CLQ369" s="113"/>
      <c r="CLU369" s="113"/>
      <c r="CLY369" s="113"/>
      <c r="CMC369" s="113"/>
      <c r="CMG369" s="113"/>
      <c r="CMK369" s="113"/>
      <c r="CMO369" s="113"/>
      <c r="CMS369" s="113"/>
      <c r="CMW369" s="113"/>
      <c r="CNA369" s="113"/>
      <c r="CNE369" s="113"/>
      <c r="CNI369" s="113"/>
      <c r="CNM369" s="113"/>
      <c r="CNQ369" s="113"/>
      <c r="CNU369" s="113"/>
      <c r="CNY369" s="113"/>
      <c r="COC369" s="113"/>
      <c r="COG369" s="113"/>
      <c r="COK369" s="113"/>
      <c r="COO369" s="113"/>
      <c r="COS369" s="113"/>
      <c r="COW369" s="113"/>
      <c r="CPA369" s="113"/>
      <c r="CPE369" s="113"/>
      <c r="CPI369" s="113"/>
      <c r="CPM369" s="113"/>
      <c r="CPQ369" s="113"/>
      <c r="CPU369" s="113"/>
      <c r="CPY369" s="113"/>
      <c r="CQC369" s="113"/>
      <c r="CQG369" s="113"/>
      <c r="CQK369" s="113"/>
      <c r="CQO369" s="113"/>
      <c r="CQS369" s="113"/>
      <c r="CQW369" s="113"/>
      <c r="CRA369" s="113"/>
      <c r="CRE369" s="113"/>
      <c r="CRI369" s="113"/>
      <c r="CRM369" s="113"/>
      <c r="CRQ369" s="113"/>
      <c r="CRU369" s="113"/>
      <c r="CRY369" s="113"/>
      <c r="CSC369" s="113"/>
      <c r="CSG369" s="113"/>
      <c r="CSK369" s="113"/>
      <c r="CSO369" s="113"/>
      <c r="CSS369" s="113"/>
      <c r="CSW369" s="113"/>
      <c r="CTA369" s="113"/>
      <c r="CTE369" s="113"/>
      <c r="CTI369" s="113"/>
      <c r="CTM369" s="113"/>
      <c r="CTQ369" s="113"/>
      <c r="CTU369" s="113"/>
      <c r="CTY369" s="113"/>
      <c r="CUC369" s="113"/>
      <c r="CUG369" s="113"/>
      <c r="CUK369" s="113"/>
      <c r="CUO369" s="113"/>
      <c r="CUS369" s="113"/>
      <c r="CUW369" s="113"/>
      <c r="CVA369" s="113"/>
      <c r="CVE369" s="113"/>
      <c r="CVI369" s="113"/>
      <c r="CVM369" s="113"/>
      <c r="CVQ369" s="113"/>
      <c r="CVU369" s="113"/>
      <c r="CVY369" s="113"/>
      <c r="CWC369" s="113"/>
      <c r="CWG369" s="113"/>
      <c r="CWK369" s="113"/>
      <c r="CWO369" s="113"/>
      <c r="CWS369" s="113"/>
      <c r="CWW369" s="113"/>
      <c r="CXA369" s="113"/>
      <c r="CXE369" s="113"/>
      <c r="CXI369" s="113"/>
      <c r="CXM369" s="113"/>
      <c r="CXQ369" s="113"/>
      <c r="CXU369" s="113"/>
      <c r="CXY369" s="113"/>
      <c r="CYC369" s="113"/>
      <c r="CYG369" s="113"/>
      <c r="CYK369" s="113"/>
      <c r="CYO369" s="113"/>
      <c r="CYS369" s="113"/>
      <c r="CYW369" s="113"/>
      <c r="CZA369" s="113"/>
      <c r="CZE369" s="113"/>
      <c r="CZI369" s="113"/>
      <c r="CZM369" s="113"/>
      <c r="CZQ369" s="113"/>
      <c r="CZU369" s="113"/>
      <c r="CZY369" s="113"/>
      <c r="DAC369" s="113"/>
      <c r="DAG369" s="113"/>
      <c r="DAK369" s="113"/>
      <c r="DAO369" s="113"/>
      <c r="DAS369" s="113"/>
      <c r="DAW369" s="113"/>
      <c r="DBA369" s="113"/>
      <c r="DBE369" s="113"/>
      <c r="DBI369" s="113"/>
      <c r="DBM369" s="113"/>
      <c r="DBQ369" s="113"/>
      <c r="DBU369" s="113"/>
      <c r="DBY369" s="113"/>
      <c r="DCC369" s="113"/>
      <c r="DCG369" s="113"/>
      <c r="DCK369" s="113"/>
      <c r="DCO369" s="113"/>
      <c r="DCS369" s="113"/>
      <c r="DCW369" s="113"/>
      <c r="DDA369" s="113"/>
      <c r="DDE369" s="113"/>
      <c r="DDI369" s="113"/>
      <c r="DDM369" s="113"/>
      <c r="DDQ369" s="113"/>
      <c r="DDU369" s="113"/>
      <c r="DDY369" s="113"/>
      <c r="DEC369" s="113"/>
      <c r="DEG369" s="113"/>
      <c r="DEK369" s="113"/>
      <c r="DEO369" s="113"/>
      <c r="DES369" s="113"/>
      <c r="DEW369" s="113"/>
      <c r="DFA369" s="113"/>
      <c r="DFE369" s="113"/>
      <c r="DFI369" s="113"/>
      <c r="DFM369" s="113"/>
      <c r="DFQ369" s="113"/>
      <c r="DFU369" s="113"/>
      <c r="DFY369" s="113"/>
      <c r="DGC369" s="113"/>
      <c r="DGG369" s="113"/>
      <c r="DGK369" s="113"/>
      <c r="DGO369" s="113"/>
      <c r="DGS369" s="113"/>
      <c r="DGW369" s="113"/>
      <c r="DHA369" s="113"/>
      <c r="DHE369" s="113"/>
      <c r="DHI369" s="113"/>
      <c r="DHM369" s="113"/>
      <c r="DHQ369" s="113"/>
      <c r="DHU369" s="113"/>
      <c r="DHY369" s="113"/>
      <c r="DIC369" s="113"/>
      <c r="DIG369" s="113"/>
      <c r="DIK369" s="113"/>
      <c r="DIO369" s="113"/>
      <c r="DIS369" s="113"/>
      <c r="DIW369" s="113"/>
      <c r="DJA369" s="113"/>
      <c r="DJE369" s="113"/>
      <c r="DJI369" s="113"/>
      <c r="DJM369" s="113"/>
      <c r="DJQ369" s="113"/>
      <c r="DJU369" s="113"/>
      <c r="DJY369" s="113"/>
      <c r="DKC369" s="113"/>
      <c r="DKG369" s="113"/>
      <c r="DKK369" s="113"/>
      <c r="DKO369" s="113"/>
      <c r="DKS369" s="113"/>
      <c r="DKW369" s="113"/>
      <c r="DLA369" s="113"/>
      <c r="DLE369" s="113"/>
      <c r="DLI369" s="113"/>
      <c r="DLM369" s="113"/>
      <c r="DLQ369" s="113"/>
      <c r="DLU369" s="113"/>
      <c r="DLY369" s="113"/>
      <c r="DMC369" s="113"/>
      <c r="DMG369" s="113"/>
      <c r="DMK369" s="113"/>
      <c r="DMO369" s="113"/>
      <c r="DMS369" s="113"/>
      <c r="DMW369" s="113"/>
      <c r="DNA369" s="113"/>
      <c r="DNE369" s="113"/>
      <c r="DNI369" s="113"/>
      <c r="DNM369" s="113"/>
      <c r="DNQ369" s="113"/>
      <c r="DNU369" s="113"/>
      <c r="DNY369" s="113"/>
      <c r="DOC369" s="113"/>
      <c r="DOG369" s="113"/>
      <c r="DOK369" s="113"/>
      <c r="DOO369" s="113"/>
      <c r="DOS369" s="113"/>
      <c r="DOW369" s="113"/>
      <c r="DPA369" s="113"/>
      <c r="DPE369" s="113"/>
      <c r="DPI369" s="113"/>
      <c r="DPM369" s="113"/>
      <c r="DPQ369" s="113"/>
      <c r="DPU369" s="113"/>
      <c r="DPY369" s="113"/>
      <c r="DQC369" s="113"/>
      <c r="DQG369" s="113"/>
      <c r="DQK369" s="113"/>
      <c r="DQO369" s="113"/>
      <c r="DQS369" s="113"/>
      <c r="DQW369" s="113"/>
      <c r="DRA369" s="113"/>
      <c r="DRE369" s="113"/>
      <c r="DRI369" s="113"/>
      <c r="DRM369" s="113"/>
      <c r="DRQ369" s="113"/>
      <c r="DRU369" s="113"/>
      <c r="DRY369" s="113"/>
      <c r="DSC369" s="113"/>
      <c r="DSG369" s="113"/>
      <c r="DSK369" s="113"/>
      <c r="DSO369" s="113"/>
      <c r="DSS369" s="113"/>
      <c r="DSW369" s="113"/>
      <c r="DTA369" s="113"/>
      <c r="DTE369" s="113"/>
      <c r="DTI369" s="113"/>
      <c r="DTM369" s="113"/>
      <c r="DTQ369" s="113"/>
      <c r="DTU369" s="113"/>
      <c r="DTY369" s="113"/>
      <c r="DUC369" s="113"/>
      <c r="DUG369" s="113"/>
      <c r="DUK369" s="113"/>
      <c r="DUO369" s="113"/>
      <c r="DUS369" s="113"/>
      <c r="DUW369" s="113"/>
      <c r="DVA369" s="113"/>
      <c r="DVE369" s="113"/>
      <c r="DVI369" s="113"/>
      <c r="DVM369" s="113"/>
      <c r="DVQ369" s="113"/>
      <c r="DVU369" s="113"/>
      <c r="DVY369" s="113"/>
      <c r="DWC369" s="113"/>
      <c r="DWG369" s="113"/>
      <c r="DWK369" s="113"/>
      <c r="DWO369" s="113"/>
      <c r="DWS369" s="113"/>
      <c r="DWW369" s="113"/>
      <c r="DXA369" s="113"/>
      <c r="DXE369" s="113"/>
      <c r="DXI369" s="113"/>
      <c r="DXM369" s="113"/>
      <c r="DXQ369" s="113"/>
      <c r="DXU369" s="113"/>
      <c r="DXY369" s="113"/>
      <c r="DYC369" s="113"/>
      <c r="DYG369" s="113"/>
      <c r="DYK369" s="113"/>
      <c r="DYO369" s="113"/>
      <c r="DYS369" s="113"/>
      <c r="DYW369" s="113"/>
      <c r="DZA369" s="113"/>
      <c r="DZE369" s="113"/>
      <c r="DZI369" s="113"/>
      <c r="DZM369" s="113"/>
      <c r="DZQ369" s="113"/>
      <c r="DZU369" s="113"/>
      <c r="DZY369" s="113"/>
      <c r="EAC369" s="113"/>
      <c r="EAG369" s="113"/>
      <c r="EAK369" s="113"/>
      <c r="EAO369" s="113"/>
      <c r="EAS369" s="113"/>
      <c r="EAW369" s="113"/>
      <c r="EBA369" s="113"/>
      <c r="EBE369" s="113"/>
      <c r="EBI369" s="113"/>
      <c r="EBM369" s="113"/>
      <c r="EBQ369" s="113"/>
      <c r="EBU369" s="113"/>
      <c r="EBY369" s="113"/>
      <c r="ECC369" s="113"/>
      <c r="ECG369" s="113"/>
      <c r="ECK369" s="113"/>
      <c r="ECO369" s="113"/>
      <c r="ECS369" s="113"/>
      <c r="ECW369" s="113"/>
      <c r="EDA369" s="113"/>
      <c r="EDE369" s="113"/>
      <c r="EDI369" s="113"/>
      <c r="EDM369" s="113"/>
      <c r="EDQ369" s="113"/>
      <c r="EDU369" s="113"/>
      <c r="EDY369" s="113"/>
      <c r="EEC369" s="113"/>
      <c r="EEG369" s="113"/>
      <c r="EEK369" s="113"/>
      <c r="EEO369" s="113"/>
      <c r="EES369" s="113"/>
      <c r="EEW369" s="113"/>
      <c r="EFA369" s="113"/>
      <c r="EFE369" s="113"/>
      <c r="EFI369" s="113"/>
      <c r="EFM369" s="113"/>
      <c r="EFQ369" s="113"/>
      <c r="EFU369" s="113"/>
      <c r="EFY369" s="113"/>
      <c r="EGC369" s="113"/>
      <c r="EGG369" s="113"/>
      <c r="EGK369" s="113"/>
      <c r="EGO369" s="113"/>
      <c r="EGS369" s="113"/>
      <c r="EGW369" s="113"/>
      <c r="EHA369" s="113"/>
      <c r="EHE369" s="113"/>
      <c r="EHI369" s="113"/>
      <c r="EHM369" s="113"/>
      <c r="EHQ369" s="113"/>
      <c r="EHU369" s="113"/>
      <c r="EHY369" s="113"/>
      <c r="EIC369" s="113"/>
      <c r="EIG369" s="113"/>
      <c r="EIK369" s="113"/>
      <c r="EIO369" s="113"/>
      <c r="EIS369" s="113"/>
      <c r="EIW369" s="113"/>
      <c r="EJA369" s="113"/>
      <c r="EJE369" s="113"/>
      <c r="EJI369" s="113"/>
      <c r="EJM369" s="113"/>
      <c r="EJQ369" s="113"/>
      <c r="EJU369" s="113"/>
      <c r="EJY369" s="113"/>
      <c r="EKC369" s="113"/>
      <c r="EKG369" s="113"/>
      <c r="EKK369" s="113"/>
      <c r="EKO369" s="113"/>
      <c r="EKS369" s="113"/>
      <c r="EKW369" s="113"/>
      <c r="ELA369" s="113"/>
      <c r="ELE369" s="113"/>
      <c r="ELI369" s="113"/>
      <c r="ELM369" s="113"/>
      <c r="ELQ369" s="113"/>
      <c r="ELU369" s="113"/>
      <c r="ELY369" s="113"/>
      <c r="EMC369" s="113"/>
      <c r="EMG369" s="113"/>
      <c r="EMK369" s="113"/>
      <c r="EMO369" s="113"/>
      <c r="EMS369" s="113"/>
      <c r="EMW369" s="113"/>
      <c r="ENA369" s="113"/>
      <c r="ENE369" s="113"/>
      <c r="ENI369" s="113"/>
      <c r="ENM369" s="113"/>
      <c r="ENQ369" s="113"/>
      <c r="ENU369" s="113"/>
      <c r="ENY369" s="113"/>
      <c r="EOC369" s="113"/>
      <c r="EOG369" s="113"/>
      <c r="EOK369" s="113"/>
      <c r="EOO369" s="113"/>
      <c r="EOS369" s="113"/>
      <c r="EOW369" s="113"/>
      <c r="EPA369" s="113"/>
      <c r="EPE369" s="113"/>
      <c r="EPI369" s="113"/>
      <c r="EPM369" s="113"/>
      <c r="EPQ369" s="113"/>
      <c r="EPU369" s="113"/>
      <c r="EPY369" s="113"/>
      <c r="EQC369" s="113"/>
      <c r="EQG369" s="113"/>
      <c r="EQK369" s="113"/>
      <c r="EQO369" s="113"/>
      <c r="EQS369" s="113"/>
      <c r="EQW369" s="113"/>
      <c r="ERA369" s="113"/>
      <c r="ERE369" s="113"/>
      <c r="ERI369" s="113"/>
      <c r="ERM369" s="113"/>
      <c r="ERQ369" s="113"/>
      <c r="ERU369" s="113"/>
      <c r="ERY369" s="113"/>
      <c r="ESC369" s="113"/>
      <c r="ESG369" s="113"/>
      <c r="ESK369" s="113"/>
      <c r="ESO369" s="113"/>
      <c r="ESS369" s="113"/>
      <c r="ESW369" s="113"/>
      <c r="ETA369" s="113"/>
      <c r="ETE369" s="113"/>
      <c r="ETI369" s="113"/>
      <c r="ETM369" s="113"/>
      <c r="ETQ369" s="113"/>
      <c r="ETU369" s="113"/>
      <c r="ETY369" s="113"/>
      <c r="EUC369" s="113"/>
      <c r="EUG369" s="113"/>
      <c r="EUK369" s="113"/>
      <c r="EUO369" s="113"/>
      <c r="EUS369" s="113"/>
      <c r="EUW369" s="113"/>
      <c r="EVA369" s="113"/>
      <c r="EVE369" s="113"/>
      <c r="EVI369" s="113"/>
      <c r="EVM369" s="113"/>
      <c r="EVQ369" s="113"/>
      <c r="EVU369" s="113"/>
      <c r="EVY369" s="113"/>
      <c r="EWC369" s="113"/>
      <c r="EWG369" s="113"/>
      <c r="EWK369" s="113"/>
      <c r="EWO369" s="113"/>
      <c r="EWS369" s="113"/>
      <c r="EWW369" s="113"/>
      <c r="EXA369" s="113"/>
      <c r="EXE369" s="113"/>
      <c r="EXI369" s="113"/>
      <c r="EXM369" s="113"/>
      <c r="EXQ369" s="113"/>
      <c r="EXU369" s="113"/>
      <c r="EXY369" s="113"/>
      <c r="EYC369" s="113"/>
      <c r="EYG369" s="113"/>
      <c r="EYK369" s="113"/>
      <c r="EYO369" s="113"/>
      <c r="EYS369" s="113"/>
      <c r="EYW369" s="113"/>
      <c r="EZA369" s="113"/>
      <c r="EZE369" s="113"/>
      <c r="EZI369" s="113"/>
      <c r="EZM369" s="113"/>
      <c r="EZQ369" s="113"/>
      <c r="EZU369" s="113"/>
      <c r="EZY369" s="113"/>
      <c r="FAC369" s="113"/>
      <c r="FAG369" s="113"/>
      <c r="FAK369" s="113"/>
      <c r="FAO369" s="113"/>
      <c r="FAS369" s="113"/>
      <c r="FAW369" s="113"/>
      <c r="FBA369" s="113"/>
      <c r="FBE369" s="113"/>
      <c r="FBI369" s="113"/>
      <c r="FBM369" s="113"/>
      <c r="FBQ369" s="113"/>
      <c r="FBU369" s="113"/>
      <c r="FBY369" s="113"/>
      <c r="FCC369" s="113"/>
      <c r="FCG369" s="113"/>
      <c r="FCK369" s="113"/>
      <c r="FCO369" s="113"/>
      <c r="FCS369" s="113"/>
      <c r="FCW369" s="113"/>
      <c r="FDA369" s="113"/>
      <c r="FDE369" s="113"/>
      <c r="FDI369" s="113"/>
      <c r="FDM369" s="113"/>
      <c r="FDQ369" s="113"/>
      <c r="FDU369" s="113"/>
      <c r="FDY369" s="113"/>
      <c r="FEC369" s="113"/>
      <c r="FEG369" s="113"/>
      <c r="FEK369" s="113"/>
      <c r="FEO369" s="113"/>
      <c r="FES369" s="113"/>
      <c r="FEW369" s="113"/>
      <c r="FFA369" s="113"/>
      <c r="FFE369" s="113"/>
      <c r="FFI369" s="113"/>
      <c r="FFM369" s="113"/>
      <c r="FFQ369" s="113"/>
      <c r="FFU369" s="113"/>
      <c r="FFY369" s="113"/>
      <c r="FGC369" s="113"/>
      <c r="FGG369" s="113"/>
      <c r="FGK369" s="113"/>
      <c r="FGO369" s="113"/>
      <c r="FGS369" s="113"/>
      <c r="FGW369" s="113"/>
      <c r="FHA369" s="113"/>
      <c r="FHE369" s="113"/>
      <c r="FHI369" s="113"/>
      <c r="FHM369" s="113"/>
      <c r="FHQ369" s="113"/>
      <c r="FHU369" s="113"/>
      <c r="FHY369" s="113"/>
      <c r="FIC369" s="113"/>
      <c r="FIG369" s="113"/>
      <c r="FIK369" s="113"/>
      <c r="FIO369" s="113"/>
      <c r="FIS369" s="113"/>
      <c r="FIW369" s="113"/>
      <c r="FJA369" s="113"/>
      <c r="FJE369" s="113"/>
      <c r="FJI369" s="113"/>
      <c r="FJM369" s="113"/>
      <c r="FJQ369" s="113"/>
      <c r="FJU369" s="113"/>
      <c r="FJY369" s="113"/>
      <c r="FKC369" s="113"/>
      <c r="FKG369" s="113"/>
      <c r="FKK369" s="113"/>
      <c r="FKO369" s="113"/>
      <c r="FKS369" s="113"/>
      <c r="FKW369" s="113"/>
      <c r="FLA369" s="113"/>
      <c r="FLE369" s="113"/>
      <c r="FLI369" s="113"/>
      <c r="FLM369" s="113"/>
      <c r="FLQ369" s="113"/>
      <c r="FLU369" s="113"/>
      <c r="FLY369" s="113"/>
      <c r="FMC369" s="113"/>
      <c r="FMG369" s="113"/>
      <c r="FMK369" s="113"/>
      <c r="FMO369" s="113"/>
      <c r="FMS369" s="113"/>
      <c r="FMW369" s="113"/>
      <c r="FNA369" s="113"/>
      <c r="FNE369" s="113"/>
      <c r="FNI369" s="113"/>
      <c r="FNM369" s="113"/>
      <c r="FNQ369" s="113"/>
      <c r="FNU369" s="113"/>
      <c r="FNY369" s="113"/>
      <c r="FOC369" s="113"/>
      <c r="FOG369" s="113"/>
      <c r="FOK369" s="113"/>
      <c r="FOO369" s="113"/>
      <c r="FOS369" s="113"/>
      <c r="FOW369" s="113"/>
      <c r="FPA369" s="113"/>
      <c r="FPE369" s="113"/>
      <c r="FPI369" s="113"/>
      <c r="FPM369" s="113"/>
      <c r="FPQ369" s="113"/>
      <c r="FPU369" s="113"/>
      <c r="FPY369" s="113"/>
      <c r="FQC369" s="113"/>
      <c r="FQG369" s="113"/>
      <c r="FQK369" s="113"/>
      <c r="FQO369" s="113"/>
      <c r="FQS369" s="113"/>
      <c r="FQW369" s="113"/>
      <c r="FRA369" s="113"/>
      <c r="FRE369" s="113"/>
      <c r="FRI369" s="113"/>
      <c r="FRM369" s="113"/>
      <c r="FRQ369" s="113"/>
      <c r="FRU369" s="113"/>
      <c r="FRY369" s="113"/>
      <c r="FSC369" s="113"/>
      <c r="FSG369" s="113"/>
      <c r="FSK369" s="113"/>
      <c r="FSO369" s="113"/>
      <c r="FSS369" s="113"/>
      <c r="FSW369" s="113"/>
      <c r="FTA369" s="113"/>
      <c r="FTE369" s="113"/>
      <c r="FTI369" s="113"/>
      <c r="FTM369" s="113"/>
      <c r="FTQ369" s="113"/>
      <c r="FTU369" s="113"/>
      <c r="FTY369" s="113"/>
      <c r="FUC369" s="113"/>
      <c r="FUG369" s="113"/>
      <c r="FUK369" s="113"/>
      <c r="FUO369" s="113"/>
      <c r="FUS369" s="113"/>
      <c r="FUW369" s="113"/>
      <c r="FVA369" s="113"/>
      <c r="FVE369" s="113"/>
      <c r="FVI369" s="113"/>
      <c r="FVM369" s="113"/>
      <c r="FVQ369" s="113"/>
      <c r="FVU369" s="113"/>
      <c r="FVY369" s="113"/>
      <c r="FWC369" s="113"/>
      <c r="FWG369" s="113"/>
      <c r="FWK369" s="113"/>
      <c r="FWO369" s="113"/>
      <c r="FWS369" s="113"/>
      <c r="FWW369" s="113"/>
      <c r="FXA369" s="113"/>
      <c r="FXE369" s="113"/>
      <c r="FXI369" s="113"/>
      <c r="FXM369" s="113"/>
      <c r="FXQ369" s="113"/>
      <c r="FXU369" s="113"/>
      <c r="FXY369" s="113"/>
      <c r="FYC369" s="113"/>
      <c r="FYG369" s="113"/>
      <c r="FYK369" s="113"/>
      <c r="FYO369" s="113"/>
      <c r="FYS369" s="113"/>
      <c r="FYW369" s="113"/>
      <c r="FZA369" s="113"/>
      <c r="FZE369" s="113"/>
      <c r="FZI369" s="113"/>
      <c r="FZM369" s="113"/>
      <c r="FZQ369" s="113"/>
      <c r="FZU369" s="113"/>
      <c r="FZY369" s="113"/>
      <c r="GAC369" s="113"/>
      <c r="GAG369" s="113"/>
      <c r="GAK369" s="113"/>
      <c r="GAO369" s="113"/>
      <c r="GAS369" s="113"/>
      <c r="GAW369" s="113"/>
      <c r="GBA369" s="113"/>
      <c r="GBE369" s="113"/>
      <c r="GBI369" s="113"/>
      <c r="GBM369" s="113"/>
      <c r="GBQ369" s="113"/>
      <c r="GBU369" s="113"/>
      <c r="GBY369" s="113"/>
      <c r="GCC369" s="113"/>
      <c r="GCG369" s="113"/>
      <c r="GCK369" s="113"/>
      <c r="GCO369" s="113"/>
      <c r="GCS369" s="113"/>
      <c r="GCW369" s="113"/>
      <c r="GDA369" s="113"/>
      <c r="GDE369" s="113"/>
      <c r="GDI369" s="113"/>
      <c r="GDM369" s="113"/>
      <c r="GDQ369" s="113"/>
      <c r="GDU369" s="113"/>
      <c r="GDY369" s="113"/>
      <c r="GEC369" s="113"/>
      <c r="GEG369" s="113"/>
      <c r="GEK369" s="113"/>
      <c r="GEO369" s="113"/>
      <c r="GES369" s="113"/>
      <c r="GEW369" s="113"/>
      <c r="GFA369" s="113"/>
      <c r="GFE369" s="113"/>
      <c r="GFI369" s="113"/>
      <c r="GFM369" s="113"/>
      <c r="GFQ369" s="113"/>
      <c r="GFU369" s="113"/>
      <c r="GFY369" s="113"/>
      <c r="GGC369" s="113"/>
      <c r="GGG369" s="113"/>
      <c r="GGK369" s="113"/>
      <c r="GGO369" s="113"/>
      <c r="GGS369" s="113"/>
      <c r="GGW369" s="113"/>
      <c r="GHA369" s="113"/>
      <c r="GHE369" s="113"/>
      <c r="GHI369" s="113"/>
      <c r="GHM369" s="113"/>
      <c r="GHQ369" s="113"/>
      <c r="GHU369" s="113"/>
      <c r="GHY369" s="113"/>
      <c r="GIC369" s="113"/>
      <c r="GIG369" s="113"/>
      <c r="GIK369" s="113"/>
      <c r="GIO369" s="113"/>
      <c r="GIS369" s="113"/>
      <c r="GIW369" s="113"/>
      <c r="GJA369" s="113"/>
      <c r="GJE369" s="113"/>
      <c r="GJI369" s="113"/>
      <c r="GJM369" s="113"/>
      <c r="GJQ369" s="113"/>
      <c r="GJU369" s="113"/>
      <c r="GJY369" s="113"/>
      <c r="GKC369" s="113"/>
      <c r="GKG369" s="113"/>
      <c r="GKK369" s="113"/>
      <c r="GKO369" s="113"/>
      <c r="GKS369" s="113"/>
      <c r="GKW369" s="113"/>
      <c r="GLA369" s="113"/>
      <c r="GLE369" s="113"/>
      <c r="GLI369" s="113"/>
      <c r="GLM369" s="113"/>
      <c r="GLQ369" s="113"/>
      <c r="GLU369" s="113"/>
      <c r="GLY369" s="113"/>
      <c r="GMC369" s="113"/>
      <c r="GMG369" s="113"/>
      <c r="GMK369" s="113"/>
      <c r="GMO369" s="113"/>
      <c r="GMS369" s="113"/>
      <c r="GMW369" s="113"/>
      <c r="GNA369" s="113"/>
      <c r="GNE369" s="113"/>
      <c r="GNI369" s="113"/>
      <c r="GNM369" s="113"/>
      <c r="GNQ369" s="113"/>
      <c r="GNU369" s="113"/>
      <c r="GNY369" s="113"/>
      <c r="GOC369" s="113"/>
      <c r="GOG369" s="113"/>
      <c r="GOK369" s="113"/>
      <c r="GOO369" s="113"/>
      <c r="GOS369" s="113"/>
      <c r="GOW369" s="113"/>
      <c r="GPA369" s="113"/>
      <c r="GPE369" s="113"/>
      <c r="GPI369" s="113"/>
      <c r="GPM369" s="113"/>
      <c r="GPQ369" s="113"/>
      <c r="GPU369" s="113"/>
      <c r="GPY369" s="113"/>
      <c r="GQC369" s="113"/>
      <c r="GQG369" s="113"/>
      <c r="GQK369" s="113"/>
      <c r="GQO369" s="113"/>
      <c r="GQS369" s="113"/>
      <c r="GQW369" s="113"/>
      <c r="GRA369" s="113"/>
      <c r="GRE369" s="113"/>
      <c r="GRI369" s="113"/>
      <c r="GRM369" s="113"/>
      <c r="GRQ369" s="113"/>
      <c r="GRU369" s="113"/>
      <c r="GRY369" s="113"/>
      <c r="GSC369" s="113"/>
      <c r="GSG369" s="113"/>
      <c r="GSK369" s="113"/>
      <c r="GSO369" s="113"/>
      <c r="GSS369" s="113"/>
      <c r="GSW369" s="113"/>
      <c r="GTA369" s="113"/>
      <c r="GTE369" s="113"/>
      <c r="GTI369" s="113"/>
      <c r="GTM369" s="113"/>
      <c r="GTQ369" s="113"/>
      <c r="GTU369" s="113"/>
      <c r="GTY369" s="113"/>
      <c r="GUC369" s="113"/>
      <c r="GUG369" s="113"/>
      <c r="GUK369" s="113"/>
      <c r="GUO369" s="113"/>
      <c r="GUS369" s="113"/>
      <c r="GUW369" s="113"/>
      <c r="GVA369" s="113"/>
      <c r="GVE369" s="113"/>
      <c r="GVI369" s="113"/>
      <c r="GVM369" s="113"/>
      <c r="GVQ369" s="113"/>
      <c r="GVU369" s="113"/>
      <c r="GVY369" s="113"/>
      <c r="GWC369" s="113"/>
      <c r="GWG369" s="113"/>
      <c r="GWK369" s="113"/>
      <c r="GWO369" s="113"/>
      <c r="GWS369" s="113"/>
      <c r="GWW369" s="113"/>
      <c r="GXA369" s="113"/>
      <c r="GXE369" s="113"/>
      <c r="GXI369" s="113"/>
      <c r="GXM369" s="113"/>
      <c r="GXQ369" s="113"/>
      <c r="GXU369" s="113"/>
      <c r="GXY369" s="113"/>
      <c r="GYC369" s="113"/>
      <c r="GYG369" s="113"/>
      <c r="GYK369" s="113"/>
      <c r="GYO369" s="113"/>
      <c r="GYS369" s="113"/>
      <c r="GYW369" s="113"/>
      <c r="GZA369" s="113"/>
      <c r="GZE369" s="113"/>
      <c r="GZI369" s="113"/>
      <c r="GZM369" s="113"/>
      <c r="GZQ369" s="113"/>
      <c r="GZU369" s="113"/>
      <c r="GZY369" s="113"/>
      <c r="HAC369" s="113"/>
      <c r="HAG369" s="113"/>
      <c r="HAK369" s="113"/>
      <c r="HAO369" s="113"/>
      <c r="HAS369" s="113"/>
      <c r="HAW369" s="113"/>
      <c r="HBA369" s="113"/>
      <c r="HBE369" s="113"/>
      <c r="HBI369" s="113"/>
      <c r="HBM369" s="113"/>
      <c r="HBQ369" s="113"/>
      <c r="HBU369" s="113"/>
      <c r="HBY369" s="113"/>
      <c r="HCC369" s="113"/>
      <c r="HCG369" s="113"/>
      <c r="HCK369" s="113"/>
      <c r="HCO369" s="113"/>
      <c r="HCS369" s="113"/>
      <c r="HCW369" s="113"/>
      <c r="HDA369" s="113"/>
      <c r="HDE369" s="113"/>
      <c r="HDI369" s="113"/>
      <c r="HDM369" s="113"/>
      <c r="HDQ369" s="113"/>
      <c r="HDU369" s="113"/>
      <c r="HDY369" s="113"/>
      <c r="HEC369" s="113"/>
      <c r="HEG369" s="113"/>
      <c r="HEK369" s="113"/>
      <c r="HEO369" s="113"/>
      <c r="HES369" s="113"/>
      <c r="HEW369" s="113"/>
      <c r="HFA369" s="113"/>
      <c r="HFE369" s="113"/>
      <c r="HFI369" s="113"/>
      <c r="HFM369" s="113"/>
      <c r="HFQ369" s="113"/>
      <c r="HFU369" s="113"/>
      <c r="HFY369" s="113"/>
      <c r="HGC369" s="113"/>
      <c r="HGG369" s="113"/>
      <c r="HGK369" s="113"/>
      <c r="HGO369" s="113"/>
      <c r="HGS369" s="113"/>
      <c r="HGW369" s="113"/>
      <c r="HHA369" s="113"/>
      <c r="HHE369" s="113"/>
      <c r="HHI369" s="113"/>
      <c r="HHM369" s="113"/>
      <c r="HHQ369" s="113"/>
      <c r="HHU369" s="113"/>
      <c r="HHY369" s="113"/>
      <c r="HIC369" s="113"/>
      <c r="HIG369" s="113"/>
      <c r="HIK369" s="113"/>
      <c r="HIO369" s="113"/>
      <c r="HIS369" s="113"/>
      <c r="HIW369" s="113"/>
      <c r="HJA369" s="113"/>
      <c r="HJE369" s="113"/>
      <c r="HJI369" s="113"/>
      <c r="HJM369" s="113"/>
      <c r="HJQ369" s="113"/>
      <c r="HJU369" s="113"/>
      <c r="HJY369" s="113"/>
      <c r="HKC369" s="113"/>
      <c r="HKG369" s="113"/>
      <c r="HKK369" s="113"/>
      <c r="HKO369" s="113"/>
      <c r="HKS369" s="113"/>
      <c r="HKW369" s="113"/>
      <c r="HLA369" s="113"/>
      <c r="HLE369" s="113"/>
      <c r="HLI369" s="113"/>
      <c r="HLM369" s="113"/>
      <c r="HLQ369" s="113"/>
      <c r="HLU369" s="113"/>
      <c r="HLY369" s="113"/>
      <c r="HMC369" s="113"/>
      <c r="HMG369" s="113"/>
      <c r="HMK369" s="113"/>
      <c r="HMO369" s="113"/>
      <c r="HMS369" s="113"/>
      <c r="HMW369" s="113"/>
      <c r="HNA369" s="113"/>
      <c r="HNE369" s="113"/>
      <c r="HNI369" s="113"/>
      <c r="HNM369" s="113"/>
      <c r="HNQ369" s="113"/>
      <c r="HNU369" s="113"/>
      <c r="HNY369" s="113"/>
      <c r="HOC369" s="113"/>
      <c r="HOG369" s="113"/>
      <c r="HOK369" s="113"/>
      <c r="HOO369" s="113"/>
      <c r="HOS369" s="113"/>
      <c r="HOW369" s="113"/>
      <c r="HPA369" s="113"/>
      <c r="HPE369" s="113"/>
      <c r="HPI369" s="113"/>
      <c r="HPM369" s="113"/>
      <c r="HPQ369" s="113"/>
      <c r="HPU369" s="113"/>
      <c r="HPY369" s="113"/>
      <c r="HQC369" s="113"/>
      <c r="HQG369" s="113"/>
      <c r="HQK369" s="113"/>
      <c r="HQO369" s="113"/>
      <c r="HQS369" s="113"/>
      <c r="HQW369" s="113"/>
      <c r="HRA369" s="113"/>
      <c r="HRE369" s="113"/>
      <c r="HRI369" s="113"/>
      <c r="HRM369" s="113"/>
      <c r="HRQ369" s="113"/>
      <c r="HRU369" s="113"/>
      <c r="HRY369" s="113"/>
      <c r="HSC369" s="113"/>
      <c r="HSG369" s="113"/>
      <c r="HSK369" s="113"/>
      <c r="HSO369" s="113"/>
      <c r="HSS369" s="113"/>
      <c r="HSW369" s="113"/>
      <c r="HTA369" s="113"/>
      <c r="HTE369" s="113"/>
      <c r="HTI369" s="113"/>
      <c r="HTM369" s="113"/>
      <c r="HTQ369" s="113"/>
      <c r="HTU369" s="113"/>
      <c r="HTY369" s="113"/>
      <c r="HUC369" s="113"/>
      <c r="HUG369" s="113"/>
      <c r="HUK369" s="113"/>
      <c r="HUO369" s="113"/>
      <c r="HUS369" s="113"/>
      <c r="HUW369" s="113"/>
      <c r="HVA369" s="113"/>
      <c r="HVE369" s="113"/>
      <c r="HVI369" s="113"/>
      <c r="HVM369" s="113"/>
      <c r="HVQ369" s="113"/>
      <c r="HVU369" s="113"/>
      <c r="HVY369" s="113"/>
      <c r="HWC369" s="113"/>
      <c r="HWG369" s="113"/>
      <c r="HWK369" s="113"/>
      <c r="HWO369" s="113"/>
      <c r="HWS369" s="113"/>
      <c r="HWW369" s="113"/>
      <c r="HXA369" s="113"/>
      <c r="HXE369" s="113"/>
      <c r="HXI369" s="113"/>
      <c r="HXM369" s="113"/>
      <c r="HXQ369" s="113"/>
      <c r="HXU369" s="113"/>
      <c r="HXY369" s="113"/>
      <c r="HYC369" s="113"/>
      <c r="HYG369" s="113"/>
      <c r="HYK369" s="113"/>
      <c r="HYO369" s="113"/>
      <c r="HYS369" s="113"/>
      <c r="HYW369" s="113"/>
      <c r="HZA369" s="113"/>
      <c r="HZE369" s="113"/>
      <c r="HZI369" s="113"/>
      <c r="HZM369" s="113"/>
      <c r="HZQ369" s="113"/>
      <c r="HZU369" s="113"/>
      <c r="HZY369" s="113"/>
      <c r="IAC369" s="113"/>
      <c r="IAG369" s="113"/>
      <c r="IAK369" s="113"/>
      <c r="IAO369" s="113"/>
      <c r="IAS369" s="113"/>
      <c r="IAW369" s="113"/>
      <c r="IBA369" s="113"/>
      <c r="IBE369" s="113"/>
      <c r="IBI369" s="113"/>
      <c r="IBM369" s="113"/>
      <c r="IBQ369" s="113"/>
      <c r="IBU369" s="113"/>
      <c r="IBY369" s="113"/>
      <c r="ICC369" s="113"/>
      <c r="ICG369" s="113"/>
      <c r="ICK369" s="113"/>
      <c r="ICO369" s="113"/>
      <c r="ICS369" s="113"/>
      <c r="ICW369" s="113"/>
      <c r="IDA369" s="113"/>
      <c r="IDE369" s="113"/>
      <c r="IDI369" s="113"/>
      <c r="IDM369" s="113"/>
      <c r="IDQ369" s="113"/>
      <c r="IDU369" s="113"/>
      <c r="IDY369" s="113"/>
      <c r="IEC369" s="113"/>
      <c r="IEG369" s="113"/>
      <c r="IEK369" s="113"/>
      <c r="IEO369" s="113"/>
      <c r="IES369" s="113"/>
      <c r="IEW369" s="113"/>
      <c r="IFA369" s="113"/>
      <c r="IFE369" s="113"/>
      <c r="IFI369" s="113"/>
      <c r="IFM369" s="113"/>
      <c r="IFQ369" s="113"/>
      <c r="IFU369" s="113"/>
      <c r="IFY369" s="113"/>
      <c r="IGC369" s="113"/>
      <c r="IGG369" s="113"/>
      <c r="IGK369" s="113"/>
      <c r="IGO369" s="113"/>
      <c r="IGS369" s="113"/>
      <c r="IGW369" s="113"/>
      <c r="IHA369" s="113"/>
      <c r="IHE369" s="113"/>
      <c r="IHI369" s="113"/>
      <c r="IHM369" s="113"/>
      <c r="IHQ369" s="113"/>
      <c r="IHU369" s="113"/>
      <c r="IHY369" s="113"/>
      <c r="IIC369" s="113"/>
      <c r="IIG369" s="113"/>
      <c r="IIK369" s="113"/>
      <c r="IIO369" s="113"/>
      <c r="IIS369" s="113"/>
      <c r="IIW369" s="113"/>
      <c r="IJA369" s="113"/>
      <c r="IJE369" s="113"/>
      <c r="IJI369" s="113"/>
      <c r="IJM369" s="113"/>
      <c r="IJQ369" s="113"/>
      <c r="IJU369" s="113"/>
      <c r="IJY369" s="113"/>
      <c r="IKC369" s="113"/>
      <c r="IKG369" s="113"/>
      <c r="IKK369" s="113"/>
      <c r="IKO369" s="113"/>
      <c r="IKS369" s="113"/>
      <c r="IKW369" s="113"/>
      <c r="ILA369" s="113"/>
      <c r="ILE369" s="113"/>
      <c r="ILI369" s="113"/>
      <c r="ILM369" s="113"/>
      <c r="ILQ369" s="113"/>
      <c r="ILU369" s="113"/>
      <c r="ILY369" s="113"/>
      <c r="IMC369" s="113"/>
      <c r="IMG369" s="113"/>
      <c r="IMK369" s="113"/>
      <c r="IMO369" s="113"/>
      <c r="IMS369" s="113"/>
      <c r="IMW369" s="113"/>
      <c r="INA369" s="113"/>
      <c r="INE369" s="113"/>
      <c r="INI369" s="113"/>
      <c r="INM369" s="113"/>
      <c r="INQ369" s="113"/>
      <c r="INU369" s="113"/>
      <c r="INY369" s="113"/>
      <c r="IOC369" s="113"/>
      <c r="IOG369" s="113"/>
      <c r="IOK369" s="113"/>
      <c r="IOO369" s="113"/>
      <c r="IOS369" s="113"/>
      <c r="IOW369" s="113"/>
      <c r="IPA369" s="113"/>
      <c r="IPE369" s="113"/>
      <c r="IPI369" s="113"/>
      <c r="IPM369" s="113"/>
      <c r="IPQ369" s="113"/>
      <c r="IPU369" s="113"/>
      <c r="IPY369" s="113"/>
      <c r="IQC369" s="113"/>
      <c r="IQG369" s="113"/>
      <c r="IQK369" s="113"/>
      <c r="IQO369" s="113"/>
      <c r="IQS369" s="113"/>
      <c r="IQW369" s="113"/>
      <c r="IRA369" s="113"/>
      <c r="IRE369" s="113"/>
      <c r="IRI369" s="113"/>
      <c r="IRM369" s="113"/>
      <c r="IRQ369" s="113"/>
      <c r="IRU369" s="113"/>
      <c r="IRY369" s="113"/>
      <c r="ISC369" s="113"/>
      <c r="ISG369" s="113"/>
      <c r="ISK369" s="113"/>
      <c r="ISO369" s="113"/>
      <c r="ISS369" s="113"/>
      <c r="ISW369" s="113"/>
      <c r="ITA369" s="113"/>
      <c r="ITE369" s="113"/>
      <c r="ITI369" s="113"/>
      <c r="ITM369" s="113"/>
      <c r="ITQ369" s="113"/>
      <c r="ITU369" s="113"/>
      <c r="ITY369" s="113"/>
      <c r="IUC369" s="113"/>
      <c r="IUG369" s="113"/>
      <c r="IUK369" s="113"/>
      <c r="IUO369" s="113"/>
      <c r="IUS369" s="113"/>
      <c r="IUW369" s="113"/>
      <c r="IVA369" s="113"/>
      <c r="IVE369" s="113"/>
      <c r="IVI369" s="113"/>
      <c r="IVM369" s="113"/>
      <c r="IVQ369" s="113"/>
      <c r="IVU369" s="113"/>
      <c r="IVY369" s="113"/>
      <c r="IWC369" s="113"/>
      <c r="IWG369" s="113"/>
      <c r="IWK369" s="113"/>
      <c r="IWO369" s="113"/>
      <c r="IWS369" s="113"/>
      <c r="IWW369" s="113"/>
      <c r="IXA369" s="113"/>
      <c r="IXE369" s="113"/>
      <c r="IXI369" s="113"/>
      <c r="IXM369" s="113"/>
      <c r="IXQ369" s="113"/>
      <c r="IXU369" s="113"/>
      <c r="IXY369" s="113"/>
      <c r="IYC369" s="113"/>
      <c r="IYG369" s="113"/>
      <c r="IYK369" s="113"/>
      <c r="IYO369" s="113"/>
      <c r="IYS369" s="113"/>
      <c r="IYW369" s="113"/>
      <c r="IZA369" s="113"/>
      <c r="IZE369" s="113"/>
      <c r="IZI369" s="113"/>
      <c r="IZM369" s="113"/>
      <c r="IZQ369" s="113"/>
      <c r="IZU369" s="113"/>
      <c r="IZY369" s="113"/>
      <c r="JAC369" s="113"/>
      <c r="JAG369" s="113"/>
      <c r="JAK369" s="113"/>
      <c r="JAO369" s="113"/>
      <c r="JAS369" s="113"/>
      <c r="JAW369" s="113"/>
      <c r="JBA369" s="113"/>
      <c r="JBE369" s="113"/>
      <c r="JBI369" s="113"/>
      <c r="JBM369" s="113"/>
      <c r="JBQ369" s="113"/>
      <c r="JBU369" s="113"/>
      <c r="JBY369" s="113"/>
      <c r="JCC369" s="113"/>
      <c r="JCG369" s="113"/>
      <c r="JCK369" s="113"/>
      <c r="JCO369" s="113"/>
      <c r="JCS369" s="113"/>
      <c r="JCW369" s="113"/>
      <c r="JDA369" s="113"/>
      <c r="JDE369" s="113"/>
      <c r="JDI369" s="113"/>
      <c r="JDM369" s="113"/>
      <c r="JDQ369" s="113"/>
      <c r="JDU369" s="113"/>
      <c r="JDY369" s="113"/>
      <c r="JEC369" s="113"/>
      <c r="JEG369" s="113"/>
      <c r="JEK369" s="113"/>
      <c r="JEO369" s="113"/>
      <c r="JES369" s="113"/>
      <c r="JEW369" s="113"/>
      <c r="JFA369" s="113"/>
      <c r="JFE369" s="113"/>
      <c r="JFI369" s="113"/>
      <c r="JFM369" s="113"/>
      <c r="JFQ369" s="113"/>
      <c r="JFU369" s="113"/>
      <c r="JFY369" s="113"/>
      <c r="JGC369" s="113"/>
      <c r="JGG369" s="113"/>
      <c r="JGK369" s="113"/>
      <c r="JGO369" s="113"/>
      <c r="JGS369" s="113"/>
      <c r="JGW369" s="113"/>
      <c r="JHA369" s="113"/>
      <c r="JHE369" s="113"/>
      <c r="JHI369" s="113"/>
      <c r="JHM369" s="113"/>
      <c r="JHQ369" s="113"/>
      <c r="JHU369" s="113"/>
      <c r="JHY369" s="113"/>
      <c r="JIC369" s="113"/>
      <c r="JIG369" s="113"/>
      <c r="JIK369" s="113"/>
      <c r="JIO369" s="113"/>
      <c r="JIS369" s="113"/>
      <c r="JIW369" s="113"/>
      <c r="JJA369" s="113"/>
      <c r="JJE369" s="113"/>
      <c r="JJI369" s="113"/>
      <c r="JJM369" s="113"/>
      <c r="JJQ369" s="113"/>
      <c r="JJU369" s="113"/>
      <c r="JJY369" s="113"/>
      <c r="JKC369" s="113"/>
      <c r="JKG369" s="113"/>
      <c r="JKK369" s="113"/>
      <c r="JKO369" s="113"/>
      <c r="JKS369" s="113"/>
      <c r="JKW369" s="113"/>
      <c r="JLA369" s="113"/>
      <c r="JLE369" s="113"/>
      <c r="JLI369" s="113"/>
      <c r="JLM369" s="113"/>
      <c r="JLQ369" s="113"/>
      <c r="JLU369" s="113"/>
      <c r="JLY369" s="113"/>
      <c r="JMC369" s="113"/>
      <c r="JMG369" s="113"/>
      <c r="JMK369" s="113"/>
      <c r="JMO369" s="113"/>
      <c r="JMS369" s="113"/>
      <c r="JMW369" s="113"/>
      <c r="JNA369" s="113"/>
      <c r="JNE369" s="113"/>
      <c r="JNI369" s="113"/>
      <c r="JNM369" s="113"/>
      <c r="JNQ369" s="113"/>
      <c r="JNU369" s="113"/>
      <c r="JNY369" s="113"/>
      <c r="JOC369" s="113"/>
      <c r="JOG369" s="113"/>
      <c r="JOK369" s="113"/>
      <c r="JOO369" s="113"/>
      <c r="JOS369" s="113"/>
      <c r="JOW369" s="113"/>
      <c r="JPA369" s="113"/>
      <c r="JPE369" s="113"/>
      <c r="JPI369" s="113"/>
      <c r="JPM369" s="113"/>
      <c r="JPQ369" s="113"/>
      <c r="JPU369" s="113"/>
      <c r="JPY369" s="113"/>
      <c r="JQC369" s="113"/>
      <c r="JQG369" s="113"/>
      <c r="JQK369" s="113"/>
      <c r="JQO369" s="113"/>
      <c r="JQS369" s="113"/>
      <c r="JQW369" s="113"/>
      <c r="JRA369" s="113"/>
      <c r="JRE369" s="113"/>
      <c r="JRI369" s="113"/>
      <c r="JRM369" s="113"/>
      <c r="JRQ369" s="113"/>
      <c r="JRU369" s="113"/>
      <c r="JRY369" s="113"/>
      <c r="JSC369" s="113"/>
      <c r="JSG369" s="113"/>
      <c r="JSK369" s="113"/>
      <c r="JSO369" s="113"/>
      <c r="JSS369" s="113"/>
      <c r="JSW369" s="113"/>
      <c r="JTA369" s="113"/>
      <c r="JTE369" s="113"/>
      <c r="JTI369" s="113"/>
      <c r="JTM369" s="113"/>
      <c r="JTQ369" s="113"/>
      <c r="JTU369" s="113"/>
      <c r="JTY369" s="113"/>
      <c r="JUC369" s="113"/>
      <c r="JUG369" s="113"/>
      <c r="JUK369" s="113"/>
      <c r="JUO369" s="113"/>
      <c r="JUS369" s="113"/>
      <c r="JUW369" s="113"/>
      <c r="JVA369" s="113"/>
      <c r="JVE369" s="113"/>
      <c r="JVI369" s="113"/>
      <c r="JVM369" s="113"/>
      <c r="JVQ369" s="113"/>
      <c r="JVU369" s="113"/>
      <c r="JVY369" s="113"/>
      <c r="JWC369" s="113"/>
      <c r="JWG369" s="113"/>
      <c r="JWK369" s="113"/>
      <c r="JWO369" s="113"/>
      <c r="JWS369" s="113"/>
      <c r="JWW369" s="113"/>
      <c r="JXA369" s="113"/>
      <c r="JXE369" s="113"/>
      <c r="JXI369" s="113"/>
      <c r="JXM369" s="113"/>
      <c r="JXQ369" s="113"/>
      <c r="JXU369" s="113"/>
      <c r="JXY369" s="113"/>
      <c r="JYC369" s="113"/>
      <c r="JYG369" s="113"/>
      <c r="JYK369" s="113"/>
      <c r="JYO369" s="113"/>
      <c r="JYS369" s="113"/>
      <c r="JYW369" s="113"/>
      <c r="JZA369" s="113"/>
      <c r="JZE369" s="113"/>
      <c r="JZI369" s="113"/>
      <c r="JZM369" s="113"/>
      <c r="JZQ369" s="113"/>
      <c r="JZU369" s="113"/>
      <c r="JZY369" s="113"/>
      <c r="KAC369" s="113"/>
      <c r="KAG369" s="113"/>
      <c r="KAK369" s="113"/>
      <c r="KAO369" s="113"/>
      <c r="KAS369" s="113"/>
      <c r="KAW369" s="113"/>
      <c r="KBA369" s="113"/>
      <c r="KBE369" s="113"/>
      <c r="KBI369" s="113"/>
      <c r="KBM369" s="113"/>
      <c r="KBQ369" s="113"/>
      <c r="KBU369" s="113"/>
      <c r="KBY369" s="113"/>
      <c r="KCC369" s="113"/>
      <c r="KCG369" s="113"/>
      <c r="KCK369" s="113"/>
      <c r="KCO369" s="113"/>
      <c r="KCS369" s="113"/>
      <c r="KCW369" s="113"/>
      <c r="KDA369" s="113"/>
      <c r="KDE369" s="113"/>
      <c r="KDI369" s="113"/>
      <c r="KDM369" s="113"/>
      <c r="KDQ369" s="113"/>
      <c r="KDU369" s="113"/>
      <c r="KDY369" s="113"/>
      <c r="KEC369" s="113"/>
      <c r="KEG369" s="113"/>
      <c r="KEK369" s="113"/>
      <c r="KEO369" s="113"/>
      <c r="KES369" s="113"/>
      <c r="KEW369" s="113"/>
      <c r="KFA369" s="113"/>
      <c r="KFE369" s="113"/>
      <c r="KFI369" s="113"/>
      <c r="KFM369" s="113"/>
      <c r="KFQ369" s="113"/>
      <c r="KFU369" s="113"/>
      <c r="KFY369" s="113"/>
      <c r="KGC369" s="113"/>
      <c r="KGG369" s="113"/>
      <c r="KGK369" s="113"/>
      <c r="KGO369" s="113"/>
      <c r="KGS369" s="113"/>
      <c r="KGW369" s="113"/>
      <c r="KHA369" s="113"/>
      <c r="KHE369" s="113"/>
      <c r="KHI369" s="113"/>
      <c r="KHM369" s="113"/>
      <c r="KHQ369" s="113"/>
      <c r="KHU369" s="113"/>
      <c r="KHY369" s="113"/>
      <c r="KIC369" s="113"/>
      <c r="KIG369" s="113"/>
      <c r="KIK369" s="113"/>
      <c r="KIO369" s="113"/>
      <c r="KIS369" s="113"/>
      <c r="KIW369" s="113"/>
      <c r="KJA369" s="113"/>
      <c r="KJE369" s="113"/>
      <c r="KJI369" s="113"/>
      <c r="KJM369" s="113"/>
      <c r="KJQ369" s="113"/>
      <c r="KJU369" s="113"/>
      <c r="KJY369" s="113"/>
      <c r="KKC369" s="113"/>
      <c r="KKG369" s="113"/>
      <c r="KKK369" s="113"/>
      <c r="KKO369" s="113"/>
      <c r="KKS369" s="113"/>
      <c r="KKW369" s="113"/>
      <c r="KLA369" s="113"/>
      <c r="KLE369" s="113"/>
      <c r="KLI369" s="113"/>
      <c r="KLM369" s="113"/>
      <c r="KLQ369" s="113"/>
      <c r="KLU369" s="113"/>
      <c r="KLY369" s="113"/>
      <c r="KMC369" s="113"/>
      <c r="KMG369" s="113"/>
      <c r="KMK369" s="113"/>
      <c r="KMO369" s="113"/>
      <c r="KMS369" s="113"/>
      <c r="KMW369" s="113"/>
      <c r="KNA369" s="113"/>
      <c r="KNE369" s="113"/>
      <c r="KNI369" s="113"/>
      <c r="KNM369" s="113"/>
      <c r="KNQ369" s="113"/>
      <c r="KNU369" s="113"/>
      <c r="KNY369" s="113"/>
      <c r="KOC369" s="113"/>
      <c r="KOG369" s="113"/>
      <c r="KOK369" s="113"/>
      <c r="KOO369" s="113"/>
      <c r="KOS369" s="113"/>
      <c r="KOW369" s="113"/>
      <c r="KPA369" s="113"/>
      <c r="KPE369" s="113"/>
      <c r="KPI369" s="113"/>
      <c r="KPM369" s="113"/>
      <c r="KPQ369" s="113"/>
      <c r="KPU369" s="113"/>
      <c r="KPY369" s="113"/>
      <c r="KQC369" s="113"/>
      <c r="KQG369" s="113"/>
      <c r="KQK369" s="113"/>
      <c r="KQO369" s="113"/>
      <c r="KQS369" s="113"/>
      <c r="KQW369" s="113"/>
      <c r="KRA369" s="113"/>
      <c r="KRE369" s="113"/>
      <c r="KRI369" s="113"/>
      <c r="KRM369" s="113"/>
      <c r="KRQ369" s="113"/>
      <c r="KRU369" s="113"/>
      <c r="KRY369" s="113"/>
      <c r="KSC369" s="113"/>
      <c r="KSG369" s="113"/>
      <c r="KSK369" s="113"/>
      <c r="KSO369" s="113"/>
      <c r="KSS369" s="113"/>
      <c r="KSW369" s="113"/>
      <c r="KTA369" s="113"/>
      <c r="KTE369" s="113"/>
      <c r="KTI369" s="113"/>
      <c r="KTM369" s="113"/>
      <c r="KTQ369" s="113"/>
      <c r="KTU369" s="113"/>
      <c r="KTY369" s="113"/>
      <c r="KUC369" s="113"/>
      <c r="KUG369" s="113"/>
      <c r="KUK369" s="113"/>
      <c r="KUO369" s="113"/>
      <c r="KUS369" s="113"/>
      <c r="KUW369" s="113"/>
      <c r="KVA369" s="113"/>
      <c r="KVE369" s="113"/>
      <c r="KVI369" s="113"/>
      <c r="KVM369" s="113"/>
      <c r="KVQ369" s="113"/>
      <c r="KVU369" s="113"/>
      <c r="KVY369" s="113"/>
      <c r="KWC369" s="113"/>
      <c r="KWG369" s="113"/>
      <c r="KWK369" s="113"/>
      <c r="KWO369" s="113"/>
      <c r="KWS369" s="113"/>
      <c r="KWW369" s="113"/>
      <c r="KXA369" s="113"/>
      <c r="KXE369" s="113"/>
      <c r="KXI369" s="113"/>
      <c r="KXM369" s="113"/>
      <c r="KXQ369" s="113"/>
      <c r="KXU369" s="113"/>
      <c r="KXY369" s="113"/>
      <c r="KYC369" s="113"/>
      <c r="KYG369" s="113"/>
      <c r="KYK369" s="113"/>
      <c r="KYO369" s="113"/>
      <c r="KYS369" s="113"/>
      <c r="KYW369" s="113"/>
      <c r="KZA369" s="113"/>
      <c r="KZE369" s="113"/>
      <c r="KZI369" s="113"/>
      <c r="KZM369" s="113"/>
      <c r="KZQ369" s="113"/>
      <c r="KZU369" s="113"/>
      <c r="KZY369" s="113"/>
      <c r="LAC369" s="113"/>
      <c r="LAG369" s="113"/>
      <c r="LAK369" s="113"/>
      <c r="LAO369" s="113"/>
      <c r="LAS369" s="113"/>
      <c r="LAW369" s="113"/>
      <c r="LBA369" s="113"/>
      <c r="LBE369" s="113"/>
      <c r="LBI369" s="113"/>
      <c r="LBM369" s="113"/>
      <c r="LBQ369" s="113"/>
      <c r="LBU369" s="113"/>
      <c r="LBY369" s="113"/>
      <c r="LCC369" s="113"/>
      <c r="LCG369" s="113"/>
      <c r="LCK369" s="113"/>
      <c r="LCO369" s="113"/>
      <c r="LCS369" s="113"/>
      <c r="LCW369" s="113"/>
      <c r="LDA369" s="113"/>
      <c r="LDE369" s="113"/>
      <c r="LDI369" s="113"/>
      <c r="LDM369" s="113"/>
      <c r="LDQ369" s="113"/>
      <c r="LDU369" s="113"/>
      <c r="LDY369" s="113"/>
      <c r="LEC369" s="113"/>
      <c r="LEG369" s="113"/>
      <c r="LEK369" s="113"/>
      <c r="LEO369" s="113"/>
      <c r="LES369" s="113"/>
      <c r="LEW369" s="113"/>
      <c r="LFA369" s="113"/>
      <c r="LFE369" s="113"/>
      <c r="LFI369" s="113"/>
      <c r="LFM369" s="113"/>
      <c r="LFQ369" s="113"/>
      <c r="LFU369" s="113"/>
      <c r="LFY369" s="113"/>
      <c r="LGC369" s="113"/>
      <c r="LGG369" s="113"/>
      <c r="LGK369" s="113"/>
      <c r="LGO369" s="113"/>
      <c r="LGS369" s="113"/>
      <c r="LGW369" s="113"/>
      <c r="LHA369" s="113"/>
      <c r="LHE369" s="113"/>
      <c r="LHI369" s="113"/>
      <c r="LHM369" s="113"/>
      <c r="LHQ369" s="113"/>
      <c r="LHU369" s="113"/>
      <c r="LHY369" s="113"/>
      <c r="LIC369" s="113"/>
      <c r="LIG369" s="113"/>
      <c r="LIK369" s="113"/>
      <c r="LIO369" s="113"/>
      <c r="LIS369" s="113"/>
      <c r="LIW369" s="113"/>
      <c r="LJA369" s="113"/>
      <c r="LJE369" s="113"/>
      <c r="LJI369" s="113"/>
      <c r="LJM369" s="113"/>
      <c r="LJQ369" s="113"/>
      <c r="LJU369" s="113"/>
      <c r="LJY369" s="113"/>
      <c r="LKC369" s="113"/>
      <c r="LKG369" s="113"/>
      <c r="LKK369" s="113"/>
      <c r="LKO369" s="113"/>
      <c r="LKS369" s="113"/>
      <c r="LKW369" s="113"/>
      <c r="LLA369" s="113"/>
      <c r="LLE369" s="113"/>
      <c r="LLI369" s="113"/>
      <c r="LLM369" s="113"/>
      <c r="LLQ369" s="113"/>
      <c r="LLU369" s="113"/>
      <c r="LLY369" s="113"/>
      <c r="LMC369" s="113"/>
      <c r="LMG369" s="113"/>
      <c r="LMK369" s="113"/>
      <c r="LMO369" s="113"/>
      <c r="LMS369" s="113"/>
      <c r="LMW369" s="113"/>
      <c r="LNA369" s="113"/>
      <c r="LNE369" s="113"/>
      <c r="LNI369" s="113"/>
      <c r="LNM369" s="113"/>
      <c r="LNQ369" s="113"/>
      <c r="LNU369" s="113"/>
      <c r="LNY369" s="113"/>
      <c r="LOC369" s="113"/>
      <c r="LOG369" s="113"/>
      <c r="LOK369" s="113"/>
      <c r="LOO369" s="113"/>
      <c r="LOS369" s="113"/>
      <c r="LOW369" s="113"/>
      <c r="LPA369" s="113"/>
      <c r="LPE369" s="113"/>
      <c r="LPI369" s="113"/>
      <c r="LPM369" s="113"/>
      <c r="LPQ369" s="113"/>
      <c r="LPU369" s="113"/>
      <c r="LPY369" s="113"/>
      <c r="LQC369" s="113"/>
      <c r="LQG369" s="113"/>
      <c r="LQK369" s="113"/>
      <c r="LQO369" s="113"/>
      <c r="LQS369" s="113"/>
      <c r="LQW369" s="113"/>
      <c r="LRA369" s="113"/>
      <c r="LRE369" s="113"/>
      <c r="LRI369" s="113"/>
      <c r="LRM369" s="113"/>
      <c r="LRQ369" s="113"/>
      <c r="LRU369" s="113"/>
      <c r="LRY369" s="113"/>
      <c r="LSC369" s="113"/>
      <c r="LSG369" s="113"/>
      <c r="LSK369" s="113"/>
      <c r="LSO369" s="113"/>
      <c r="LSS369" s="113"/>
      <c r="LSW369" s="113"/>
      <c r="LTA369" s="113"/>
      <c r="LTE369" s="113"/>
      <c r="LTI369" s="113"/>
      <c r="LTM369" s="113"/>
      <c r="LTQ369" s="113"/>
      <c r="LTU369" s="113"/>
      <c r="LTY369" s="113"/>
      <c r="LUC369" s="113"/>
      <c r="LUG369" s="113"/>
      <c r="LUK369" s="113"/>
      <c r="LUO369" s="113"/>
      <c r="LUS369" s="113"/>
      <c r="LUW369" s="113"/>
      <c r="LVA369" s="113"/>
      <c r="LVE369" s="113"/>
      <c r="LVI369" s="113"/>
      <c r="LVM369" s="113"/>
      <c r="LVQ369" s="113"/>
      <c r="LVU369" s="113"/>
      <c r="LVY369" s="113"/>
      <c r="LWC369" s="113"/>
      <c r="LWG369" s="113"/>
      <c r="LWK369" s="113"/>
      <c r="LWO369" s="113"/>
      <c r="LWS369" s="113"/>
      <c r="LWW369" s="113"/>
      <c r="LXA369" s="113"/>
      <c r="LXE369" s="113"/>
      <c r="LXI369" s="113"/>
      <c r="LXM369" s="113"/>
      <c r="LXQ369" s="113"/>
      <c r="LXU369" s="113"/>
      <c r="LXY369" s="113"/>
      <c r="LYC369" s="113"/>
      <c r="LYG369" s="113"/>
      <c r="LYK369" s="113"/>
      <c r="LYO369" s="113"/>
      <c r="LYS369" s="113"/>
      <c r="LYW369" s="113"/>
      <c r="LZA369" s="113"/>
      <c r="LZE369" s="113"/>
      <c r="LZI369" s="113"/>
      <c r="LZM369" s="113"/>
      <c r="LZQ369" s="113"/>
      <c r="LZU369" s="113"/>
      <c r="LZY369" s="113"/>
      <c r="MAC369" s="113"/>
      <c r="MAG369" s="113"/>
      <c r="MAK369" s="113"/>
      <c r="MAO369" s="113"/>
      <c r="MAS369" s="113"/>
      <c r="MAW369" s="113"/>
      <c r="MBA369" s="113"/>
      <c r="MBE369" s="113"/>
      <c r="MBI369" s="113"/>
      <c r="MBM369" s="113"/>
      <c r="MBQ369" s="113"/>
      <c r="MBU369" s="113"/>
      <c r="MBY369" s="113"/>
      <c r="MCC369" s="113"/>
      <c r="MCG369" s="113"/>
      <c r="MCK369" s="113"/>
      <c r="MCO369" s="113"/>
      <c r="MCS369" s="113"/>
      <c r="MCW369" s="113"/>
      <c r="MDA369" s="113"/>
      <c r="MDE369" s="113"/>
      <c r="MDI369" s="113"/>
      <c r="MDM369" s="113"/>
      <c r="MDQ369" s="113"/>
      <c r="MDU369" s="113"/>
      <c r="MDY369" s="113"/>
      <c r="MEC369" s="113"/>
      <c r="MEG369" s="113"/>
      <c r="MEK369" s="113"/>
      <c r="MEO369" s="113"/>
      <c r="MES369" s="113"/>
      <c r="MEW369" s="113"/>
      <c r="MFA369" s="113"/>
      <c r="MFE369" s="113"/>
      <c r="MFI369" s="113"/>
      <c r="MFM369" s="113"/>
      <c r="MFQ369" s="113"/>
      <c r="MFU369" s="113"/>
      <c r="MFY369" s="113"/>
      <c r="MGC369" s="113"/>
      <c r="MGG369" s="113"/>
      <c r="MGK369" s="113"/>
      <c r="MGO369" s="113"/>
      <c r="MGS369" s="113"/>
      <c r="MGW369" s="113"/>
      <c r="MHA369" s="113"/>
      <c r="MHE369" s="113"/>
      <c r="MHI369" s="113"/>
      <c r="MHM369" s="113"/>
      <c r="MHQ369" s="113"/>
      <c r="MHU369" s="113"/>
      <c r="MHY369" s="113"/>
      <c r="MIC369" s="113"/>
      <c r="MIG369" s="113"/>
      <c r="MIK369" s="113"/>
      <c r="MIO369" s="113"/>
      <c r="MIS369" s="113"/>
      <c r="MIW369" s="113"/>
      <c r="MJA369" s="113"/>
      <c r="MJE369" s="113"/>
      <c r="MJI369" s="113"/>
      <c r="MJM369" s="113"/>
      <c r="MJQ369" s="113"/>
      <c r="MJU369" s="113"/>
      <c r="MJY369" s="113"/>
      <c r="MKC369" s="113"/>
      <c r="MKG369" s="113"/>
      <c r="MKK369" s="113"/>
      <c r="MKO369" s="113"/>
      <c r="MKS369" s="113"/>
      <c r="MKW369" s="113"/>
      <c r="MLA369" s="113"/>
      <c r="MLE369" s="113"/>
      <c r="MLI369" s="113"/>
      <c r="MLM369" s="113"/>
      <c r="MLQ369" s="113"/>
      <c r="MLU369" s="113"/>
      <c r="MLY369" s="113"/>
      <c r="MMC369" s="113"/>
      <c r="MMG369" s="113"/>
      <c r="MMK369" s="113"/>
      <c r="MMO369" s="113"/>
      <c r="MMS369" s="113"/>
      <c r="MMW369" s="113"/>
      <c r="MNA369" s="113"/>
      <c r="MNE369" s="113"/>
      <c r="MNI369" s="113"/>
      <c r="MNM369" s="113"/>
      <c r="MNQ369" s="113"/>
      <c r="MNU369" s="113"/>
      <c r="MNY369" s="113"/>
      <c r="MOC369" s="113"/>
      <c r="MOG369" s="113"/>
      <c r="MOK369" s="113"/>
      <c r="MOO369" s="113"/>
      <c r="MOS369" s="113"/>
      <c r="MOW369" s="113"/>
      <c r="MPA369" s="113"/>
      <c r="MPE369" s="113"/>
      <c r="MPI369" s="113"/>
      <c r="MPM369" s="113"/>
      <c r="MPQ369" s="113"/>
      <c r="MPU369" s="113"/>
      <c r="MPY369" s="113"/>
      <c r="MQC369" s="113"/>
      <c r="MQG369" s="113"/>
      <c r="MQK369" s="113"/>
      <c r="MQO369" s="113"/>
      <c r="MQS369" s="113"/>
      <c r="MQW369" s="113"/>
      <c r="MRA369" s="113"/>
      <c r="MRE369" s="113"/>
      <c r="MRI369" s="113"/>
      <c r="MRM369" s="113"/>
      <c r="MRQ369" s="113"/>
      <c r="MRU369" s="113"/>
      <c r="MRY369" s="113"/>
      <c r="MSC369" s="113"/>
      <c r="MSG369" s="113"/>
      <c r="MSK369" s="113"/>
      <c r="MSO369" s="113"/>
      <c r="MSS369" s="113"/>
      <c r="MSW369" s="113"/>
      <c r="MTA369" s="113"/>
      <c r="MTE369" s="113"/>
      <c r="MTI369" s="113"/>
      <c r="MTM369" s="113"/>
      <c r="MTQ369" s="113"/>
      <c r="MTU369" s="113"/>
      <c r="MTY369" s="113"/>
      <c r="MUC369" s="113"/>
      <c r="MUG369" s="113"/>
      <c r="MUK369" s="113"/>
      <c r="MUO369" s="113"/>
      <c r="MUS369" s="113"/>
      <c r="MUW369" s="113"/>
      <c r="MVA369" s="113"/>
      <c r="MVE369" s="113"/>
      <c r="MVI369" s="113"/>
      <c r="MVM369" s="113"/>
      <c r="MVQ369" s="113"/>
      <c r="MVU369" s="113"/>
      <c r="MVY369" s="113"/>
      <c r="MWC369" s="113"/>
      <c r="MWG369" s="113"/>
      <c r="MWK369" s="113"/>
      <c r="MWO369" s="113"/>
      <c r="MWS369" s="113"/>
      <c r="MWW369" s="113"/>
      <c r="MXA369" s="113"/>
      <c r="MXE369" s="113"/>
      <c r="MXI369" s="113"/>
      <c r="MXM369" s="113"/>
      <c r="MXQ369" s="113"/>
      <c r="MXU369" s="113"/>
      <c r="MXY369" s="113"/>
      <c r="MYC369" s="113"/>
      <c r="MYG369" s="113"/>
      <c r="MYK369" s="113"/>
      <c r="MYO369" s="113"/>
      <c r="MYS369" s="113"/>
      <c r="MYW369" s="113"/>
      <c r="MZA369" s="113"/>
      <c r="MZE369" s="113"/>
      <c r="MZI369" s="113"/>
      <c r="MZM369" s="113"/>
      <c r="MZQ369" s="113"/>
      <c r="MZU369" s="113"/>
      <c r="MZY369" s="113"/>
      <c r="NAC369" s="113"/>
      <c r="NAG369" s="113"/>
      <c r="NAK369" s="113"/>
      <c r="NAO369" s="113"/>
      <c r="NAS369" s="113"/>
      <c r="NAW369" s="113"/>
      <c r="NBA369" s="113"/>
      <c r="NBE369" s="113"/>
      <c r="NBI369" s="113"/>
      <c r="NBM369" s="113"/>
      <c r="NBQ369" s="113"/>
      <c r="NBU369" s="113"/>
      <c r="NBY369" s="113"/>
      <c r="NCC369" s="113"/>
      <c r="NCG369" s="113"/>
      <c r="NCK369" s="113"/>
      <c r="NCO369" s="113"/>
      <c r="NCS369" s="113"/>
      <c r="NCW369" s="113"/>
      <c r="NDA369" s="113"/>
      <c r="NDE369" s="113"/>
      <c r="NDI369" s="113"/>
      <c r="NDM369" s="113"/>
      <c r="NDQ369" s="113"/>
      <c r="NDU369" s="113"/>
      <c r="NDY369" s="113"/>
      <c r="NEC369" s="113"/>
      <c r="NEG369" s="113"/>
      <c r="NEK369" s="113"/>
      <c r="NEO369" s="113"/>
      <c r="NES369" s="113"/>
      <c r="NEW369" s="113"/>
      <c r="NFA369" s="113"/>
      <c r="NFE369" s="113"/>
      <c r="NFI369" s="113"/>
      <c r="NFM369" s="113"/>
      <c r="NFQ369" s="113"/>
      <c r="NFU369" s="113"/>
      <c r="NFY369" s="113"/>
      <c r="NGC369" s="113"/>
      <c r="NGG369" s="113"/>
      <c r="NGK369" s="113"/>
      <c r="NGO369" s="113"/>
      <c r="NGS369" s="113"/>
      <c r="NGW369" s="113"/>
      <c r="NHA369" s="113"/>
      <c r="NHE369" s="113"/>
      <c r="NHI369" s="113"/>
      <c r="NHM369" s="113"/>
      <c r="NHQ369" s="113"/>
      <c r="NHU369" s="113"/>
      <c r="NHY369" s="113"/>
      <c r="NIC369" s="113"/>
      <c r="NIG369" s="113"/>
      <c r="NIK369" s="113"/>
      <c r="NIO369" s="113"/>
      <c r="NIS369" s="113"/>
      <c r="NIW369" s="113"/>
      <c r="NJA369" s="113"/>
      <c r="NJE369" s="113"/>
      <c r="NJI369" s="113"/>
      <c r="NJM369" s="113"/>
      <c r="NJQ369" s="113"/>
      <c r="NJU369" s="113"/>
      <c r="NJY369" s="113"/>
      <c r="NKC369" s="113"/>
      <c r="NKG369" s="113"/>
      <c r="NKK369" s="113"/>
      <c r="NKO369" s="113"/>
      <c r="NKS369" s="113"/>
      <c r="NKW369" s="113"/>
      <c r="NLA369" s="113"/>
      <c r="NLE369" s="113"/>
      <c r="NLI369" s="113"/>
      <c r="NLM369" s="113"/>
      <c r="NLQ369" s="113"/>
      <c r="NLU369" s="113"/>
      <c r="NLY369" s="113"/>
      <c r="NMC369" s="113"/>
      <c r="NMG369" s="113"/>
      <c r="NMK369" s="113"/>
      <c r="NMO369" s="113"/>
      <c r="NMS369" s="113"/>
      <c r="NMW369" s="113"/>
      <c r="NNA369" s="113"/>
      <c r="NNE369" s="113"/>
      <c r="NNI369" s="113"/>
      <c r="NNM369" s="113"/>
      <c r="NNQ369" s="113"/>
      <c r="NNU369" s="113"/>
      <c r="NNY369" s="113"/>
      <c r="NOC369" s="113"/>
      <c r="NOG369" s="113"/>
      <c r="NOK369" s="113"/>
      <c r="NOO369" s="113"/>
      <c r="NOS369" s="113"/>
      <c r="NOW369" s="113"/>
      <c r="NPA369" s="113"/>
      <c r="NPE369" s="113"/>
      <c r="NPI369" s="113"/>
      <c r="NPM369" s="113"/>
      <c r="NPQ369" s="113"/>
      <c r="NPU369" s="113"/>
      <c r="NPY369" s="113"/>
      <c r="NQC369" s="113"/>
      <c r="NQG369" s="113"/>
      <c r="NQK369" s="113"/>
      <c r="NQO369" s="113"/>
      <c r="NQS369" s="113"/>
      <c r="NQW369" s="113"/>
      <c r="NRA369" s="113"/>
      <c r="NRE369" s="113"/>
      <c r="NRI369" s="113"/>
      <c r="NRM369" s="113"/>
      <c r="NRQ369" s="113"/>
      <c r="NRU369" s="113"/>
      <c r="NRY369" s="113"/>
      <c r="NSC369" s="113"/>
      <c r="NSG369" s="113"/>
      <c r="NSK369" s="113"/>
      <c r="NSO369" s="113"/>
      <c r="NSS369" s="113"/>
      <c r="NSW369" s="113"/>
      <c r="NTA369" s="113"/>
      <c r="NTE369" s="113"/>
      <c r="NTI369" s="113"/>
      <c r="NTM369" s="113"/>
      <c r="NTQ369" s="113"/>
      <c r="NTU369" s="113"/>
      <c r="NTY369" s="113"/>
      <c r="NUC369" s="113"/>
      <c r="NUG369" s="113"/>
      <c r="NUK369" s="113"/>
      <c r="NUO369" s="113"/>
      <c r="NUS369" s="113"/>
      <c r="NUW369" s="113"/>
      <c r="NVA369" s="113"/>
      <c r="NVE369" s="113"/>
      <c r="NVI369" s="113"/>
      <c r="NVM369" s="113"/>
      <c r="NVQ369" s="113"/>
      <c r="NVU369" s="113"/>
      <c r="NVY369" s="113"/>
      <c r="NWC369" s="113"/>
      <c r="NWG369" s="113"/>
      <c r="NWK369" s="113"/>
      <c r="NWO369" s="113"/>
      <c r="NWS369" s="113"/>
      <c r="NWW369" s="113"/>
      <c r="NXA369" s="113"/>
      <c r="NXE369" s="113"/>
      <c r="NXI369" s="113"/>
      <c r="NXM369" s="113"/>
      <c r="NXQ369" s="113"/>
      <c r="NXU369" s="113"/>
      <c r="NXY369" s="113"/>
      <c r="NYC369" s="113"/>
      <c r="NYG369" s="113"/>
      <c r="NYK369" s="113"/>
      <c r="NYO369" s="113"/>
      <c r="NYS369" s="113"/>
      <c r="NYW369" s="113"/>
      <c r="NZA369" s="113"/>
      <c r="NZE369" s="113"/>
      <c r="NZI369" s="113"/>
      <c r="NZM369" s="113"/>
      <c r="NZQ369" s="113"/>
      <c r="NZU369" s="113"/>
      <c r="NZY369" s="113"/>
      <c r="OAC369" s="113"/>
      <c r="OAG369" s="113"/>
      <c r="OAK369" s="113"/>
      <c r="OAO369" s="113"/>
      <c r="OAS369" s="113"/>
      <c r="OAW369" s="113"/>
      <c r="OBA369" s="113"/>
      <c r="OBE369" s="113"/>
      <c r="OBI369" s="113"/>
      <c r="OBM369" s="113"/>
      <c r="OBQ369" s="113"/>
      <c r="OBU369" s="113"/>
      <c r="OBY369" s="113"/>
      <c r="OCC369" s="113"/>
      <c r="OCG369" s="113"/>
      <c r="OCK369" s="113"/>
      <c r="OCO369" s="113"/>
      <c r="OCS369" s="113"/>
      <c r="OCW369" s="113"/>
      <c r="ODA369" s="113"/>
      <c r="ODE369" s="113"/>
      <c r="ODI369" s="113"/>
      <c r="ODM369" s="113"/>
      <c r="ODQ369" s="113"/>
      <c r="ODU369" s="113"/>
      <c r="ODY369" s="113"/>
      <c r="OEC369" s="113"/>
      <c r="OEG369" s="113"/>
      <c r="OEK369" s="113"/>
      <c r="OEO369" s="113"/>
      <c r="OES369" s="113"/>
      <c r="OEW369" s="113"/>
      <c r="OFA369" s="113"/>
      <c r="OFE369" s="113"/>
      <c r="OFI369" s="113"/>
      <c r="OFM369" s="113"/>
      <c r="OFQ369" s="113"/>
      <c r="OFU369" s="113"/>
      <c r="OFY369" s="113"/>
      <c r="OGC369" s="113"/>
      <c r="OGG369" s="113"/>
      <c r="OGK369" s="113"/>
      <c r="OGO369" s="113"/>
      <c r="OGS369" s="113"/>
      <c r="OGW369" s="113"/>
      <c r="OHA369" s="113"/>
      <c r="OHE369" s="113"/>
      <c r="OHI369" s="113"/>
      <c r="OHM369" s="113"/>
      <c r="OHQ369" s="113"/>
      <c r="OHU369" s="113"/>
      <c r="OHY369" s="113"/>
      <c r="OIC369" s="113"/>
      <c r="OIG369" s="113"/>
      <c r="OIK369" s="113"/>
      <c r="OIO369" s="113"/>
      <c r="OIS369" s="113"/>
      <c r="OIW369" s="113"/>
      <c r="OJA369" s="113"/>
      <c r="OJE369" s="113"/>
      <c r="OJI369" s="113"/>
      <c r="OJM369" s="113"/>
      <c r="OJQ369" s="113"/>
      <c r="OJU369" s="113"/>
      <c r="OJY369" s="113"/>
      <c r="OKC369" s="113"/>
      <c r="OKG369" s="113"/>
      <c r="OKK369" s="113"/>
      <c r="OKO369" s="113"/>
      <c r="OKS369" s="113"/>
      <c r="OKW369" s="113"/>
      <c r="OLA369" s="113"/>
      <c r="OLE369" s="113"/>
      <c r="OLI369" s="113"/>
      <c r="OLM369" s="113"/>
      <c r="OLQ369" s="113"/>
      <c r="OLU369" s="113"/>
      <c r="OLY369" s="113"/>
      <c r="OMC369" s="113"/>
      <c r="OMG369" s="113"/>
      <c r="OMK369" s="113"/>
      <c r="OMO369" s="113"/>
      <c r="OMS369" s="113"/>
      <c r="OMW369" s="113"/>
      <c r="ONA369" s="113"/>
      <c r="ONE369" s="113"/>
      <c r="ONI369" s="113"/>
      <c r="ONM369" s="113"/>
      <c r="ONQ369" s="113"/>
      <c r="ONU369" s="113"/>
      <c r="ONY369" s="113"/>
      <c r="OOC369" s="113"/>
      <c r="OOG369" s="113"/>
      <c r="OOK369" s="113"/>
      <c r="OOO369" s="113"/>
      <c r="OOS369" s="113"/>
      <c r="OOW369" s="113"/>
      <c r="OPA369" s="113"/>
      <c r="OPE369" s="113"/>
      <c r="OPI369" s="113"/>
      <c r="OPM369" s="113"/>
      <c r="OPQ369" s="113"/>
      <c r="OPU369" s="113"/>
      <c r="OPY369" s="113"/>
      <c r="OQC369" s="113"/>
      <c r="OQG369" s="113"/>
      <c r="OQK369" s="113"/>
      <c r="OQO369" s="113"/>
      <c r="OQS369" s="113"/>
      <c r="OQW369" s="113"/>
      <c r="ORA369" s="113"/>
      <c r="ORE369" s="113"/>
      <c r="ORI369" s="113"/>
      <c r="ORM369" s="113"/>
      <c r="ORQ369" s="113"/>
      <c r="ORU369" s="113"/>
      <c r="ORY369" s="113"/>
      <c r="OSC369" s="113"/>
      <c r="OSG369" s="113"/>
      <c r="OSK369" s="113"/>
      <c r="OSO369" s="113"/>
      <c r="OSS369" s="113"/>
      <c r="OSW369" s="113"/>
      <c r="OTA369" s="113"/>
      <c r="OTE369" s="113"/>
      <c r="OTI369" s="113"/>
      <c r="OTM369" s="113"/>
      <c r="OTQ369" s="113"/>
      <c r="OTU369" s="113"/>
      <c r="OTY369" s="113"/>
      <c r="OUC369" s="113"/>
      <c r="OUG369" s="113"/>
      <c r="OUK369" s="113"/>
      <c r="OUO369" s="113"/>
      <c r="OUS369" s="113"/>
      <c r="OUW369" s="113"/>
      <c r="OVA369" s="113"/>
      <c r="OVE369" s="113"/>
      <c r="OVI369" s="113"/>
      <c r="OVM369" s="113"/>
      <c r="OVQ369" s="113"/>
      <c r="OVU369" s="113"/>
      <c r="OVY369" s="113"/>
      <c r="OWC369" s="113"/>
      <c r="OWG369" s="113"/>
      <c r="OWK369" s="113"/>
      <c r="OWO369" s="113"/>
      <c r="OWS369" s="113"/>
      <c r="OWW369" s="113"/>
      <c r="OXA369" s="113"/>
      <c r="OXE369" s="113"/>
      <c r="OXI369" s="113"/>
      <c r="OXM369" s="113"/>
      <c r="OXQ369" s="113"/>
      <c r="OXU369" s="113"/>
      <c r="OXY369" s="113"/>
      <c r="OYC369" s="113"/>
      <c r="OYG369" s="113"/>
      <c r="OYK369" s="113"/>
      <c r="OYO369" s="113"/>
      <c r="OYS369" s="113"/>
      <c r="OYW369" s="113"/>
      <c r="OZA369" s="113"/>
      <c r="OZE369" s="113"/>
      <c r="OZI369" s="113"/>
      <c r="OZM369" s="113"/>
      <c r="OZQ369" s="113"/>
      <c r="OZU369" s="113"/>
      <c r="OZY369" s="113"/>
      <c r="PAC369" s="113"/>
      <c r="PAG369" s="113"/>
      <c r="PAK369" s="113"/>
      <c r="PAO369" s="113"/>
      <c r="PAS369" s="113"/>
      <c r="PAW369" s="113"/>
      <c r="PBA369" s="113"/>
      <c r="PBE369" s="113"/>
      <c r="PBI369" s="113"/>
      <c r="PBM369" s="113"/>
      <c r="PBQ369" s="113"/>
      <c r="PBU369" s="113"/>
      <c r="PBY369" s="113"/>
      <c r="PCC369" s="113"/>
      <c r="PCG369" s="113"/>
      <c r="PCK369" s="113"/>
      <c r="PCO369" s="113"/>
      <c r="PCS369" s="113"/>
      <c r="PCW369" s="113"/>
      <c r="PDA369" s="113"/>
      <c r="PDE369" s="113"/>
      <c r="PDI369" s="113"/>
      <c r="PDM369" s="113"/>
      <c r="PDQ369" s="113"/>
      <c r="PDU369" s="113"/>
      <c r="PDY369" s="113"/>
      <c r="PEC369" s="113"/>
      <c r="PEG369" s="113"/>
      <c r="PEK369" s="113"/>
      <c r="PEO369" s="113"/>
      <c r="PES369" s="113"/>
      <c r="PEW369" s="113"/>
      <c r="PFA369" s="113"/>
      <c r="PFE369" s="113"/>
      <c r="PFI369" s="113"/>
      <c r="PFM369" s="113"/>
      <c r="PFQ369" s="113"/>
      <c r="PFU369" s="113"/>
      <c r="PFY369" s="113"/>
      <c r="PGC369" s="113"/>
      <c r="PGG369" s="113"/>
      <c r="PGK369" s="113"/>
      <c r="PGO369" s="113"/>
      <c r="PGS369" s="113"/>
      <c r="PGW369" s="113"/>
      <c r="PHA369" s="113"/>
      <c r="PHE369" s="113"/>
      <c r="PHI369" s="113"/>
      <c r="PHM369" s="113"/>
      <c r="PHQ369" s="113"/>
      <c r="PHU369" s="113"/>
      <c r="PHY369" s="113"/>
      <c r="PIC369" s="113"/>
      <c r="PIG369" s="113"/>
      <c r="PIK369" s="113"/>
      <c r="PIO369" s="113"/>
      <c r="PIS369" s="113"/>
      <c r="PIW369" s="113"/>
      <c r="PJA369" s="113"/>
      <c r="PJE369" s="113"/>
      <c r="PJI369" s="113"/>
      <c r="PJM369" s="113"/>
      <c r="PJQ369" s="113"/>
      <c r="PJU369" s="113"/>
      <c r="PJY369" s="113"/>
      <c r="PKC369" s="113"/>
      <c r="PKG369" s="113"/>
      <c r="PKK369" s="113"/>
      <c r="PKO369" s="113"/>
      <c r="PKS369" s="113"/>
      <c r="PKW369" s="113"/>
      <c r="PLA369" s="113"/>
      <c r="PLE369" s="113"/>
      <c r="PLI369" s="113"/>
      <c r="PLM369" s="113"/>
      <c r="PLQ369" s="113"/>
      <c r="PLU369" s="113"/>
      <c r="PLY369" s="113"/>
      <c r="PMC369" s="113"/>
      <c r="PMG369" s="113"/>
      <c r="PMK369" s="113"/>
      <c r="PMO369" s="113"/>
      <c r="PMS369" s="113"/>
      <c r="PMW369" s="113"/>
      <c r="PNA369" s="113"/>
      <c r="PNE369" s="113"/>
      <c r="PNI369" s="113"/>
      <c r="PNM369" s="113"/>
      <c r="PNQ369" s="113"/>
      <c r="PNU369" s="113"/>
      <c r="PNY369" s="113"/>
      <c r="POC369" s="113"/>
      <c r="POG369" s="113"/>
      <c r="POK369" s="113"/>
      <c r="POO369" s="113"/>
      <c r="POS369" s="113"/>
      <c r="POW369" s="113"/>
      <c r="PPA369" s="113"/>
      <c r="PPE369" s="113"/>
      <c r="PPI369" s="113"/>
      <c r="PPM369" s="113"/>
      <c r="PPQ369" s="113"/>
      <c r="PPU369" s="113"/>
      <c r="PPY369" s="113"/>
      <c r="PQC369" s="113"/>
      <c r="PQG369" s="113"/>
      <c r="PQK369" s="113"/>
      <c r="PQO369" s="113"/>
      <c r="PQS369" s="113"/>
      <c r="PQW369" s="113"/>
      <c r="PRA369" s="113"/>
      <c r="PRE369" s="113"/>
      <c r="PRI369" s="113"/>
      <c r="PRM369" s="113"/>
      <c r="PRQ369" s="113"/>
      <c r="PRU369" s="113"/>
      <c r="PRY369" s="113"/>
      <c r="PSC369" s="113"/>
      <c r="PSG369" s="113"/>
      <c r="PSK369" s="113"/>
      <c r="PSO369" s="113"/>
      <c r="PSS369" s="113"/>
      <c r="PSW369" s="113"/>
      <c r="PTA369" s="113"/>
      <c r="PTE369" s="113"/>
      <c r="PTI369" s="113"/>
      <c r="PTM369" s="113"/>
      <c r="PTQ369" s="113"/>
      <c r="PTU369" s="113"/>
      <c r="PTY369" s="113"/>
      <c r="PUC369" s="113"/>
      <c r="PUG369" s="113"/>
      <c r="PUK369" s="113"/>
      <c r="PUO369" s="113"/>
      <c r="PUS369" s="113"/>
      <c r="PUW369" s="113"/>
      <c r="PVA369" s="113"/>
      <c r="PVE369" s="113"/>
      <c r="PVI369" s="113"/>
      <c r="PVM369" s="113"/>
      <c r="PVQ369" s="113"/>
      <c r="PVU369" s="113"/>
      <c r="PVY369" s="113"/>
      <c r="PWC369" s="113"/>
      <c r="PWG369" s="113"/>
      <c r="PWK369" s="113"/>
      <c r="PWO369" s="113"/>
      <c r="PWS369" s="113"/>
      <c r="PWW369" s="113"/>
      <c r="PXA369" s="113"/>
      <c r="PXE369" s="113"/>
      <c r="PXI369" s="113"/>
      <c r="PXM369" s="113"/>
      <c r="PXQ369" s="113"/>
      <c r="PXU369" s="113"/>
      <c r="PXY369" s="113"/>
      <c r="PYC369" s="113"/>
      <c r="PYG369" s="113"/>
      <c r="PYK369" s="113"/>
      <c r="PYO369" s="113"/>
      <c r="PYS369" s="113"/>
      <c r="PYW369" s="113"/>
      <c r="PZA369" s="113"/>
      <c r="PZE369" s="113"/>
      <c r="PZI369" s="113"/>
      <c r="PZM369" s="113"/>
      <c r="PZQ369" s="113"/>
      <c r="PZU369" s="113"/>
      <c r="PZY369" s="113"/>
      <c r="QAC369" s="113"/>
      <c r="QAG369" s="113"/>
      <c r="QAK369" s="113"/>
      <c r="QAO369" s="113"/>
      <c r="QAS369" s="113"/>
      <c r="QAW369" s="113"/>
      <c r="QBA369" s="113"/>
      <c r="QBE369" s="113"/>
      <c r="QBI369" s="113"/>
      <c r="QBM369" s="113"/>
      <c r="QBQ369" s="113"/>
      <c r="QBU369" s="113"/>
      <c r="QBY369" s="113"/>
      <c r="QCC369" s="113"/>
      <c r="QCG369" s="113"/>
      <c r="QCK369" s="113"/>
      <c r="QCO369" s="113"/>
      <c r="QCS369" s="113"/>
      <c r="QCW369" s="113"/>
      <c r="QDA369" s="113"/>
      <c r="QDE369" s="113"/>
      <c r="QDI369" s="113"/>
      <c r="QDM369" s="113"/>
      <c r="QDQ369" s="113"/>
      <c r="QDU369" s="113"/>
      <c r="QDY369" s="113"/>
      <c r="QEC369" s="113"/>
      <c r="QEG369" s="113"/>
      <c r="QEK369" s="113"/>
      <c r="QEO369" s="113"/>
      <c r="QES369" s="113"/>
      <c r="QEW369" s="113"/>
      <c r="QFA369" s="113"/>
      <c r="QFE369" s="113"/>
      <c r="QFI369" s="113"/>
      <c r="QFM369" s="113"/>
      <c r="QFQ369" s="113"/>
      <c r="QFU369" s="113"/>
      <c r="QFY369" s="113"/>
      <c r="QGC369" s="113"/>
      <c r="QGG369" s="113"/>
      <c r="QGK369" s="113"/>
      <c r="QGO369" s="113"/>
      <c r="QGS369" s="113"/>
      <c r="QGW369" s="113"/>
      <c r="QHA369" s="113"/>
      <c r="QHE369" s="113"/>
      <c r="QHI369" s="113"/>
      <c r="QHM369" s="113"/>
      <c r="QHQ369" s="113"/>
      <c r="QHU369" s="113"/>
      <c r="QHY369" s="113"/>
      <c r="QIC369" s="113"/>
      <c r="QIG369" s="113"/>
      <c r="QIK369" s="113"/>
      <c r="QIO369" s="113"/>
      <c r="QIS369" s="113"/>
      <c r="QIW369" s="113"/>
      <c r="QJA369" s="113"/>
      <c r="QJE369" s="113"/>
      <c r="QJI369" s="113"/>
      <c r="QJM369" s="113"/>
      <c r="QJQ369" s="113"/>
      <c r="QJU369" s="113"/>
      <c r="QJY369" s="113"/>
      <c r="QKC369" s="113"/>
      <c r="QKG369" s="113"/>
      <c r="QKK369" s="113"/>
      <c r="QKO369" s="113"/>
      <c r="QKS369" s="113"/>
      <c r="QKW369" s="113"/>
      <c r="QLA369" s="113"/>
      <c r="QLE369" s="113"/>
      <c r="QLI369" s="113"/>
      <c r="QLM369" s="113"/>
      <c r="QLQ369" s="113"/>
      <c r="QLU369" s="113"/>
      <c r="QLY369" s="113"/>
      <c r="QMC369" s="113"/>
      <c r="QMG369" s="113"/>
      <c r="QMK369" s="113"/>
      <c r="QMO369" s="113"/>
      <c r="QMS369" s="113"/>
      <c r="QMW369" s="113"/>
      <c r="QNA369" s="113"/>
      <c r="QNE369" s="113"/>
      <c r="QNI369" s="113"/>
      <c r="QNM369" s="113"/>
      <c r="QNQ369" s="113"/>
      <c r="QNU369" s="113"/>
      <c r="QNY369" s="113"/>
      <c r="QOC369" s="113"/>
      <c r="QOG369" s="113"/>
      <c r="QOK369" s="113"/>
      <c r="QOO369" s="113"/>
      <c r="QOS369" s="113"/>
      <c r="QOW369" s="113"/>
      <c r="QPA369" s="113"/>
      <c r="QPE369" s="113"/>
      <c r="QPI369" s="113"/>
      <c r="QPM369" s="113"/>
      <c r="QPQ369" s="113"/>
      <c r="QPU369" s="113"/>
      <c r="QPY369" s="113"/>
      <c r="QQC369" s="113"/>
      <c r="QQG369" s="113"/>
      <c r="QQK369" s="113"/>
      <c r="QQO369" s="113"/>
      <c r="QQS369" s="113"/>
      <c r="QQW369" s="113"/>
      <c r="QRA369" s="113"/>
      <c r="QRE369" s="113"/>
      <c r="QRI369" s="113"/>
      <c r="QRM369" s="113"/>
      <c r="QRQ369" s="113"/>
      <c r="QRU369" s="113"/>
      <c r="QRY369" s="113"/>
      <c r="QSC369" s="113"/>
      <c r="QSG369" s="113"/>
      <c r="QSK369" s="113"/>
      <c r="QSO369" s="113"/>
      <c r="QSS369" s="113"/>
      <c r="QSW369" s="113"/>
      <c r="QTA369" s="113"/>
      <c r="QTE369" s="113"/>
      <c r="QTI369" s="113"/>
      <c r="QTM369" s="113"/>
      <c r="QTQ369" s="113"/>
      <c r="QTU369" s="113"/>
      <c r="QTY369" s="113"/>
      <c r="QUC369" s="113"/>
      <c r="QUG369" s="113"/>
      <c r="QUK369" s="113"/>
      <c r="QUO369" s="113"/>
      <c r="QUS369" s="113"/>
      <c r="QUW369" s="113"/>
      <c r="QVA369" s="113"/>
      <c r="QVE369" s="113"/>
      <c r="QVI369" s="113"/>
      <c r="QVM369" s="113"/>
      <c r="QVQ369" s="113"/>
      <c r="QVU369" s="113"/>
      <c r="QVY369" s="113"/>
      <c r="QWC369" s="113"/>
      <c r="QWG369" s="113"/>
      <c r="QWK369" s="113"/>
      <c r="QWO369" s="113"/>
      <c r="QWS369" s="113"/>
      <c r="QWW369" s="113"/>
      <c r="QXA369" s="113"/>
      <c r="QXE369" s="113"/>
      <c r="QXI369" s="113"/>
      <c r="QXM369" s="113"/>
      <c r="QXQ369" s="113"/>
      <c r="QXU369" s="113"/>
      <c r="QXY369" s="113"/>
      <c r="QYC369" s="113"/>
      <c r="QYG369" s="113"/>
      <c r="QYK369" s="113"/>
      <c r="QYO369" s="113"/>
      <c r="QYS369" s="113"/>
      <c r="QYW369" s="113"/>
      <c r="QZA369" s="113"/>
      <c r="QZE369" s="113"/>
      <c r="QZI369" s="113"/>
      <c r="QZM369" s="113"/>
      <c r="QZQ369" s="113"/>
      <c r="QZU369" s="113"/>
      <c r="QZY369" s="113"/>
      <c r="RAC369" s="113"/>
      <c r="RAG369" s="113"/>
      <c r="RAK369" s="113"/>
      <c r="RAO369" s="113"/>
      <c r="RAS369" s="113"/>
      <c r="RAW369" s="113"/>
      <c r="RBA369" s="113"/>
      <c r="RBE369" s="113"/>
      <c r="RBI369" s="113"/>
      <c r="RBM369" s="113"/>
      <c r="RBQ369" s="113"/>
      <c r="RBU369" s="113"/>
      <c r="RBY369" s="113"/>
      <c r="RCC369" s="113"/>
      <c r="RCG369" s="113"/>
      <c r="RCK369" s="113"/>
      <c r="RCO369" s="113"/>
      <c r="RCS369" s="113"/>
      <c r="RCW369" s="113"/>
      <c r="RDA369" s="113"/>
      <c r="RDE369" s="113"/>
      <c r="RDI369" s="113"/>
      <c r="RDM369" s="113"/>
      <c r="RDQ369" s="113"/>
      <c r="RDU369" s="113"/>
      <c r="RDY369" s="113"/>
      <c r="REC369" s="113"/>
      <c r="REG369" s="113"/>
      <c r="REK369" s="113"/>
      <c r="REO369" s="113"/>
      <c r="RES369" s="113"/>
      <c r="REW369" s="113"/>
      <c r="RFA369" s="113"/>
      <c r="RFE369" s="113"/>
      <c r="RFI369" s="113"/>
      <c r="RFM369" s="113"/>
      <c r="RFQ369" s="113"/>
      <c r="RFU369" s="113"/>
      <c r="RFY369" s="113"/>
      <c r="RGC369" s="113"/>
      <c r="RGG369" s="113"/>
      <c r="RGK369" s="113"/>
      <c r="RGO369" s="113"/>
      <c r="RGS369" s="113"/>
      <c r="RGW369" s="113"/>
      <c r="RHA369" s="113"/>
      <c r="RHE369" s="113"/>
      <c r="RHI369" s="113"/>
      <c r="RHM369" s="113"/>
      <c r="RHQ369" s="113"/>
      <c r="RHU369" s="113"/>
      <c r="RHY369" s="113"/>
      <c r="RIC369" s="113"/>
      <c r="RIG369" s="113"/>
      <c r="RIK369" s="113"/>
      <c r="RIO369" s="113"/>
      <c r="RIS369" s="113"/>
      <c r="RIW369" s="113"/>
      <c r="RJA369" s="113"/>
      <c r="RJE369" s="113"/>
      <c r="RJI369" s="113"/>
      <c r="RJM369" s="113"/>
      <c r="RJQ369" s="113"/>
      <c r="RJU369" s="113"/>
      <c r="RJY369" s="113"/>
      <c r="RKC369" s="113"/>
      <c r="RKG369" s="113"/>
      <c r="RKK369" s="113"/>
      <c r="RKO369" s="113"/>
      <c r="RKS369" s="113"/>
      <c r="RKW369" s="113"/>
      <c r="RLA369" s="113"/>
      <c r="RLE369" s="113"/>
      <c r="RLI369" s="113"/>
      <c r="RLM369" s="113"/>
      <c r="RLQ369" s="113"/>
      <c r="RLU369" s="113"/>
      <c r="RLY369" s="113"/>
      <c r="RMC369" s="113"/>
      <c r="RMG369" s="113"/>
      <c r="RMK369" s="113"/>
      <c r="RMO369" s="113"/>
      <c r="RMS369" s="113"/>
      <c r="RMW369" s="113"/>
      <c r="RNA369" s="113"/>
      <c r="RNE369" s="113"/>
      <c r="RNI369" s="113"/>
      <c r="RNM369" s="113"/>
      <c r="RNQ369" s="113"/>
      <c r="RNU369" s="113"/>
      <c r="RNY369" s="113"/>
      <c r="ROC369" s="113"/>
      <c r="ROG369" s="113"/>
      <c r="ROK369" s="113"/>
      <c r="ROO369" s="113"/>
      <c r="ROS369" s="113"/>
      <c r="ROW369" s="113"/>
      <c r="RPA369" s="113"/>
      <c r="RPE369" s="113"/>
      <c r="RPI369" s="113"/>
      <c r="RPM369" s="113"/>
      <c r="RPQ369" s="113"/>
      <c r="RPU369" s="113"/>
      <c r="RPY369" s="113"/>
      <c r="RQC369" s="113"/>
      <c r="RQG369" s="113"/>
      <c r="RQK369" s="113"/>
      <c r="RQO369" s="113"/>
      <c r="RQS369" s="113"/>
      <c r="RQW369" s="113"/>
      <c r="RRA369" s="113"/>
      <c r="RRE369" s="113"/>
      <c r="RRI369" s="113"/>
      <c r="RRM369" s="113"/>
      <c r="RRQ369" s="113"/>
      <c r="RRU369" s="113"/>
      <c r="RRY369" s="113"/>
      <c r="RSC369" s="113"/>
      <c r="RSG369" s="113"/>
      <c r="RSK369" s="113"/>
      <c r="RSO369" s="113"/>
      <c r="RSS369" s="113"/>
      <c r="RSW369" s="113"/>
      <c r="RTA369" s="113"/>
      <c r="RTE369" s="113"/>
      <c r="RTI369" s="113"/>
      <c r="RTM369" s="113"/>
      <c r="RTQ369" s="113"/>
      <c r="RTU369" s="113"/>
      <c r="RTY369" s="113"/>
      <c r="RUC369" s="113"/>
      <c r="RUG369" s="113"/>
      <c r="RUK369" s="113"/>
      <c r="RUO369" s="113"/>
      <c r="RUS369" s="113"/>
      <c r="RUW369" s="113"/>
      <c r="RVA369" s="113"/>
      <c r="RVE369" s="113"/>
      <c r="RVI369" s="113"/>
      <c r="RVM369" s="113"/>
      <c r="RVQ369" s="113"/>
      <c r="RVU369" s="113"/>
      <c r="RVY369" s="113"/>
      <c r="RWC369" s="113"/>
      <c r="RWG369" s="113"/>
      <c r="RWK369" s="113"/>
      <c r="RWO369" s="113"/>
      <c r="RWS369" s="113"/>
      <c r="RWW369" s="113"/>
      <c r="RXA369" s="113"/>
      <c r="RXE369" s="113"/>
      <c r="RXI369" s="113"/>
      <c r="RXM369" s="113"/>
      <c r="RXQ369" s="113"/>
      <c r="RXU369" s="113"/>
      <c r="RXY369" s="113"/>
      <c r="RYC369" s="113"/>
      <c r="RYG369" s="113"/>
      <c r="RYK369" s="113"/>
      <c r="RYO369" s="113"/>
      <c r="RYS369" s="113"/>
      <c r="RYW369" s="113"/>
      <c r="RZA369" s="113"/>
      <c r="RZE369" s="113"/>
      <c r="RZI369" s="113"/>
      <c r="RZM369" s="113"/>
      <c r="RZQ369" s="113"/>
      <c r="RZU369" s="113"/>
      <c r="RZY369" s="113"/>
      <c r="SAC369" s="113"/>
      <c r="SAG369" s="113"/>
      <c r="SAK369" s="113"/>
      <c r="SAO369" s="113"/>
      <c r="SAS369" s="113"/>
      <c r="SAW369" s="113"/>
      <c r="SBA369" s="113"/>
      <c r="SBE369" s="113"/>
      <c r="SBI369" s="113"/>
      <c r="SBM369" s="113"/>
      <c r="SBQ369" s="113"/>
      <c r="SBU369" s="113"/>
      <c r="SBY369" s="113"/>
      <c r="SCC369" s="113"/>
      <c r="SCG369" s="113"/>
      <c r="SCK369" s="113"/>
      <c r="SCO369" s="113"/>
      <c r="SCS369" s="113"/>
      <c r="SCW369" s="113"/>
      <c r="SDA369" s="113"/>
      <c r="SDE369" s="113"/>
      <c r="SDI369" s="113"/>
      <c r="SDM369" s="113"/>
      <c r="SDQ369" s="113"/>
      <c r="SDU369" s="113"/>
      <c r="SDY369" s="113"/>
      <c r="SEC369" s="113"/>
      <c r="SEG369" s="113"/>
      <c r="SEK369" s="113"/>
      <c r="SEO369" s="113"/>
      <c r="SES369" s="113"/>
      <c r="SEW369" s="113"/>
      <c r="SFA369" s="113"/>
      <c r="SFE369" s="113"/>
      <c r="SFI369" s="113"/>
      <c r="SFM369" s="113"/>
      <c r="SFQ369" s="113"/>
      <c r="SFU369" s="113"/>
      <c r="SFY369" s="113"/>
      <c r="SGC369" s="113"/>
      <c r="SGG369" s="113"/>
      <c r="SGK369" s="113"/>
      <c r="SGO369" s="113"/>
      <c r="SGS369" s="113"/>
      <c r="SGW369" s="113"/>
      <c r="SHA369" s="113"/>
      <c r="SHE369" s="113"/>
      <c r="SHI369" s="113"/>
      <c r="SHM369" s="113"/>
      <c r="SHQ369" s="113"/>
      <c r="SHU369" s="113"/>
      <c r="SHY369" s="113"/>
      <c r="SIC369" s="113"/>
      <c r="SIG369" s="113"/>
      <c r="SIK369" s="113"/>
      <c r="SIO369" s="113"/>
      <c r="SIS369" s="113"/>
      <c r="SIW369" s="113"/>
      <c r="SJA369" s="113"/>
      <c r="SJE369" s="113"/>
      <c r="SJI369" s="113"/>
      <c r="SJM369" s="113"/>
      <c r="SJQ369" s="113"/>
      <c r="SJU369" s="113"/>
      <c r="SJY369" s="113"/>
      <c r="SKC369" s="113"/>
      <c r="SKG369" s="113"/>
      <c r="SKK369" s="113"/>
      <c r="SKO369" s="113"/>
      <c r="SKS369" s="113"/>
      <c r="SKW369" s="113"/>
      <c r="SLA369" s="113"/>
      <c r="SLE369" s="113"/>
      <c r="SLI369" s="113"/>
      <c r="SLM369" s="113"/>
      <c r="SLQ369" s="113"/>
      <c r="SLU369" s="113"/>
      <c r="SLY369" s="113"/>
      <c r="SMC369" s="113"/>
      <c r="SMG369" s="113"/>
      <c r="SMK369" s="113"/>
      <c r="SMO369" s="113"/>
      <c r="SMS369" s="113"/>
      <c r="SMW369" s="113"/>
      <c r="SNA369" s="113"/>
      <c r="SNE369" s="113"/>
      <c r="SNI369" s="113"/>
      <c r="SNM369" s="113"/>
      <c r="SNQ369" s="113"/>
      <c r="SNU369" s="113"/>
      <c r="SNY369" s="113"/>
      <c r="SOC369" s="113"/>
      <c r="SOG369" s="113"/>
      <c r="SOK369" s="113"/>
      <c r="SOO369" s="113"/>
      <c r="SOS369" s="113"/>
      <c r="SOW369" s="113"/>
      <c r="SPA369" s="113"/>
      <c r="SPE369" s="113"/>
      <c r="SPI369" s="113"/>
      <c r="SPM369" s="113"/>
      <c r="SPQ369" s="113"/>
      <c r="SPU369" s="113"/>
      <c r="SPY369" s="113"/>
      <c r="SQC369" s="113"/>
      <c r="SQG369" s="113"/>
      <c r="SQK369" s="113"/>
      <c r="SQO369" s="113"/>
      <c r="SQS369" s="113"/>
      <c r="SQW369" s="113"/>
      <c r="SRA369" s="113"/>
      <c r="SRE369" s="113"/>
      <c r="SRI369" s="113"/>
      <c r="SRM369" s="113"/>
      <c r="SRQ369" s="113"/>
      <c r="SRU369" s="113"/>
      <c r="SRY369" s="113"/>
      <c r="SSC369" s="113"/>
      <c r="SSG369" s="113"/>
      <c r="SSK369" s="113"/>
      <c r="SSO369" s="113"/>
      <c r="SSS369" s="113"/>
      <c r="SSW369" s="113"/>
      <c r="STA369" s="113"/>
      <c r="STE369" s="113"/>
      <c r="STI369" s="113"/>
      <c r="STM369" s="113"/>
      <c r="STQ369" s="113"/>
      <c r="STU369" s="113"/>
      <c r="STY369" s="113"/>
      <c r="SUC369" s="113"/>
      <c r="SUG369" s="113"/>
      <c r="SUK369" s="113"/>
      <c r="SUO369" s="113"/>
      <c r="SUS369" s="113"/>
      <c r="SUW369" s="113"/>
      <c r="SVA369" s="113"/>
      <c r="SVE369" s="113"/>
      <c r="SVI369" s="113"/>
      <c r="SVM369" s="113"/>
      <c r="SVQ369" s="113"/>
      <c r="SVU369" s="113"/>
      <c r="SVY369" s="113"/>
      <c r="SWC369" s="113"/>
      <c r="SWG369" s="113"/>
      <c r="SWK369" s="113"/>
      <c r="SWO369" s="113"/>
      <c r="SWS369" s="113"/>
      <c r="SWW369" s="113"/>
      <c r="SXA369" s="113"/>
      <c r="SXE369" s="113"/>
      <c r="SXI369" s="113"/>
      <c r="SXM369" s="113"/>
      <c r="SXQ369" s="113"/>
      <c r="SXU369" s="113"/>
      <c r="SXY369" s="113"/>
      <c r="SYC369" s="113"/>
      <c r="SYG369" s="113"/>
      <c r="SYK369" s="113"/>
      <c r="SYO369" s="113"/>
      <c r="SYS369" s="113"/>
      <c r="SYW369" s="113"/>
      <c r="SZA369" s="113"/>
      <c r="SZE369" s="113"/>
      <c r="SZI369" s="113"/>
      <c r="SZM369" s="113"/>
      <c r="SZQ369" s="113"/>
      <c r="SZU369" s="113"/>
      <c r="SZY369" s="113"/>
      <c r="TAC369" s="113"/>
      <c r="TAG369" s="113"/>
      <c r="TAK369" s="113"/>
      <c r="TAO369" s="113"/>
      <c r="TAS369" s="113"/>
      <c r="TAW369" s="113"/>
      <c r="TBA369" s="113"/>
      <c r="TBE369" s="113"/>
      <c r="TBI369" s="113"/>
      <c r="TBM369" s="113"/>
      <c r="TBQ369" s="113"/>
      <c r="TBU369" s="113"/>
      <c r="TBY369" s="113"/>
      <c r="TCC369" s="113"/>
      <c r="TCG369" s="113"/>
      <c r="TCK369" s="113"/>
      <c r="TCO369" s="113"/>
      <c r="TCS369" s="113"/>
      <c r="TCW369" s="113"/>
      <c r="TDA369" s="113"/>
      <c r="TDE369" s="113"/>
      <c r="TDI369" s="113"/>
      <c r="TDM369" s="113"/>
      <c r="TDQ369" s="113"/>
      <c r="TDU369" s="113"/>
      <c r="TDY369" s="113"/>
      <c r="TEC369" s="113"/>
      <c r="TEG369" s="113"/>
      <c r="TEK369" s="113"/>
      <c r="TEO369" s="113"/>
      <c r="TES369" s="113"/>
      <c r="TEW369" s="113"/>
      <c r="TFA369" s="113"/>
      <c r="TFE369" s="113"/>
      <c r="TFI369" s="113"/>
      <c r="TFM369" s="113"/>
      <c r="TFQ369" s="113"/>
      <c r="TFU369" s="113"/>
      <c r="TFY369" s="113"/>
      <c r="TGC369" s="113"/>
      <c r="TGG369" s="113"/>
      <c r="TGK369" s="113"/>
      <c r="TGO369" s="113"/>
      <c r="TGS369" s="113"/>
      <c r="TGW369" s="113"/>
      <c r="THA369" s="113"/>
      <c r="THE369" s="113"/>
      <c r="THI369" s="113"/>
      <c r="THM369" s="113"/>
      <c r="THQ369" s="113"/>
      <c r="THU369" s="113"/>
      <c r="THY369" s="113"/>
      <c r="TIC369" s="113"/>
      <c r="TIG369" s="113"/>
      <c r="TIK369" s="113"/>
      <c r="TIO369" s="113"/>
      <c r="TIS369" s="113"/>
      <c r="TIW369" s="113"/>
      <c r="TJA369" s="113"/>
      <c r="TJE369" s="113"/>
      <c r="TJI369" s="113"/>
      <c r="TJM369" s="113"/>
      <c r="TJQ369" s="113"/>
      <c r="TJU369" s="113"/>
      <c r="TJY369" s="113"/>
      <c r="TKC369" s="113"/>
      <c r="TKG369" s="113"/>
      <c r="TKK369" s="113"/>
      <c r="TKO369" s="113"/>
      <c r="TKS369" s="113"/>
      <c r="TKW369" s="113"/>
      <c r="TLA369" s="113"/>
      <c r="TLE369" s="113"/>
      <c r="TLI369" s="113"/>
      <c r="TLM369" s="113"/>
      <c r="TLQ369" s="113"/>
      <c r="TLU369" s="113"/>
      <c r="TLY369" s="113"/>
      <c r="TMC369" s="113"/>
      <c r="TMG369" s="113"/>
      <c r="TMK369" s="113"/>
      <c r="TMO369" s="113"/>
      <c r="TMS369" s="113"/>
      <c r="TMW369" s="113"/>
      <c r="TNA369" s="113"/>
      <c r="TNE369" s="113"/>
      <c r="TNI369" s="113"/>
      <c r="TNM369" s="113"/>
      <c r="TNQ369" s="113"/>
      <c r="TNU369" s="113"/>
      <c r="TNY369" s="113"/>
      <c r="TOC369" s="113"/>
      <c r="TOG369" s="113"/>
      <c r="TOK369" s="113"/>
      <c r="TOO369" s="113"/>
      <c r="TOS369" s="113"/>
      <c r="TOW369" s="113"/>
      <c r="TPA369" s="113"/>
      <c r="TPE369" s="113"/>
      <c r="TPI369" s="113"/>
      <c r="TPM369" s="113"/>
      <c r="TPQ369" s="113"/>
      <c r="TPU369" s="113"/>
      <c r="TPY369" s="113"/>
      <c r="TQC369" s="113"/>
      <c r="TQG369" s="113"/>
      <c r="TQK369" s="113"/>
      <c r="TQO369" s="113"/>
      <c r="TQS369" s="113"/>
      <c r="TQW369" s="113"/>
      <c r="TRA369" s="113"/>
      <c r="TRE369" s="113"/>
      <c r="TRI369" s="113"/>
      <c r="TRM369" s="113"/>
      <c r="TRQ369" s="113"/>
      <c r="TRU369" s="113"/>
      <c r="TRY369" s="113"/>
      <c r="TSC369" s="113"/>
      <c r="TSG369" s="113"/>
      <c r="TSK369" s="113"/>
      <c r="TSO369" s="113"/>
      <c r="TSS369" s="113"/>
      <c r="TSW369" s="113"/>
      <c r="TTA369" s="113"/>
      <c r="TTE369" s="113"/>
      <c r="TTI369" s="113"/>
      <c r="TTM369" s="113"/>
      <c r="TTQ369" s="113"/>
      <c r="TTU369" s="113"/>
      <c r="TTY369" s="113"/>
      <c r="TUC369" s="113"/>
      <c r="TUG369" s="113"/>
      <c r="TUK369" s="113"/>
      <c r="TUO369" s="113"/>
      <c r="TUS369" s="113"/>
      <c r="TUW369" s="113"/>
      <c r="TVA369" s="113"/>
      <c r="TVE369" s="113"/>
      <c r="TVI369" s="113"/>
      <c r="TVM369" s="113"/>
      <c r="TVQ369" s="113"/>
      <c r="TVU369" s="113"/>
      <c r="TVY369" s="113"/>
      <c r="TWC369" s="113"/>
      <c r="TWG369" s="113"/>
      <c r="TWK369" s="113"/>
      <c r="TWO369" s="113"/>
      <c r="TWS369" s="113"/>
      <c r="TWW369" s="113"/>
      <c r="TXA369" s="113"/>
      <c r="TXE369" s="113"/>
      <c r="TXI369" s="113"/>
      <c r="TXM369" s="113"/>
      <c r="TXQ369" s="113"/>
      <c r="TXU369" s="113"/>
      <c r="TXY369" s="113"/>
      <c r="TYC369" s="113"/>
      <c r="TYG369" s="113"/>
      <c r="TYK369" s="113"/>
      <c r="TYO369" s="113"/>
      <c r="TYS369" s="113"/>
      <c r="TYW369" s="113"/>
      <c r="TZA369" s="113"/>
      <c r="TZE369" s="113"/>
      <c r="TZI369" s="113"/>
      <c r="TZM369" s="113"/>
      <c r="TZQ369" s="113"/>
      <c r="TZU369" s="113"/>
      <c r="TZY369" s="113"/>
      <c r="UAC369" s="113"/>
      <c r="UAG369" s="113"/>
      <c r="UAK369" s="113"/>
      <c r="UAO369" s="113"/>
      <c r="UAS369" s="113"/>
      <c r="UAW369" s="113"/>
      <c r="UBA369" s="113"/>
      <c r="UBE369" s="113"/>
      <c r="UBI369" s="113"/>
      <c r="UBM369" s="113"/>
      <c r="UBQ369" s="113"/>
      <c r="UBU369" s="113"/>
      <c r="UBY369" s="113"/>
      <c r="UCC369" s="113"/>
      <c r="UCG369" s="113"/>
      <c r="UCK369" s="113"/>
      <c r="UCO369" s="113"/>
      <c r="UCS369" s="113"/>
      <c r="UCW369" s="113"/>
      <c r="UDA369" s="113"/>
      <c r="UDE369" s="113"/>
      <c r="UDI369" s="113"/>
      <c r="UDM369" s="113"/>
      <c r="UDQ369" s="113"/>
      <c r="UDU369" s="113"/>
      <c r="UDY369" s="113"/>
      <c r="UEC369" s="113"/>
      <c r="UEG369" s="113"/>
      <c r="UEK369" s="113"/>
      <c r="UEO369" s="113"/>
      <c r="UES369" s="113"/>
      <c r="UEW369" s="113"/>
      <c r="UFA369" s="113"/>
      <c r="UFE369" s="113"/>
      <c r="UFI369" s="113"/>
      <c r="UFM369" s="113"/>
      <c r="UFQ369" s="113"/>
      <c r="UFU369" s="113"/>
      <c r="UFY369" s="113"/>
      <c r="UGC369" s="113"/>
      <c r="UGG369" s="113"/>
      <c r="UGK369" s="113"/>
      <c r="UGO369" s="113"/>
      <c r="UGS369" s="113"/>
      <c r="UGW369" s="113"/>
      <c r="UHA369" s="113"/>
      <c r="UHE369" s="113"/>
      <c r="UHI369" s="113"/>
      <c r="UHM369" s="113"/>
      <c r="UHQ369" s="113"/>
      <c r="UHU369" s="113"/>
      <c r="UHY369" s="113"/>
      <c r="UIC369" s="113"/>
      <c r="UIG369" s="113"/>
      <c r="UIK369" s="113"/>
      <c r="UIO369" s="113"/>
      <c r="UIS369" s="113"/>
      <c r="UIW369" s="113"/>
      <c r="UJA369" s="113"/>
      <c r="UJE369" s="113"/>
      <c r="UJI369" s="113"/>
      <c r="UJM369" s="113"/>
      <c r="UJQ369" s="113"/>
      <c r="UJU369" s="113"/>
      <c r="UJY369" s="113"/>
      <c r="UKC369" s="113"/>
      <c r="UKG369" s="113"/>
      <c r="UKK369" s="113"/>
      <c r="UKO369" s="113"/>
      <c r="UKS369" s="113"/>
      <c r="UKW369" s="113"/>
      <c r="ULA369" s="113"/>
      <c r="ULE369" s="113"/>
      <c r="ULI369" s="113"/>
      <c r="ULM369" s="113"/>
      <c r="ULQ369" s="113"/>
      <c r="ULU369" s="113"/>
      <c r="ULY369" s="113"/>
      <c r="UMC369" s="113"/>
      <c r="UMG369" s="113"/>
      <c r="UMK369" s="113"/>
      <c r="UMO369" s="113"/>
      <c r="UMS369" s="113"/>
      <c r="UMW369" s="113"/>
      <c r="UNA369" s="113"/>
      <c r="UNE369" s="113"/>
      <c r="UNI369" s="113"/>
      <c r="UNM369" s="113"/>
      <c r="UNQ369" s="113"/>
      <c r="UNU369" s="113"/>
      <c r="UNY369" s="113"/>
      <c r="UOC369" s="113"/>
      <c r="UOG369" s="113"/>
      <c r="UOK369" s="113"/>
      <c r="UOO369" s="113"/>
      <c r="UOS369" s="113"/>
      <c r="UOW369" s="113"/>
      <c r="UPA369" s="113"/>
      <c r="UPE369" s="113"/>
      <c r="UPI369" s="113"/>
      <c r="UPM369" s="113"/>
      <c r="UPQ369" s="113"/>
      <c r="UPU369" s="113"/>
      <c r="UPY369" s="113"/>
      <c r="UQC369" s="113"/>
      <c r="UQG369" s="113"/>
      <c r="UQK369" s="113"/>
      <c r="UQO369" s="113"/>
      <c r="UQS369" s="113"/>
      <c r="UQW369" s="113"/>
      <c r="URA369" s="113"/>
      <c r="URE369" s="113"/>
      <c r="URI369" s="113"/>
      <c r="URM369" s="113"/>
      <c r="URQ369" s="113"/>
      <c r="URU369" s="113"/>
      <c r="URY369" s="113"/>
      <c r="USC369" s="113"/>
      <c r="USG369" s="113"/>
      <c r="USK369" s="113"/>
      <c r="USO369" s="113"/>
      <c r="USS369" s="113"/>
      <c r="USW369" s="113"/>
      <c r="UTA369" s="113"/>
      <c r="UTE369" s="113"/>
      <c r="UTI369" s="113"/>
      <c r="UTM369" s="113"/>
      <c r="UTQ369" s="113"/>
      <c r="UTU369" s="113"/>
      <c r="UTY369" s="113"/>
      <c r="UUC369" s="113"/>
      <c r="UUG369" s="113"/>
      <c r="UUK369" s="113"/>
      <c r="UUO369" s="113"/>
      <c r="UUS369" s="113"/>
      <c r="UUW369" s="113"/>
      <c r="UVA369" s="113"/>
      <c r="UVE369" s="113"/>
      <c r="UVI369" s="113"/>
      <c r="UVM369" s="113"/>
      <c r="UVQ369" s="113"/>
      <c r="UVU369" s="113"/>
      <c r="UVY369" s="113"/>
      <c r="UWC369" s="113"/>
      <c r="UWG369" s="113"/>
      <c r="UWK369" s="113"/>
      <c r="UWO369" s="113"/>
      <c r="UWS369" s="113"/>
      <c r="UWW369" s="113"/>
      <c r="UXA369" s="113"/>
      <c r="UXE369" s="113"/>
      <c r="UXI369" s="113"/>
      <c r="UXM369" s="113"/>
      <c r="UXQ369" s="113"/>
      <c r="UXU369" s="113"/>
      <c r="UXY369" s="113"/>
      <c r="UYC369" s="113"/>
      <c r="UYG369" s="113"/>
      <c r="UYK369" s="113"/>
      <c r="UYO369" s="113"/>
      <c r="UYS369" s="113"/>
      <c r="UYW369" s="113"/>
      <c r="UZA369" s="113"/>
      <c r="UZE369" s="113"/>
      <c r="UZI369" s="113"/>
      <c r="UZM369" s="113"/>
      <c r="UZQ369" s="113"/>
      <c r="UZU369" s="113"/>
      <c r="UZY369" s="113"/>
      <c r="VAC369" s="113"/>
      <c r="VAG369" s="113"/>
      <c r="VAK369" s="113"/>
      <c r="VAO369" s="113"/>
      <c r="VAS369" s="113"/>
      <c r="VAW369" s="113"/>
      <c r="VBA369" s="113"/>
      <c r="VBE369" s="113"/>
      <c r="VBI369" s="113"/>
      <c r="VBM369" s="113"/>
      <c r="VBQ369" s="113"/>
      <c r="VBU369" s="113"/>
      <c r="VBY369" s="113"/>
      <c r="VCC369" s="113"/>
      <c r="VCG369" s="113"/>
      <c r="VCK369" s="113"/>
      <c r="VCO369" s="113"/>
      <c r="VCS369" s="113"/>
      <c r="VCW369" s="113"/>
      <c r="VDA369" s="113"/>
      <c r="VDE369" s="113"/>
      <c r="VDI369" s="113"/>
      <c r="VDM369" s="113"/>
      <c r="VDQ369" s="113"/>
      <c r="VDU369" s="113"/>
      <c r="VDY369" s="113"/>
      <c r="VEC369" s="113"/>
      <c r="VEG369" s="113"/>
      <c r="VEK369" s="113"/>
      <c r="VEO369" s="113"/>
      <c r="VES369" s="113"/>
      <c r="VEW369" s="113"/>
      <c r="VFA369" s="113"/>
      <c r="VFE369" s="113"/>
      <c r="VFI369" s="113"/>
      <c r="VFM369" s="113"/>
      <c r="VFQ369" s="113"/>
      <c r="VFU369" s="113"/>
      <c r="VFY369" s="113"/>
      <c r="VGC369" s="113"/>
      <c r="VGG369" s="113"/>
      <c r="VGK369" s="113"/>
      <c r="VGO369" s="113"/>
      <c r="VGS369" s="113"/>
      <c r="VGW369" s="113"/>
      <c r="VHA369" s="113"/>
      <c r="VHE369" s="113"/>
      <c r="VHI369" s="113"/>
      <c r="VHM369" s="113"/>
      <c r="VHQ369" s="113"/>
      <c r="VHU369" s="113"/>
      <c r="VHY369" s="113"/>
      <c r="VIC369" s="113"/>
      <c r="VIG369" s="113"/>
      <c r="VIK369" s="113"/>
      <c r="VIO369" s="113"/>
      <c r="VIS369" s="113"/>
      <c r="VIW369" s="113"/>
      <c r="VJA369" s="113"/>
      <c r="VJE369" s="113"/>
      <c r="VJI369" s="113"/>
      <c r="VJM369" s="113"/>
      <c r="VJQ369" s="113"/>
      <c r="VJU369" s="113"/>
      <c r="VJY369" s="113"/>
      <c r="VKC369" s="113"/>
      <c r="VKG369" s="113"/>
      <c r="VKK369" s="113"/>
      <c r="VKO369" s="113"/>
      <c r="VKS369" s="113"/>
      <c r="VKW369" s="113"/>
      <c r="VLA369" s="113"/>
      <c r="VLE369" s="113"/>
      <c r="VLI369" s="113"/>
      <c r="VLM369" s="113"/>
      <c r="VLQ369" s="113"/>
      <c r="VLU369" s="113"/>
      <c r="VLY369" s="113"/>
      <c r="VMC369" s="113"/>
      <c r="VMG369" s="113"/>
      <c r="VMK369" s="113"/>
      <c r="VMO369" s="113"/>
      <c r="VMS369" s="113"/>
      <c r="VMW369" s="113"/>
      <c r="VNA369" s="113"/>
      <c r="VNE369" s="113"/>
      <c r="VNI369" s="113"/>
      <c r="VNM369" s="113"/>
      <c r="VNQ369" s="113"/>
      <c r="VNU369" s="113"/>
      <c r="VNY369" s="113"/>
      <c r="VOC369" s="113"/>
      <c r="VOG369" s="113"/>
      <c r="VOK369" s="113"/>
      <c r="VOO369" s="113"/>
      <c r="VOS369" s="113"/>
      <c r="VOW369" s="113"/>
      <c r="VPA369" s="113"/>
      <c r="VPE369" s="113"/>
      <c r="VPI369" s="113"/>
      <c r="VPM369" s="113"/>
      <c r="VPQ369" s="113"/>
      <c r="VPU369" s="113"/>
      <c r="VPY369" s="113"/>
      <c r="VQC369" s="113"/>
      <c r="VQG369" s="113"/>
      <c r="VQK369" s="113"/>
      <c r="VQO369" s="113"/>
      <c r="VQS369" s="113"/>
      <c r="VQW369" s="113"/>
      <c r="VRA369" s="113"/>
      <c r="VRE369" s="113"/>
      <c r="VRI369" s="113"/>
      <c r="VRM369" s="113"/>
      <c r="VRQ369" s="113"/>
      <c r="VRU369" s="113"/>
      <c r="VRY369" s="113"/>
      <c r="VSC369" s="113"/>
      <c r="VSG369" s="113"/>
      <c r="VSK369" s="113"/>
      <c r="VSO369" s="113"/>
      <c r="VSS369" s="113"/>
      <c r="VSW369" s="113"/>
      <c r="VTA369" s="113"/>
      <c r="VTE369" s="113"/>
      <c r="VTI369" s="113"/>
      <c r="VTM369" s="113"/>
      <c r="VTQ369" s="113"/>
      <c r="VTU369" s="113"/>
      <c r="VTY369" s="113"/>
      <c r="VUC369" s="113"/>
      <c r="VUG369" s="113"/>
      <c r="VUK369" s="113"/>
      <c r="VUO369" s="113"/>
      <c r="VUS369" s="113"/>
      <c r="VUW369" s="113"/>
      <c r="VVA369" s="113"/>
      <c r="VVE369" s="113"/>
      <c r="VVI369" s="113"/>
      <c r="VVM369" s="113"/>
      <c r="VVQ369" s="113"/>
      <c r="VVU369" s="113"/>
      <c r="VVY369" s="113"/>
      <c r="VWC369" s="113"/>
      <c r="VWG369" s="113"/>
      <c r="VWK369" s="113"/>
      <c r="VWO369" s="113"/>
      <c r="VWS369" s="113"/>
      <c r="VWW369" s="113"/>
      <c r="VXA369" s="113"/>
      <c r="VXE369" s="113"/>
      <c r="VXI369" s="113"/>
      <c r="VXM369" s="113"/>
      <c r="VXQ369" s="113"/>
      <c r="VXU369" s="113"/>
      <c r="VXY369" s="113"/>
      <c r="VYC369" s="113"/>
      <c r="VYG369" s="113"/>
      <c r="VYK369" s="113"/>
      <c r="VYO369" s="113"/>
      <c r="VYS369" s="113"/>
      <c r="VYW369" s="113"/>
      <c r="VZA369" s="113"/>
      <c r="VZE369" s="113"/>
      <c r="VZI369" s="113"/>
      <c r="VZM369" s="113"/>
      <c r="VZQ369" s="113"/>
      <c r="VZU369" s="113"/>
      <c r="VZY369" s="113"/>
      <c r="WAC369" s="113"/>
      <c r="WAG369" s="113"/>
      <c r="WAK369" s="113"/>
      <c r="WAO369" s="113"/>
      <c r="WAS369" s="113"/>
      <c r="WAW369" s="113"/>
      <c r="WBA369" s="113"/>
      <c r="WBE369" s="113"/>
      <c r="WBI369" s="113"/>
      <c r="WBM369" s="113"/>
      <c r="WBQ369" s="113"/>
      <c r="WBU369" s="113"/>
      <c r="WBY369" s="113"/>
      <c r="WCC369" s="113"/>
      <c r="WCG369" s="113"/>
      <c r="WCK369" s="113"/>
      <c r="WCO369" s="113"/>
      <c r="WCS369" s="113"/>
      <c r="WCW369" s="113"/>
      <c r="WDA369" s="113"/>
      <c r="WDE369" s="113"/>
      <c r="WDI369" s="113"/>
      <c r="WDM369" s="113"/>
      <c r="WDQ369" s="113"/>
      <c r="WDU369" s="113"/>
      <c r="WDY369" s="113"/>
      <c r="WEC369" s="113"/>
      <c r="WEG369" s="113"/>
      <c r="WEK369" s="113"/>
      <c r="WEO369" s="113"/>
      <c r="WES369" s="113"/>
      <c r="WEW369" s="113"/>
      <c r="WFA369" s="113"/>
      <c r="WFE369" s="113"/>
      <c r="WFI369" s="113"/>
      <c r="WFM369" s="113"/>
      <c r="WFQ369" s="113"/>
      <c r="WFU369" s="113"/>
      <c r="WFY369" s="113"/>
      <c r="WGC369" s="113"/>
      <c r="WGG369" s="113"/>
      <c r="WGK369" s="113"/>
      <c r="WGO369" s="113"/>
      <c r="WGS369" s="113"/>
      <c r="WGW369" s="113"/>
      <c r="WHA369" s="113"/>
      <c r="WHE369" s="113"/>
      <c r="WHI369" s="113"/>
      <c r="WHM369" s="113"/>
      <c r="WHQ369" s="113"/>
      <c r="WHU369" s="113"/>
      <c r="WHY369" s="113"/>
      <c r="WIC369" s="113"/>
      <c r="WIG369" s="113"/>
      <c r="WIK369" s="113"/>
      <c r="WIO369" s="113"/>
      <c r="WIS369" s="113"/>
      <c r="WIW369" s="113"/>
      <c r="WJA369" s="113"/>
      <c r="WJE369" s="113"/>
      <c r="WJI369" s="113"/>
      <c r="WJM369" s="113"/>
      <c r="WJQ369" s="113"/>
      <c r="WJU369" s="113"/>
      <c r="WJY369" s="113"/>
      <c r="WKC369" s="113"/>
      <c r="WKG369" s="113"/>
      <c r="WKK369" s="113"/>
      <c r="WKO369" s="113"/>
      <c r="WKS369" s="113"/>
      <c r="WKW369" s="113"/>
      <c r="WLA369" s="113"/>
      <c r="WLE369" s="113"/>
      <c r="WLI369" s="113"/>
      <c r="WLM369" s="113"/>
      <c r="WLQ369" s="113"/>
      <c r="WLU369" s="113"/>
      <c r="WLY369" s="113"/>
      <c r="WMC369" s="113"/>
      <c r="WMG369" s="113"/>
      <c r="WMK369" s="113"/>
      <c r="WMO369" s="113"/>
      <c r="WMS369" s="113"/>
      <c r="WMW369" s="113"/>
      <c r="WNA369" s="113"/>
      <c r="WNE369" s="113"/>
      <c r="WNI369" s="113"/>
      <c r="WNM369" s="113"/>
      <c r="WNQ369" s="113"/>
      <c r="WNU369" s="113"/>
      <c r="WNY369" s="113"/>
      <c r="WOC369" s="113"/>
      <c r="WOG369" s="113"/>
      <c r="WOK369" s="113"/>
      <c r="WOO369" s="113"/>
      <c r="WOS369" s="113"/>
      <c r="WOW369" s="113"/>
      <c r="WPA369" s="113"/>
      <c r="WPE369" s="113"/>
      <c r="WPI369" s="113"/>
      <c r="WPM369" s="113"/>
      <c r="WPQ369" s="113"/>
      <c r="WPU369" s="113"/>
      <c r="WPY369" s="113"/>
      <c r="WQC369" s="113"/>
      <c r="WQG369" s="113"/>
      <c r="WQK369" s="113"/>
      <c r="WQO369" s="113"/>
      <c r="WQS369" s="113"/>
      <c r="WQW369" s="113"/>
      <c r="WRA369" s="113"/>
      <c r="WRE369" s="113"/>
      <c r="WRI369" s="113"/>
      <c r="WRM369" s="113"/>
      <c r="WRQ369" s="113"/>
      <c r="WRU369" s="113"/>
      <c r="WRY369" s="113"/>
      <c r="WSC369" s="113"/>
      <c r="WSG369" s="113"/>
      <c r="WSK369" s="113"/>
      <c r="WSO369" s="113"/>
      <c r="WSS369" s="113"/>
      <c r="WSW369" s="113"/>
      <c r="WTA369" s="113"/>
      <c r="WTE369" s="113"/>
      <c r="WTI369" s="113"/>
      <c r="WTM369" s="113"/>
      <c r="WTQ369" s="113"/>
      <c r="WTU369" s="113"/>
      <c r="WTY369" s="113"/>
      <c r="WUC369" s="113"/>
      <c r="WUG369" s="113"/>
      <c r="WUK369" s="113"/>
      <c r="WUO369" s="113"/>
      <c r="WUS369" s="113"/>
      <c r="WUW369" s="113"/>
      <c r="WVA369" s="113"/>
      <c r="WVE369" s="113"/>
      <c r="WVI369" s="113"/>
      <c r="WVM369" s="113"/>
      <c r="WVQ369" s="113"/>
      <c r="WVU369" s="113"/>
      <c r="WVY369" s="113"/>
      <c r="WWC369" s="113"/>
      <c r="WWG369" s="113"/>
      <c r="WWK369" s="113"/>
      <c r="WWO369" s="113"/>
      <c r="WWS369" s="113"/>
      <c r="WWW369" s="113"/>
      <c r="WXA369" s="113"/>
      <c r="WXE369" s="113"/>
      <c r="WXI369" s="113"/>
      <c r="WXM369" s="113"/>
      <c r="WXQ369" s="113"/>
      <c r="WXU369" s="113"/>
      <c r="WXY369" s="113"/>
      <c r="WYC369" s="113"/>
      <c r="WYG369" s="113"/>
      <c r="WYK369" s="113"/>
      <c r="WYO369" s="113"/>
      <c r="WYS369" s="113"/>
      <c r="WYW369" s="113"/>
      <c r="WZA369" s="113"/>
      <c r="WZE369" s="113"/>
      <c r="WZI369" s="113"/>
      <c r="WZM369" s="113"/>
      <c r="WZQ369" s="113"/>
      <c r="WZU369" s="113"/>
      <c r="WZY369" s="113"/>
      <c r="XAC369" s="113"/>
      <c r="XAG369" s="113"/>
      <c r="XAK369" s="113"/>
      <c r="XAO369" s="113"/>
      <c r="XAS369" s="113"/>
      <c r="XAW369" s="113"/>
      <c r="XBA369" s="113"/>
      <c r="XBE369" s="113"/>
      <c r="XBI369" s="113"/>
      <c r="XBM369" s="113"/>
      <c r="XBQ369" s="113"/>
      <c r="XBU369" s="113"/>
      <c r="XBY369" s="113"/>
      <c r="XCC369" s="113"/>
      <c r="XCG369" s="113"/>
      <c r="XCK369" s="113"/>
      <c r="XCO369" s="113"/>
      <c r="XCS369" s="113"/>
      <c r="XCW369" s="113"/>
      <c r="XDA369" s="113"/>
      <c r="XDE369" s="113"/>
      <c r="XDI369" s="113"/>
      <c r="XDM369" s="113"/>
      <c r="XDQ369" s="113"/>
      <c r="XDU369" s="113"/>
      <c r="XDY369" s="113"/>
      <c r="XEC369" s="113"/>
      <c r="XEG369" s="113"/>
      <c r="XEK369" s="113"/>
      <c r="XEO369" s="113"/>
      <c r="XES369" s="113"/>
      <c r="XEW369" s="113"/>
      <c r="XFA369" s="113"/>
    </row>
    <row r="370" spans="1:1021 1025:2045 2049:3069 3073:4093 4097:5117 5121:6141 6145:7165 7169:8189 8193:9213 9217:10237 10241:11261 11265:12285 12289:13309 13313:14333 14337:15357 15361:16381">
      <c r="C370" s="113" t="s">
        <v>326</v>
      </c>
      <c r="D370" s="155">
        <v>98434809</v>
      </c>
      <c r="E370" s="155">
        <v>198566132</v>
      </c>
      <c r="F370" s="155">
        <v>138447041.09999999</v>
      </c>
    </row>
    <row r="371" spans="1:1021 1025:2045 2049:3069 3073:4093 4097:5117 5121:6141 6145:7165 7169:8189 8193:9213 9217:10237 10241:11261 11265:12285 12289:13309 13313:14333 14337:15357 15361:16381">
      <c r="C371" s="61" t="s">
        <v>677</v>
      </c>
      <c r="D371" s="155">
        <v>3922442</v>
      </c>
      <c r="E371" s="155">
        <v>3922442</v>
      </c>
      <c r="F371" s="155">
        <v>3900000</v>
      </c>
    </row>
    <row r="372" spans="1:1021 1025:2045 2049:3069 3073:4093 4097:5117 5121:6141 6145:7165 7169:8189 8193:9213 9217:10237 10241:11261 11265:12285 12289:13309 13313:14333 14337:15357 15361:16381">
      <c r="C372" s="61" t="s">
        <v>678</v>
      </c>
      <c r="D372" s="155">
        <v>355985</v>
      </c>
      <c r="E372" s="155">
        <v>0</v>
      </c>
      <c r="F372" s="155">
        <v>0</v>
      </c>
    </row>
    <row r="373" spans="1:1021 1025:2045 2049:3069 3073:4093 4097:5117 5121:6141 6145:7165 7169:8189 8193:9213 9217:10237 10241:11261 11265:12285 12289:13309 13313:14333 14337:15357 15361:16381">
      <c r="C373" s="61" t="s">
        <v>679</v>
      </c>
      <c r="D373" s="155">
        <v>5000000</v>
      </c>
      <c r="E373" s="155">
        <v>5000000</v>
      </c>
      <c r="F373" s="155">
        <v>0</v>
      </c>
    </row>
    <row r="374" spans="1:1021 1025:2045 2049:3069 3073:4093 4097:5117 5121:6141 6145:7165 7169:8189 8193:9213 9217:10237 10241:11261 11265:12285 12289:13309 13313:14333 14337:15357 15361:16381">
      <c r="C374" s="61" t="s">
        <v>680</v>
      </c>
      <c r="D374" s="155">
        <v>43156382</v>
      </c>
      <c r="E374" s="155">
        <v>40998565</v>
      </c>
      <c r="F374" s="155">
        <v>0</v>
      </c>
    </row>
    <row r="375" spans="1:1021 1025:2045 2049:3069 3073:4093 4097:5117 5121:6141 6145:7165 7169:8189 8193:9213 9217:10237 10241:11261 11265:12285 12289:13309 13313:14333 14337:15357 15361:16381">
      <c r="C375" s="61" t="s">
        <v>665</v>
      </c>
      <c r="D375" s="155">
        <v>45000000</v>
      </c>
      <c r="E375" s="155">
        <v>147645125</v>
      </c>
      <c r="F375" s="155">
        <v>133986777.33</v>
      </c>
    </row>
    <row r="376" spans="1:1021 1025:2045 2049:3069 3073:4093 4097:5117 5121:6141 6145:7165 7169:8189 8193:9213 9217:10237 10241:11261 11265:12285 12289:13309 13313:14333 14337:15357 15361:16381" s="155" customFormat="1" ht="12.75">
      <c r="A376" s="113"/>
      <c r="C376" s="61" t="s">
        <v>674</v>
      </c>
      <c r="D376" s="155">
        <v>1000000</v>
      </c>
      <c r="E376" s="155">
        <v>1000000</v>
      </c>
      <c r="F376" s="155">
        <v>560263.77</v>
      </c>
      <c r="I376" s="113"/>
      <c r="M376" s="113"/>
      <c r="Q376" s="113"/>
      <c r="U376" s="113"/>
      <c r="Y376" s="113"/>
      <c r="AC376" s="113"/>
      <c r="AG376" s="113"/>
      <c r="AK376" s="113"/>
      <c r="AO376" s="113"/>
      <c r="AS376" s="113"/>
      <c r="AW376" s="113"/>
      <c r="BA376" s="113"/>
      <c r="BE376" s="113"/>
      <c r="BI376" s="113"/>
      <c r="BM376" s="113"/>
      <c r="BQ376" s="113"/>
      <c r="BU376" s="113"/>
      <c r="BY376" s="113"/>
      <c r="CC376" s="113"/>
      <c r="CG376" s="113"/>
      <c r="CK376" s="113"/>
      <c r="CO376" s="113"/>
      <c r="CS376" s="113"/>
      <c r="CW376" s="113"/>
      <c r="DA376" s="113"/>
      <c r="DE376" s="113"/>
      <c r="DI376" s="113"/>
      <c r="DM376" s="113"/>
      <c r="DQ376" s="113"/>
      <c r="DU376" s="113"/>
      <c r="DY376" s="113"/>
      <c r="EC376" s="113"/>
      <c r="EG376" s="113"/>
      <c r="EK376" s="113"/>
      <c r="EO376" s="113"/>
      <c r="ES376" s="113"/>
      <c r="EW376" s="113"/>
      <c r="FA376" s="113"/>
      <c r="FE376" s="113"/>
      <c r="FI376" s="113"/>
      <c r="FM376" s="113"/>
      <c r="FQ376" s="113"/>
      <c r="FU376" s="113"/>
      <c r="FY376" s="113"/>
      <c r="GC376" s="113"/>
      <c r="GG376" s="113"/>
      <c r="GK376" s="113"/>
      <c r="GO376" s="113"/>
      <c r="GS376" s="113"/>
      <c r="GW376" s="113"/>
      <c r="HA376" s="113"/>
      <c r="HE376" s="113"/>
      <c r="HI376" s="113"/>
      <c r="HM376" s="113"/>
      <c r="HQ376" s="113"/>
      <c r="HU376" s="113"/>
      <c r="HY376" s="113"/>
      <c r="IC376" s="113"/>
      <c r="IG376" s="113"/>
      <c r="IK376" s="113"/>
      <c r="IO376" s="113"/>
      <c r="IS376" s="113"/>
      <c r="IW376" s="113"/>
      <c r="JA376" s="113"/>
      <c r="JE376" s="113"/>
      <c r="JI376" s="113"/>
      <c r="JM376" s="113"/>
      <c r="JQ376" s="113"/>
      <c r="JU376" s="113"/>
      <c r="JY376" s="113"/>
      <c r="KC376" s="113"/>
      <c r="KG376" s="113"/>
      <c r="KK376" s="113"/>
      <c r="KO376" s="113"/>
      <c r="KS376" s="113"/>
      <c r="KW376" s="113"/>
      <c r="LA376" s="113"/>
      <c r="LE376" s="113"/>
      <c r="LI376" s="113"/>
      <c r="LM376" s="113"/>
      <c r="LQ376" s="113"/>
      <c r="LU376" s="113"/>
      <c r="LY376" s="113"/>
      <c r="MC376" s="113"/>
      <c r="MG376" s="113"/>
      <c r="MK376" s="113"/>
      <c r="MO376" s="113"/>
      <c r="MS376" s="113"/>
      <c r="MW376" s="113"/>
      <c r="NA376" s="113"/>
      <c r="NE376" s="113"/>
      <c r="NI376" s="113"/>
      <c r="NM376" s="113"/>
      <c r="NQ376" s="113"/>
      <c r="NU376" s="113"/>
      <c r="NY376" s="113"/>
      <c r="OC376" s="113"/>
      <c r="OG376" s="113"/>
      <c r="OK376" s="113"/>
      <c r="OO376" s="113"/>
      <c r="OS376" s="113"/>
      <c r="OW376" s="113"/>
      <c r="PA376" s="113"/>
      <c r="PE376" s="113"/>
      <c r="PI376" s="113"/>
      <c r="PM376" s="113"/>
      <c r="PQ376" s="113"/>
      <c r="PU376" s="113"/>
      <c r="PY376" s="113"/>
      <c r="QC376" s="113"/>
      <c r="QG376" s="113"/>
      <c r="QK376" s="113"/>
      <c r="QO376" s="113"/>
      <c r="QS376" s="113"/>
      <c r="QW376" s="113"/>
      <c r="RA376" s="113"/>
      <c r="RE376" s="113"/>
      <c r="RI376" s="113"/>
      <c r="RM376" s="113"/>
      <c r="RQ376" s="113"/>
      <c r="RU376" s="113"/>
      <c r="RY376" s="113"/>
      <c r="SC376" s="113"/>
      <c r="SG376" s="113"/>
      <c r="SK376" s="113"/>
      <c r="SO376" s="113"/>
      <c r="SS376" s="113"/>
      <c r="SW376" s="113"/>
      <c r="TA376" s="113"/>
      <c r="TE376" s="113"/>
      <c r="TI376" s="113"/>
      <c r="TM376" s="113"/>
      <c r="TQ376" s="113"/>
      <c r="TU376" s="113"/>
      <c r="TY376" s="113"/>
      <c r="UC376" s="113"/>
      <c r="UG376" s="113"/>
      <c r="UK376" s="113"/>
      <c r="UO376" s="113"/>
      <c r="US376" s="113"/>
      <c r="UW376" s="113"/>
      <c r="VA376" s="113"/>
      <c r="VE376" s="113"/>
      <c r="VI376" s="113"/>
      <c r="VM376" s="113"/>
      <c r="VQ376" s="113"/>
      <c r="VU376" s="113"/>
      <c r="VY376" s="113"/>
      <c r="WC376" s="113"/>
      <c r="WG376" s="113"/>
      <c r="WK376" s="113"/>
      <c r="WO376" s="113"/>
      <c r="WS376" s="113"/>
      <c r="WW376" s="113"/>
      <c r="XA376" s="113"/>
      <c r="XE376" s="113"/>
      <c r="XI376" s="113"/>
      <c r="XM376" s="113"/>
      <c r="XQ376" s="113"/>
      <c r="XU376" s="113"/>
      <c r="XY376" s="113"/>
      <c r="YC376" s="113"/>
      <c r="YG376" s="113"/>
      <c r="YK376" s="113"/>
      <c r="YO376" s="113"/>
      <c r="YS376" s="113"/>
      <c r="YW376" s="113"/>
      <c r="ZA376" s="113"/>
      <c r="ZE376" s="113"/>
      <c r="ZI376" s="113"/>
      <c r="ZM376" s="113"/>
      <c r="ZQ376" s="113"/>
      <c r="ZU376" s="113"/>
      <c r="ZY376" s="113"/>
      <c r="AAC376" s="113"/>
      <c r="AAG376" s="113"/>
      <c r="AAK376" s="113"/>
      <c r="AAO376" s="113"/>
      <c r="AAS376" s="113"/>
      <c r="AAW376" s="113"/>
      <c r="ABA376" s="113"/>
      <c r="ABE376" s="113"/>
      <c r="ABI376" s="113"/>
      <c r="ABM376" s="113"/>
      <c r="ABQ376" s="113"/>
      <c r="ABU376" s="113"/>
      <c r="ABY376" s="113"/>
      <c r="ACC376" s="113"/>
      <c r="ACG376" s="113"/>
      <c r="ACK376" s="113"/>
      <c r="ACO376" s="113"/>
      <c r="ACS376" s="113"/>
      <c r="ACW376" s="113"/>
      <c r="ADA376" s="113"/>
      <c r="ADE376" s="113"/>
      <c r="ADI376" s="113"/>
      <c r="ADM376" s="113"/>
      <c r="ADQ376" s="113"/>
      <c r="ADU376" s="113"/>
      <c r="ADY376" s="113"/>
      <c r="AEC376" s="113"/>
      <c r="AEG376" s="113"/>
      <c r="AEK376" s="113"/>
      <c r="AEO376" s="113"/>
      <c r="AES376" s="113"/>
      <c r="AEW376" s="113"/>
      <c r="AFA376" s="113"/>
      <c r="AFE376" s="113"/>
      <c r="AFI376" s="113"/>
      <c r="AFM376" s="113"/>
      <c r="AFQ376" s="113"/>
      <c r="AFU376" s="113"/>
      <c r="AFY376" s="113"/>
      <c r="AGC376" s="113"/>
      <c r="AGG376" s="113"/>
      <c r="AGK376" s="113"/>
      <c r="AGO376" s="113"/>
      <c r="AGS376" s="113"/>
      <c r="AGW376" s="113"/>
      <c r="AHA376" s="113"/>
      <c r="AHE376" s="113"/>
      <c r="AHI376" s="113"/>
      <c r="AHM376" s="113"/>
      <c r="AHQ376" s="113"/>
      <c r="AHU376" s="113"/>
      <c r="AHY376" s="113"/>
      <c r="AIC376" s="113"/>
      <c r="AIG376" s="113"/>
      <c r="AIK376" s="113"/>
      <c r="AIO376" s="113"/>
      <c r="AIS376" s="113"/>
      <c r="AIW376" s="113"/>
      <c r="AJA376" s="113"/>
      <c r="AJE376" s="113"/>
      <c r="AJI376" s="113"/>
      <c r="AJM376" s="113"/>
      <c r="AJQ376" s="113"/>
      <c r="AJU376" s="113"/>
      <c r="AJY376" s="113"/>
      <c r="AKC376" s="113"/>
      <c r="AKG376" s="113"/>
      <c r="AKK376" s="113"/>
      <c r="AKO376" s="113"/>
      <c r="AKS376" s="113"/>
      <c r="AKW376" s="113"/>
      <c r="ALA376" s="113"/>
      <c r="ALE376" s="113"/>
      <c r="ALI376" s="113"/>
      <c r="ALM376" s="113"/>
      <c r="ALQ376" s="113"/>
      <c r="ALU376" s="113"/>
      <c r="ALY376" s="113"/>
      <c r="AMC376" s="113"/>
      <c r="AMG376" s="113"/>
      <c r="AMK376" s="113"/>
      <c r="AMO376" s="113"/>
      <c r="AMS376" s="113"/>
      <c r="AMW376" s="113"/>
      <c r="ANA376" s="113"/>
      <c r="ANE376" s="113"/>
      <c r="ANI376" s="113"/>
      <c r="ANM376" s="113"/>
      <c r="ANQ376" s="113"/>
      <c r="ANU376" s="113"/>
      <c r="ANY376" s="113"/>
      <c r="AOC376" s="113"/>
      <c r="AOG376" s="113"/>
      <c r="AOK376" s="113"/>
      <c r="AOO376" s="113"/>
      <c r="AOS376" s="113"/>
      <c r="AOW376" s="113"/>
      <c r="APA376" s="113"/>
      <c r="APE376" s="113"/>
      <c r="API376" s="113"/>
      <c r="APM376" s="113"/>
      <c r="APQ376" s="113"/>
      <c r="APU376" s="113"/>
      <c r="APY376" s="113"/>
      <c r="AQC376" s="113"/>
      <c r="AQG376" s="113"/>
      <c r="AQK376" s="113"/>
      <c r="AQO376" s="113"/>
      <c r="AQS376" s="113"/>
      <c r="AQW376" s="113"/>
      <c r="ARA376" s="113"/>
      <c r="ARE376" s="113"/>
      <c r="ARI376" s="113"/>
      <c r="ARM376" s="113"/>
      <c r="ARQ376" s="113"/>
      <c r="ARU376" s="113"/>
      <c r="ARY376" s="113"/>
      <c r="ASC376" s="113"/>
      <c r="ASG376" s="113"/>
      <c r="ASK376" s="113"/>
      <c r="ASO376" s="113"/>
      <c r="ASS376" s="113"/>
      <c r="ASW376" s="113"/>
      <c r="ATA376" s="113"/>
      <c r="ATE376" s="113"/>
      <c r="ATI376" s="113"/>
      <c r="ATM376" s="113"/>
      <c r="ATQ376" s="113"/>
      <c r="ATU376" s="113"/>
      <c r="ATY376" s="113"/>
      <c r="AUC376" s="113"/>
      <c r="AUG376" s="113"/>
      <c r="AUK376" s="113"/>
      <c r="AUO376" s="113"/>
      <c r="AUS376" s="113"/>
      <c r="AUW376" s="113"/>
      <c r="AVA376" s="113"/>
      <c r="AVE376" s="113"/>
      <c r="AVI376" s="113"/>
      <c r="AVM376" s="113"/>
      <c r="AVQ376" s="113"/>
      <c r="AVU376" s="113"/>
      <c r="AVY376" s="113"/>
      <c r="AWC376" s="113"/>
      <c r="AWG376" s="113"/>
      <c r="AWK376" s="113"/>
      <c r="AWO376" s="113"/>
      <c r="AWS376" s="113"/>
      <c r="AWW376" s="113"/>
      <c r="AXA376" s="113"/>
      <c r="AXE376" s="113"/>
      <c r="AXI376" s="113"/>
      <c r="AXM376" s="113"/>
      <c r="AXQ376" s="113"/>
      <c r="AXU376" s="113"/>
      <c r="AXY376" s="113"/>
      <c r="AYC376" s="113"/>
      <c r="AYG376" s="113"/>
      <c r="AYK376" s="113"/>
      <c r="AYO376" s="113"/>
      <c r="AYS376" s="113"/>
      <c r="AYW376" s="113"/>
      <c r="AZA376" s="113"/>
      <c r="AZE376" s="113"/>
      <c r="AZI376" s="113"/>
      <c r="AZM376" s="113"/>
      <c r="AZQ376" s="113"/>
      <c r="AZU376" s="113"/>
      <c r="AZY376" s="113"/>
      <c r="BAC376" s="113"/>
      <c r="BAG376" s="113"/>
      <c r="BAK376" s="113"/>
      <c r="BAO376" s="113"/>
      <c r="BAS376" s="113"/>
      <c r="BAW376" s="113"/>
      <c r="BBA376" s="113"/>
      <c r="BBE376" s="113"/>
      <c r="BBI376" s="113"/>
      <c r="BBM376" s="113"/>
      <c r="BBQ376" s="113"/>
      <c r="BBU376" s="113"/>
      <c r="BBY376" s="113"/>
      <c r="BCC376" s="113"/>
      <c r="BCG376" s="113"/>
      <c r="BCK376" s="113"/>
      <c r="BCO376" s="113"/>
      <c r="BCS376" s="113"/>
      <c r="BCW376" s="113"/>
      <c r="BDA376" s="113"/>
      <c r="BDE376" s="113"/>
      <c r="BDI376" s="113"/>
      <c r="BDM376" s="113"/>
      <c r="BDQ376" s="113"/>
      <c r="BDU376" s="113"/>
      <c r="BDY376" s="113"/>
      <c r="BEC376" s="113"/>
      <c r="BEG376" s="113"/>
      <c r="BEK376" s="113"/>
      <c r="BEO376" s="113"/>
      <c r="BES376" s="113"/>
      <c r="BEW376" s="113"/>
      <c r="BFA376" s="113"/>
      <c r="BFE376" s="113"/>
      <c r="BFI376" s="113"/>
      <c r="BFM376" s="113"/>
      <c r="BFQ376" s="113"/>
      <c r="BFU376" s="113"/>
      <c r="BFY376" s="113"/>
      <c r="BGC376" s="113"/>
      <c r="BGG376" s="113"/>
      <c r="BGK376" s="113"/>
      <c r="BGO376" s="113"/>
      <c r="BGS376" s="113"/>
      <c r="BGW376" s="113"/>
      <c r="BHA376" s="113"/>
      <c r="BHE376" s="113"/>
      <c r="BHI376" s="113"/>
      <c r="BHM376" s="113"/>
      <c r="BHQ376" s="113"/>
      <c r="BHU376" s="113"/>
      <c r="BHY376" s="113"/>
      <c r="BIC376" s="113"/>
      <c r="BIG376" s="113"/>
      <c r="BIK376" s="113"/>
      <c r="BIO376" s="113"/>
      <c r="BIS376" s="113"/>
      <c r="BIW376" s="113"/>
      <c r="BJA376" s="113"/>
      <c r="BJE376" s="113"/>
      <c r="BJI376" s="113"/>
      <c r="BJM376" s="113"/>
      <c r="BJQ376" s="113"/>
      <c r="BJU376" s="113"/>
      <c r="BJY376" s="113"/>
      <c r="BKC376" s="113"/>
      <c r="BKG376" s="113"/>
      <c r="BKK376" s="113"/>
      <c r="BKO376" s="113"/>
      <c r="BKS376" s="113"/>
      <c r="BKW376" s="113"/>
      <c r="BLA376" s="113"/>
      <c r="BLE376" s="113"/>
      <c r="BLI376" s="113"/>
      <c r="BLM376" s="113"/>
      <c r="BLQ376" s="113"/>
      <c r="BLU376" s="113"/>
      <c r="BLY376" s="113"/>
      <c r="BMC376" s="113"/>
      <c r="BMG376" s="113"/>
      <c r="BMK376" s="113"/>
      <c r="BMO376" s="113"/>
      <c r="BMS376" s="113"/>
      <c r="BMW376" s="113"/>
      <c r="BNA376" s="113"/>
      <c r="BNE376" s="113"/>
      <c r="BNI376" s="113"/>
      <c r="BNM376" s="113"/>
      <c r="BNQ376" s="113"/>
      <c r="BNU376" s="113"/>
      <c r="BNY376" s="113"/>
      <c r="BOC376" s="113"/>
      <c r="BOG376" s="113"/>
      <c r="BOK376" s="113"/>
      <c r="BOO376" s="113"/>
      <c r="BOS376" s="113"/>
      <c r="BOW376" s="113"/>
      <c r="BPA376" s="113"/>
      <c r="BPE376" s="113"/>
      <c r="BPI376" s="113"/>
      <c r="BPM376" s="113"/>
      <c r="BPQ376" s="113"/>
      <c r="BPU376" s="113"/>
      <c r="BPY376" s="113"/>
      <c r="BQC376" s="113"/>
      <c r="BQG376" s="113"/>
      <c r="BQK376" s="113"/>
      <c r="BQO376" s="113"/>
      <c r="BQS376" s="113"/>
      <c r="BQW376" s="113"/>
      <c r="BRA376" s="113"/>
      <c r="BRE376" s="113"/>
      <c r="BRI376" s="113"/>
      <c r="BRM376" s="113"/>
      <c r="BRQ376" s="113"/>
      <c r="BRU376" s="113"/>
      <c r="BRY376" s="113"/>
      <c r="BSC376" s="113"/>
      <c r="BSG376" s="113"/>
      <c r="BSK376" s="113"/>
      <c r="BSO376" s="113"/>
      <c r="BSS376" s="113"/>
      <c r="BSW376" s="113"/>
      <c r="BTA376" s="113"/>
      <c r="BTE376" s="113"/>
      <c r="BTI376" s="113"/>
      <c r="BTM376" s="113"/>
      <c r="BTQ376" s="113"/>
      <c r="BTU376" s="113"/>
      <c r="BTY376" s="113"/>
      <c r="BUC376" s="113"/>
      <c r="BUG376" s="113"/>
      <c r="BUK376" s="113"/>
      <c r="BUO376" s="113"/>
      <c r="BUS376" s="113"/>
      <c r="BUW376" s="113"/>
      <c r="BVA376" s="113"/>
      <c r="BVE376" s="113"/>
      <c r="BVI376" s="113"/>
      <c r="BVM376" s="113"/>
      <c r="BVQ376" s="113"/>
      <c r="BVU376" s="113"/>
      <c r="BVY376" s="113"/>
      <c r="BWC376" s="113"/>
      <c r="BWG376" s="113"/>
      <c r="BWK376" s="113"/>
      <c r="BWO376" s="113"/>
      <c r="BWS376" s="113"/>
      <c r="BWW376" s="113"/>
      <c r="BXA376" s="113"/>
      <c r="BXE376" s="113"/>
      <c r="BXI376" s="113"/>
      <c r="BXM376" s="113"/>
      <c r="BXQ376" s="113"/>
      <c r="BXU376" s="113"/>
      <c r="BXY376" s="113"/>
      <c r="BYC376" s="113"/>
      <c r="BYG376" s="113"/>
      <c r="BYK376" s="113"/>
      <c r="BYO376" s="113"/>
      <c r="BYS376" s="113"/>
      <c r="BYW376" s="113"/>
      <c r="BZA376" s="113"/>
      <c r="BZE376" s="113"/>
      <c r="BZI376" s="113"/>
      <c r="BZM376" s="113"/>
      <c r="BZQ376" s="113"/>
      <c r="BZU376" s="113"/>
      <c r="BZY376" s="113"/>
      <c r="CAC376" s="113"/>
      <c r="CAG376" s="113"/>
      <c r="CAK376" s="113"/>
      <c r="CAO376" s="113"/>
      <c r="CAS376" s="113"/>
      <c r="CAW376" s="113"/>
      <c r="CBA376" s="113"/>
      <c r="CBE376" s="113"/>
      <c r="CBI376" s="113"/>
      <c r="CBM376" s="113"/>
      <c r="CBQ376" s="113"/>
      <c r="CBU376" s="113"/>
      <c r="CBY376" s="113"/>
      <c r="CCC376" s="113"/>
      <c r="CCG376" s="113"/>
      <c r="CCK376" s="113"/>
      <c r="CCO376" s="113"/>
      <c r="CCS376" s="113"/>
      <c r="CCW376" s="113"/>
      <c r="CDA376" s="113"/>
      <c r="CDE376" s="113"/>
      <c r="CDI376" s="113"/>
      <c r="CDM376" s="113"/>
      <c r="CDQ376" s="113"/>
      <c r="CDU376" s="113"/>
      <c r="CDY376" s="113"/>
      <c r="CEC376" s="113"/>
      <c r="CEG376" s="113"/>
      <c r="CEK376" s="113"/>
      <c r="CEO376" s="113"/>
      <c r="CES376" s="113"/>
      <c r="CEW376" s="113"/>
      <c r="CFA376" s="113"/>
      <c r="CFE376" s="113"/>
      <c r="CFI376" s="113"/>
      <c r="CFM376" s="113"/>
      <c r="CFQ376" s="113"/>
      <c r="CFU376" s="113"/>
      <c r="CFY376" s="113"/>
      <c r="CGC376" s="113"/>
      <c r="CGG376" s="113"/>
      <c r="CGK376" s="113"/>
      <c r="CGO376" s="113"/>
      <c r="CGS376" s="113"/>
      <c r="CGW376" s="113"/>
      <c r="CHA376" s="113"/>
      <c r="CHE376" s="113"/>
      <c r="CHI376" s="113"/>
      <c r="CHM376" s="113"/>
      <c r="CHQ376" s="113"/>
      <c r="CHU376" s="113"/>
      <c r="CHY376" s="113"/>
      <c r="CIC376" s="113"/>
      <c r="CIG376" s="113"/>
      <c r="CIK376" s="113"/>
      <c r="CIO376" s="113"/>
      <c r="CIS376" s="113"/>
      <c r="CIW376" s="113"/>
      <c r="CJA376" s="113"/>
      <c r="CJE376" s="113"/>
      <c r="CJI376" s="113"/>
      <c r="CJM376" s="113"/>
      <c r="CJQ376" s="113"/>
      <c r="CJU376" s="113"/>
      <c r="CJY376" s="113"/>
      <c r="CKC376" s="113"/>
      <c r="CKG376" s="113"/>
      <c r="CKK376" s="113"/>
      <c r="CKO376" s="113"/>
      <c r="CKS376" s="113"/>
      <c r="CKW376" s="113"/>
      <c r="CLA376" s="113"/>
      <c r="CLE376" s="113"/>
      <c r="CLI376" s="113"/>
      <c r="CLM376" s="113"/>
      <c r="CLQ376" s="113"/>
      <c r="CLU376" s="113"/>
      <c r="CLY376" s="113"/>
      <c r="CMC376" s="113"/>
      <c r="CMG376" s="113"/>
      <c r="CMK376" s="113"/>
      <c r="CMO376" s="113"/>
      <c r="CMS376" s="113"/>
      <c r="CMW376" s="113"/>
      <c r="CNA376" s="113"/>
      <c r="CNE376" s="113"/>
      <c r="CNI376" s="113"/>
      <c r="CNM376" s="113"/>
      <c r="CNQ376" s="113"/>
      <c r="CNU376" s="113"/>
      <c r="CNY376" s="113"/>
      <c r="COC376" s="113"/>
      <c r="COG376" s="113"/>
      <c r="COK376" s="113"/>
      <c r="COO376" s="113"/>
      <c r="COS376" s="113"/>
      <c r="COW376" s="113"/>
      <c r="CPA376" s="113"/>
      <c r="CPE376" s="113"/>
      <c r="CPI376" s="113"/>
      <c r="CPM376" s="113"/>
      <c r="CPQ376" s="113"/>
      <c r="CPU376" s="113"/>
      <c r="CPY376" s="113"/>
      <c r="CQC376" s="113"/>
      <c r="CQG376" s="113"/>
      <c r="CQK376" s="113"/>
      <c r="CQO376" s="113"/>
      <c r="CQS376" s="113"/>
      <c r="CQW376" s="113"/>
      <c r="CRA376" s="113"/>
      <c r="CRE376" s="113"/>
      <c r="CRI376" s="113"/>
      <c r="CRM376" s="113"/>
      <c r="CRQ376" s="113"/>
      <c r="CRU376" s="113"/>
      <c r="CRY376" s="113"/>
      <c r="CSC376" s="113"/>
      <c r="CSG376" s="113"/>
      <c r="CSK376" s="113"/>
      <c r="CSO376" s="113"/>
      <c r="CSS376" s="113"/>
      <c r="CSW376" s="113"/>
      <c r="CTA376" s="113"/>
      <c r="CTE376" s="113"/>
      <c r="CTI376" s="113"/>
      <c r="CTM376" s="113"/>
      <c r="CTQ376" s="113"/>
      <c r="CTU376" s="113"/>
      <c r="CTY376" s="113"/>
      <c r="CUC376" s="113"/>
      <c r="CUG376" s="113"/>
      <c r="CUK376" s="113"/>
      <c r="CUO376" s="113"/>
      <c r="CUS376" s="113"/>
      <c r="CUW376" s="113"/>
      <c r="CVA376" s="113"/>
      <c r="CVE376" s="113"/>
      <c r="CVI376" s="113"/>
      <c r="CVM376" s="113"/>
      <c r="CVQ376" s="113"/>
      <c r="CVU376" s="113"/>
      <c r="CVY376" s="113"/>
      <c r="CWC376" s="113"/>
      <c r="CWG376" s="113"/>
      <c r="CWK376" s="113"/>
      <c r="CWO376" s="113"/>
      <c r="CWS376" s="113"/>
      <c r="CWW376" s="113"/>
      <c r="CXA376" s="113"/>
      <c r="CXE376" s="113"/>
      <c r="CXI376" s="113"/>
      <c r="CXM376" s="113"/>
      <c r="CXQ376" s="113"/>
      <c r="CXU376" s="113"/>
      <c r="CXY376" s="113"/>
      <c r="CYC376" s="113"/>
      <c r="CYG376" s="113"/>
      <c r="CYK376" s="113"/>
      <c r="CYO376" s="113"/>
      <c r="CYS376" s="113"/>
      <c r="CYW376" s="113"/>
      <c r="CZA376" s="113"/>
      <c r="CZE376" s="113"/>
      <c r="CZI376" s="113"/>
      <c r="CZM376" s="113"/>
      <c r="CZQ376" s="113"/>
      <c r="CZU376" s="113"/>
      <c r="CZY376" s="113"/>
      <c r="DAC376" s="113"/>
      <c r="DAG376" s="113"/>
      <c r="DAK376" s="113"/>
      <c r="DAO376" s="113"/>
      <c r="DAS376" s="113"/>
      <c r="DAW376" s="113"/>
      <c r="DBA376" s="113"/>
      <c r="DBE376" s="113"/>
      <c r="DBI376" s="113"/>
      <c r="DBM376" s="113"/>
      <c r="DBQ376" s="113"/>
      <c r="DBU376" s="113"/>
      <c r="DBY376" s="113"/>
      <c r="DCC376" s="113"/>
      <c r="DCG376" s="113"/>
      <c r="DCK376" s="113"/>
      <c r="DCO376" s="113"/>
      <c r="DCS376" s="113"/>
      <c r="DCW376" s="113"/>
      <c r="DDA376" s="113"/>
      <c r="DDE376" s="113"/>
      <c r="DDI376" s="113"/>
      <c r="DDM376" s="113"/>
      <c r="DDQ376" s="113"/>
      <c r="DDU376" s="113"/>
      <c r="DDY376" s="113"/>
      <c r="DEC376" s="113"/>
      <c r="DEG376" s="113"/>
      <c r="DEK376" s="113"/>
      <c r="DEO376" s="113"/>
      <c r="DES376" s="113"/>
      <c r="DEW376" s="113"/>
      <c r="DFA376" s="113"/>
      <c r="DFE376" s="113"/>
      <c r="DFI376" s="113"/>
      <c r="DFM376" s="113"/>
      <c r="DFQ376" s="113"/>
      <c r="DFU376" s="113"/>
      <c r="DFY376" s="113"/>
      <c r="DGC376" s="113"/>
      <c r="DGG376" s="113"/>
      <c r="DGK376" s="113"/>
      <c r="DGO376" s="113"/>
      <c r="DGS376" s="113"/>
      <c r="DGW376" s="113"/>
      <c r="DHA376" s="113"/>
      <c r="DHE376" s="113"/>
      <c r="DHI376" s="113"/>
      <c r="DHM376" s="113"/>
      <c r="DHQ376" s="113"/>
      <c r="DHU376" s="113"/>
      <c r="DHY376" s="113"/>
      <c r="DIC376" s="113"/>
      <c r="DIG376" s="113"/>
      <c r="DIK376" s="113"/>
      <c r="DIO376" s="113"/>
      <c r="DIS376" s="113"/>
      <c r="DIW376" s="113"/>
      <c r="DJA376" s="113"/>
      <c r="DJE376" s="113"/>
      <c r="DJI376" s="113"/>
      <c r="DJM376" s="113"/>
      <c r="DJQ376" s="113"/>
      <c r="DJU376" s="113"/>
      <c r="DJY376" s="113"/>
      <c r="DKC376" s="113"/>
      <c r="DKG376" s="113"/>
      <c r="DKK376" s="113"/>
      <c r="DKO376" s="113"/>
      <c r="DKS376" s="113"/>
      <c r="DKW376" s="113"/>
      <c r="DLA376" s="113"/>
      <c r="DLE376" s="113"/>
      <c r="DLI376" s="113"/>
      <c r="DLM376" s="113"/>
      <c r="DLQ376" s="113"/>
      <c r="DLU376" s="113"/>
      <c r="DLY376" s="113"/>
      <c r="DMC376" s="113"/>
      <c r="DMG376" s="113"/>
      <c r="DMK376" s="113"/>
      <c r="DMO376" s="113"/>
      <c r="DMS376" s="113"/>
      <c r="DMW376" s="113"/>
      <c r="DNA376" s="113"/>
      <c r="DNE376" s="113"/>
      <c r="DNI376" s="113"/>
      <c r="DNM376" s="113"/>
      <c r="DNQ376" s="113"/>
      <c r="DNU376" s="113"/>
      <c r="DNY376" s="113"/>
      <c r="DOC376" s="113"/>
      <c r="DOG376" s="113"/>
      <c r="DOK376" s="113"/>
      <c r="DOO376" s="113"/>
      <c r="DOS376" s="113"/>
      <c r="DOW376" s="113"/>
      <c r="DPA376" s="113"/>
      <c r="DPE376" s="113"/>
      <c r="DPI376" s="113"/>
      <c r="DPM376" s="113"/>
      <c r="DPQ376" s="113"/>
      <c r="DPU376" s="113"/>
      <c r="DPY376" s="113"/>
      <c r="DQC376" s="113"/>
      <c r="DQG376" s="113"/>
      <c r="DQK376" s="113"/>
      <c r="DQO376" s="113"/>
      <c r="DQS376" s="113"/>
      <c r="DQW376" s="113"/>
      <c r="DRA376" s="113"/>
      <c r="DRE376" s="113"/>
      <c r="DRI376" s="113"/>
      <c r="DRM376" s="113"/>
      <c r="DRQ376" s="113"/>
      <c r="DRU376" s="113"/>
      <c r="DRY376" s="113"/>
      <c r="DSC376" s="113"/>
      <c r="DSG376" s="113"/>
      <c r="DSK376" s="113"/>
      <c r="DSO376" s="113"/>
      <c r="DSS376" s="113"/>
      <c r="DSW376" s="113"/>
      <c r="DTA376" s="113"/>
      <c r="DTE376" s="113"/>
      <c r="DTI376" s="113"/>
      <c r="DTM376" s="113"/>
      <c r="DTQ376" s="113"/>
      <c r="DTU376" s="113"/>
      <c r="DTY376" s="113"/>
      <c r="DUC376" s="113"/>
      <c r="DUG376" s="113"/>
      <c r="DUK376" s="113"/>
      <c r="DUO376" s="113"/>
      <c r="DUS376" s="113"/>
      <c r="DUW376" s="113"/>
      <c r="DVA376" s="113"/>
      <c r="DVE376" s="113"/>
      <c r="DVI376" s="113"/>
      <c r="DVM376" s="113"/>
      <c r="DVQ376" s="113"/>
      <c r="DVU376" s="113"/>
      <c r="DVY376" s="113"/>
      <c r="DWC376" s="113"/>
      <c r="DWG376" s="113"/>
      <c r="DWK376" s="113"/>
      <c r="DWO376" s="113"/>
      <c r="DWS376" s="113"/>
      <c r="DWW376" s="113"/>
      <c r="DXA376" s="113"/>
      <c r="DXE376" s="113"/>
      <c r="DXI376" s="113"/>
      <c r="DXM376" s="113"/>
      <c r="DXQ376" s="113"/>
      <c r="DXU376" s="113"/>
      <c r="DXY376" s="113"/>
      <c r="DYC376" s="113"/>
      <c r="DYG376" s="113"/>
      <c r="DYK376" s="113"/>
      <c r="DYO376" s="113"/>
      <c r="DYS376" s="113"/>
      <c r="DYW376" s="113"/>
      <c r="DZA376" s="113"/>
      <c r="DZE376" s="113"/>
      <c r="DZI376" s="113"/>
      <c r="DZM376" s="113"/>
      <c r="DZQ376" s="113"/>
      <c r="DZU376" s="113"/>
      <c r="DZY376" s="113"/>
      <c r="EAC376" s="113"/>
      <c r="EAG376" s="113"/>
      <c r="EAK376" s="113"/>
      <c r="EAO376" s="113"/>
      <c r="EAS376" s="113"/>
      <c r="EAW376" s="113"/>
      <c r="EBA376" s="113"/>
      <c r="EBE376" s="113"/>
      <c r="EBI376" s="113"/>
      <c r="EBM376" s="113"/>
      <c r="EBQ376" s="113"/>
      <c r="EBU376" s="113"/>
      <c r="EBY376" s="113"/>
      <c r="ECC376" s="113"/>
      <c r="ECG376" s="113"/>
      <c r="ECK376" s="113"/>
      <c r="ECO376" s="113"/>
      <c r="ECS376" s="113"/>
      <c r="ECW376" s="113"/>
      <c r="EDA376" s="113"/>
      <c r="EDE376" s="113"/>
      <c r="EDI376" s="113"/>
      <c r="EDM376" s="113"/>
      <c r="EDQ376" s="113"/>
      <c r="EDU376" s="113"/>
      <c r="EDY376" s="113"/>
      <c r="EEC376" s="113"/>
      <c r="EEG376" s="113"/>
      <c r="EEK376" s="113"/>
      <c r="EEO376" s="113"/>
      <c r="EES376" s="113"/>
      <c r="EEW376" s="113"/>
      <c r="EFA376" s="113"/>
      <c r="EFE376" s="113"/>
      <c r="EFI376" s="113"/>
      <c r="EFM376" s="113"/>
      <c r="EFQ376" s="113"/>
      <c r="EFU376" s="113"/>
      <c r="EFY376" s="113"/>
      <c r="EGC376" s="113"/>
      <c r="EGG376" s="113"/>
      <c r="EGK376" s="113"/>
      <c r="EGO376" s="113"/>
      <c r="EGS376" s="113"/>
      <c r="EGW376" s="113"/>
      <c r="EHA376" s="113"/>
      <c r="EHE376" s="113"/>
      <c r="EHI376" s="113"/>
      <c r="EHM376" s="113"/>
      <c r="EHQ376" s="113"/>
      <c r="EHU376" s="113"/>
      <c r="EHY376" s="113"/>
      <c r="EIC376" s="113"/>
      <c r="EIG376" s="113"/>
      <c r="EIK376" s="113"/>
      <c r="EIO376" s="113"/>
      <c r="EIS376" s="113"/>
      <c r="EIW376" s="113"/>
      <c r="EJA376" s="113"/>
      <c r="EJE376" s="113"/>
      <c r="EJI376" s="113"/>
      <c r="EJM376" s="113"/>
      <c r="EJQ376" s="113"/>
      <c r="EJU376" s="113"/>
      <c r="EJY376" s="113"/>
      <c r="EKC376" s="113"/>
      <c r="EKG376" s="113"/>
      <c r="EKK376" s="113"/>
      <c r="EKO376" s="113"/>
      <c r="EKS376" s="113"/>
      <c r="EKW376" s="113"/>
      <c r="ELA376" s="113"/>
      <c r="ELE376" s="113"/>
      <c r="ELI376" s="113"/>
      <c r="ELM376" s="113"/>
      <c r="ELQ376" s="113"/>
      <c r="ELU376" s="113"/>
      <c r="ELY376" s="113"/>
      <c r="EMC376" s="113"/>
      <c r="EMG376" s="113"/>
      <c r="EMK376" s="113"/>
      <c r="EMO376" s="113"/>
      <c r="EMS376" s="113"/>
      <c r="EMW376" s="113"/>
      <c r="ENA376" s="113"/>
      <c r="ENE376" s="113"/>
      <c r="ENI376" s="113"/>
      <c r="ENM376" s="113"/>
      <c r="ENQ376" s="113"/>
      <c r="ENU376" s="113"/>
      <c r="ENY376" s="113"/>
      <c r="EOC376" s="113"/>
      <c r="EOG376" s="113"/>
      <c r="EOK376" s="113"/>
      <c r="EOO376" s="113"/>
      <c r="EOS376" s="113"/>
      <c r="EOW376" s="113"/>
      <c r="EPA376" s="113"/>
      <c r="EPE376" s="113"/>
      <c r="EPI376" s="113"/>
      <c r="EPM376" s="113"/>
      <c r="EPQ376" s="113"/>
      <c r="EPU376" s="113"/>
      <c r="EPY376" s="113"/>
      <c r="EQC376" s="113"/>
      <c r="EQG376" s="113"/>
      <c r="EQK376" s="113"/>
      <c r="EQO376" s="113"/>
      <c r="EQS376" s="113"/>
      <c r="EQW376" s="113"/>
      <c r="ERA376" s="113"/>
      <c r="ERE376" s="113"/>
      <c r="ERI376" s="113"/>
      <c r="ERM376" s="113"/>
      <c r="ERQ376" s="113"/>
      <c r="ERU376" s="113"/>
      <c r="ERY376" s="113"/>
      <c r="ESC376" s="113"/>
      <c r="ESG376" s="113"/>
      <c r="ESK376" s="113"/>
      <c r="ESO376" s="113"/>
      <c r="ESS376" s="113"/>
      <c r="ESW376" s="113"/>
      <c r="ETA376" s="113"/>
      <c r="ETE376" s="113"/>
      <c r="ETI376" s="113"/>
      <c r="ETM376" s="113"/>
      <c r="ETQ376" s="113"/>
      <c r="ETU376" s="113"/>
      <c r="ETY376" s="113"/>
      <c r="EUC376" s="113"/>
      <c r="EUG376" s="113"/>
      <c r="EUK376" s="113"/>
      <c r="EUO376" s="113"/>
      <c r="EUS376" s="113"/>
      <c r="EUW376" s="113"/>
      <c r="EVA376" s="113"/>
      <c r="EVE376" s="113"/>
      <c r="EVI376" s="113"/>
      <c r="EVM376" s="113"/>
      <c r="EVQ376" s="113"/>
      <c r="EVU376" s="113"/>
      <c r="EVY376" s="113"/>
      <c r="EWC376" s="113"/>
      <c r="EWG376" s="113"/>
      <c r="EWK376" s="113"/>
      <c r="EWO376" s="113"/>
      <c r="EWS376" s="113"/>
      <c r="EWW376" s="113"/>
      <c r="EXA376" s="113"/>
      <c r="EXE376" s="113"/>
      <c r="EXI376" s="113"/>
      <c r="EXM376" s="113"/>
      <c r="EXQ376" s="113"/>
      <c r="EXU376" s="113"/>
      <c r="EXY376" s="113"/>
      <c r="EYC376" s="113"/>
      <c r="EYG376" s="113"/>
      <c r="EYK376" s="113"/>
      <c r="EYO376" s="113"/>
      <c r="EYS376" s="113"/>
      <c r="EYW376" s="113"/>
      <c r="EZA376" s="113"/>
      <c r="EZE376" s="113"/>
      <c r="EZI376" s="113"/>
      <c r="EZM376" s="113"/>
      <c r="EZQ376" s="113"/>
      <c r="EZU376" s="113"/>
      <c r="EZY376" s="113"/>
      <c r="FAC376" s="113"/>
      <c r="FAG376" s="113"/>
      <c r="FAK376" s="113"/>
      <c r="FAO376" s="113"/>
      <c r="FAS376" s="113"/>
      <c r="FAW376" s="113"/>
      <c r="FBA376" s="113"/>
      <c r="FBE376" s="113"/>
      <c r="FBI376" s="113"/>
      <c r="FBM376" s="113"/>
      <c r="FBQ376" s="113"/>
      <c r="FBU376" s="113"/>
      <c r="FBY376" s="113"/>
      <c r="FCC376" s="113"/>
      <c r="FCG376" s="113"/>
      <c r="FCK376" s="113"/>
      <c r="FCO376" s="113"/>
      <c r="FCS376" s="113"/>
      <c r="FCW376" s="113"/>
      <c r="FDA376" s="113"/>
      <c r="FDE376" s="113"/>
      <c r="FDI376" s="113"/>
      <c r="FDM376" s="113"/>
      <c r="FDQ376" s="113"/>
      <c r="FDU376" s="113"/>
      <c r="FDY376" s="113"/>
      <c r="FEC376" s="113"/>
      <c r="FEG376" s="113"/>
      <c r="FEK376" s="113"/>
      <c r="FEO376" s="113"/>
      <c r="FES376" s="113"/>
      <c r="FEW376" s="113"/>
      <c r="FFA376" s="113"/>
      <c r="FFE376" s="113"/>
      <c r="FFI376" s="113"/>
      <c r="FFM376" s="113"/>
      <c r="FFQ376" s="113"/>
      <c r="FFU376" s="113"/>
      <c r="FFY376" s="113"/>
      <c r="FGC376" s="113"/>
      <c r="FGG376" s="113"/>
      <c r="FGK376" s="113"/>
      <c r="FGO376" s="113"/>
      <c r="FGS376" s="113"/>
      <c r="FGW376" s="113"/>
      <c r="FHA376" s="113"/>
      <c r="FHE376" s="113"/>
      <c r="FHI376" s="113"/>
      <c r="FHM376" s="113"/>
      <c r="FHQ376" s="113"/>
      <c r="FHU376" s="113"/>
      <c r="FHY376" s="113"/>
      <c r="FIC376" s="113"/>
      <c r="FIG376" s="113"/>
      <c r="FIK376" s="113"/>
      <c r="FIO376" s="113"/>
      <c r="FIS376" s="113"/>
      <c r="FIW376" s="113"/>
      <c r="FJA376" s="113"/>
      <c r="FJE376" s="113"/>
      <c r="FJI376" s="113"/>
      <c r="FJM376" s="113"/>
      <c r="FJQ376" s="113"/>
      <c r="FJU376" s="113"/>
      <c r="FJY376" s="113"/>
      <c r="FKC376" s="113"/>
      <c r="FKG376" s="113"/>
      <c r="FKK376" s="113"/>
      <c r="FKO376" s="113"/>
      <c r="FKS376" s="113"/>
      <c r="FKW376" s="113"/>
      <c r="FLA376" s="113"/>
      <c r="FLE376" s="113"/>
      <c r="FLI376" s="113"/>
      <c r="FLM376" s="113"/>
      <c r="FLQ376" s="113"/>
      <c r="FLU376" s="113"/>
      <c r="FLY376" s="113"/>
      <c r="FMC376" s="113"/>
      <c r="FMG376" s="113"/>
      <c r="FMK376" s="113"/>
      <c r="FMO376" s="113"/>
      <c r="FMS376" s="113"/>
      <c r="FMW376" s="113"/>
      <c r="FNA376" s="113"/>
      <c r="FNE376" s="113"/>
      <c r="FNI376" s="113"/>
      <c r="FNM376" s="113"/>
      <c r="FNQ376" s="113"/>
      <c r="FNU376" s="113"/>
      <c r="FNY376" s="113"/>
      <c r="FOC376" s="113"/>
      <c r="FOG376" s="113"/>
      <c r="FOK376" s="113"/>
      <c r="FOO376" s="113"/>
      <c r="FOS376" s="113"/>
      <c r="FOW376" s="113"/>
      <c r="FPA376" s="113"/>
      <c r="FPE376" s="113"/>
      <c r="FPI376" s="113"/>
      <c r="FPM376" s="113"/>
      <c r="FPQ376" s="113"/>
      <c r="FPU376" s="113"/>
      <c r="FPY376" s="113"/>
      <c r="FQC376" s="113"/>
      <c r="FQG376" s="113"/>
      <c r="FQK376" s="113"/>
      <c r="FQO376" s="113"/>
      <c r="FQS376" s="113"/>
      <c r="FQW376" s="113"/>
      <c r="FRA376" s="113"/>
      <c r="FRE376" s="113"/>
      <c r="FRI376" s="113"/>
      <c r="FRM376" s="113"/>
      <c r="FRQ376" s="113"/>
      <c r="FRU376" s="113"/>
      <c r="FRY376" s="113"/>
      <c r="FSC376" s="113"/>
      <c r="FSG376" s="113"/>
      <c r="FSK376" s="113"/>
      <c r="FSO376" s="113"/>
      <c r="FSS376" s="113"/>
      <c r="FSW376" s="113"/>
      <c r="FTA376" s="113"/>
      <c r="FTE376" s="113"/>
      <c r="FTI376" s="113"/>
      <c r="FTM376" s="113"/>
      <c r="FTQ376" s="113"/>
      <c r="FTU376" s="113"/>
      <c r="FTY376" s="113"/>
      <c r="FUC376" s="113"/>
      <c r="FUG376" s="113"/>
      <c r="FUK376" s="113"/>
      <c r="FUO376" s="113"/>
      <c r="FUS376" s="113"/>
      <c r="FUW376" s="113"/>
      <c r="FVA376" s="113"/>
      <c r="FVE376" s="113"/>
      <c r="FVI376" s="113"/>
      <c r="FVM376" s="113"/>
      <c r="FVQ376" s="113"/>
      <c r="FVU376" s="113"/>
      <c r="FVY376" s="113"/>
      <c r="FWC376" s="113"/>
      <c r="FWG376" s="113"/>
      <c r="FWK376" s="113"/>
      <c r="FWO376" s="113"/>
      <c r="FWS376" s="113"/>
      <c r="FWW376" s="113"/>
      <c r="FXA376" s="113"/>
      <c r="FXE376" s="113"/>
      <c r="FXI376" s="113"/>
      <c r="FXM376" s="113"/>
      <c r="FXQ376" s="113"/>
      <c r="FXU376" s="113"/>
      <c r="FXY376" s="113"/>
      <c r="FYC376" s="113"/>
      <c r="FYG376" s="113"/>
      <c r="FYK376" s="113"/>
      <c r="FYO376" s="113"/>
      <c r="FYS376" s="113"/>
      <c r="FYW376" s="113"/>
      <c r="FZA376" s="113"/>
      <c r="FZE376" s="113"/>
      <c r="FZI376" s="113"/>
      <c r="FZM376" s="113"/>
      <c r="FZQ376" s="113"/>
      <c r="FZU376" s="113"/>
      <c r="FZY376" s="113"/>
      <c r="GAC376" s="113"/>
      <c r="GAG376" s="113"/>
      <c r="GAK376" s="113"/>
      <c r="GAO376" s="113"/>
      <c r="GAS376" s="113"/>
      <c r="GAW376" s="113"/>
      <c r="GBA376" s="113"/>
      <c r="GBE376" s="113"/>
      <c r="GBI376" s="113"/>
      <c r="GBM376" s="113"/>
      <c r="GBQ376" s="113"/>
      <c r="GBU376" s="113"/>
      <c r="GBY376" s="113"/>
      <c r="GCC376" s="113"/>
      <c r="GCG376" s="113"/>
      <c r="GCK376" s="113"/>
      <c r="GCO376" s="113"/>
      <c r="GCS376" s="113"/>
      <c r="GCW376" s="113"/>
      <c r="GDA376" s="113"/>
      <c r="GDE376" s="113"/>
      <c r="GDI376" s="113"/>
      <c r="GDM376" s="113"/>
      <c r="GDQ376" s="113"/>
      <c r="GDU376" s="113"/>
      <c r="GDY376" s="113"/>
      <c r="GEC376" s="113"/>
      <c r="GEG376" s="113"/>
      <c r="GEK376" s="113"/>
      <c r="GEO376" s="113"/>
      <c r="GES376" s="113"/>
      <c r="GEW376" s="113"/>
      <c r="GFA376" s="113"/>
      <c r="GFE376" s="113"/>
      <c r="GFI376" s="113"/>
      <c r="GFM376" s="113"/>
      <c r="GFQ376" s="113"/>
      <c r="GFU376" s="113"/>
      <c r="GFY376" s="113"/>
      <c r="GGC376" s="113"/>
      <c r="GGG376" s="113"/>
      <c r="GGK376" s="113"/>
      <c r="GGO376" s="113"/>
      <c r="GGS376" s="113"/>
      <c r="GGW376" s="113"/>
      <c r="GHA376" s="113"/>
      <c r="GHE376" s="113"/>
      <c r="GHI376" s="113"/>
      <c r="GHM376" s="113"/>
      <c r="GHQ376" s="113"/>
      <c r="GHU376" s="113"/>
      <c r="GHY376" s="113"/>
      <c r="GIC376" s="113"/>
      <c r="GIG376" s="113"/>
      <c r="GIK376" s="113"/>
      <c r="GIO376" s="113"/>
      <c r="GIS376" s="113"/>
      <c r="GIW376" s="113"/>
      <c r="GJA376" s="113"/>
      <c r="GJE376" s="113"/>
      <c r="GJI376" s="113"/>
      <c r="GJM376" s="113"/>
      <c r="GJQ376" s="113"/>
      <c r="GJU376" s="113"/>
      <c r="GJY376" s="113"/>
      <c r="GKC376" s="113"/>
      <c r="GKG376" s="113"/>
      <c r="GKK376" s="113"/>
      <c r="GKO376" s="113"/>
      <c r="GKS376" s="113"/>
      <c r="GKW376" s="113"/>
      <c r="GLA376" s="113"/>
      <c r="GLE376" s="113"/>
      <c r="GLI376" s="113"/>
      <c r="GLM376" s="113"/>
      <c r="GLQ376" s="113"/>
      <c r="GLU376" s="113"/>
      <c r="GLY376" s="113"/>
      <c r="GMC376" s="113"/>
      <c r="GMG376" s="113"/>
      <c r="GMK376" s="113"/>
      <c r="GMO376" s="113"/>
      <c r="GMS376" s="113"/>
      <c r="GMW376" s="113"/>
      <c r="GNA376" s="113"/>
      <c r="GNE376" s="113"/>
      <c r="GNI376" s="113"/>
      <c r="GNM376" s="113"/>
      <c r="GNQ376" s="113"/>
      <c r="GNU376" s="113"/>
      <c r="GNY376" s="113"/>
      <c r="GOC376" s="113"/>
      <c r="GOG376" s="113"/>
      <c r="GOK376" s="113"/>
      <c r="GOO376" s="113"/>
      <c r="GOS376" s="113"/>
      <c r="GOW376" s="113"/>
      <c r="GPA376" s="113"/>
      <c r="GPE376" s="113"/>
      <c r="GPI376" s="113"/>
      <c r="GPM376" s="113"/>
      <c r="GPQ376" s="113"/>
      <c r="GPU376" s="113"/>
      <c r="GPY376" s="113"/>
      <c r="GQC376" s="113"/>
      <c r="GQG376" s="113"/>
      <c r="GQK376" s="113"/>
      <c r="GQO376" s="113"/>
      <c r="GQS376" s="113"/>
      <c r="GQW376" s="113"/>
      <c r="GRA376" s="113"/>
      <c r="GRE376" s="113"/>
      <c r="GRI376" s="113"/>
      <c r="GRM376" s="113"/>
      <c r="GRQ376" s="113"/>
      <c r="GRU376" s="113"/>
      <c r="GRY376" s="113"/>
      <c r="GSC376" s="113"/>
      <c r="GSG376" s="113"/>
      <c r="GSK376" s="113"/>
      <c r="GSO376" s="113"/>
      <c r="GSS376" s="113"/>
      <c r="GSW376" s="113"/>
      <c r="GTA376" s="113"/>
      <c r="GTE376" s="113"/>
      <c r="GTI376" s="113"/>
      <c r="GTM376" s="113"/>
      <c r="GTQ376" s="113"/>
      <c r="GTU376" s="113"/>
      <c r="GTY376" s="113"/>
      <c r="GUC376" s="113"/>
      <c r="GUG376" s="113"/>
      <c r="GUK376" s="113"/>
      <c r="GUO376" s="113"/>
      <c r="GUS376" s="113"/>
      <c r="GUW376" s="113"/>
      <c r="GVA376" s="113"/>
      <c r="GVE376" s="113"/>
      <c r="GVI376" s="113"/>
      <c r="GVM376" s="113"/>
      <c r="GVQ376" s="113"/>
      <c r="GVU376" s="113"/>
      <c r="GVY376" s="113"/>
      <c r="GWC376" s="113"/>
      <c r="GWG376" s="113"/>
      <c r="GWK376" s="113"/>
      <c r="GWO376" s="113"/>
      <c r="GWS376" s="113"/>
      <c r="GWW376" s="113"/>
      <c r="GXA376" s="113"/>
      <c r="GXE376" s="113"/>
      <c r="GXI376" s="113"/>
      <c r="GXM376" s="113"/>
      <c r="GXQ376" s="113"/>
      <c r="GXU376" s="113"/>
      <c r="GXY376" s="113"/>
      <c r="GYC376" s="113"/>
      <c r="GYG376" s="113"/>
      <c r="GYK376" s="113"/>
      <c r="GYO376" s="113"/>
      <c r="GYS376" s="113"/>
      <c r="GYW376" s="113"/>
      <c r="GZA376" s="113"/>
      <c r="GZE376" s="113"/>
      <c r="GZI376" s="113"/>
      <c r="GZM376" s="113"/>
      <c r="GZQ376" s="113"/>
      <c r="GZU376" s="113"/>
      <c r="GZY376" s="113"/>
      <c r="HAC376" s="113"/>
      <c r="HAG376" s="113"/>
      <c r="HAK376" s="113"/>
      <c r="HAO376" s="113"/>
      <c r="HAS376" s="113"/>
      <c r="HAW376" s="113"/>
      <c r="HBA376" s="113"/>
      <c r="HBE376" s="113"/>
      <c r="HBI376" s="113"/>
      <c r="HBM376" s="113"/>
      <c r="HBQ376" s="113"/>
      <c r="HBU376" s="113"/>
      <c r="HBY376" s="113"/>
      <c r="HCC376" s="113"/>
      <c r="HCG376" s="113"/>
      <c r="HCK376" s="113"/>
      <c r="HCO376" s="113"/>
      <c r="HCS376" s="113"/>
      <c r="HCW376" s="113"/>
      <c r="HDA376" s="113"/>
      <c r="HDE376" s="113"/>
      <c r="HDI376" s="113"/>
      <c r="HDM376" s="113"/>
      <c r="HDQ376" s="113"/>
      <c r="HDU376" s="113"/>
      <c r="HDY376" s="113"/>
      <c r="HEC376" s="113"/>
      <c r="HEG376" s="113"/>
      <c r="HEK376" s="113"/>
      <c r="HEO376" s="113"/>
      <c r="HES376" s="113"/>
      <c r="HEW376" s="113"/>
      <c r="HFA376" s="113"/>
      <c r="HFE376" s="113"/>
      <c r="HFI376" s="113"/>
      <c r="HFM376" s="113"/>
      <c r="HFQ376" s="113"/>
      <c r="HFU376" s="113"/>
      <c r="HFY376" s="113"/>
      <c r="HGC376" s="113"/>
      <c r="HGG376" s="113"/>
      <c r="HGK376" s="113"/>
      <c r="HGO376" s="113"/>
      <c r="HGS376" s="113"/>
      <c r="HGW376" s="113"/>
      <c r="HHA376" s="113"/>
      <c r="HHE376" s="113"/>
      <c r="HHI376" s="113"/>
      <c r="HHM376" s="113"/>
      <c r="HHQ376" s="113"/>
      <c r="HHU376" s="113"/>
      <c r="HHY376" s="113"/>
      <c r="HIC376" s="113"/>
      <c r="HIG376" s="113"/>
      <c r="HIK376" s="113"/>
      <c r="HIO376" s="113"/>
      <c r="HIS376" s="113"/>
      <c r="HIW376" s="113"/>
      <c r="HJA376" s="113"/>
      <c r="HJE376" s="113"/>
      <c r="HJI376" s="113"/>
      <c r="HJM376" s="113"/>
      <c r="HJQ376" s="113"/>
      <c r="HJU376" s="113"/>
      <c r="HJY376" s="113"/>
      <c r="HKC376" s="113"/>
      <c r="HKG376" s="113"/>
      <c r="HKK376" s="113"/>
      <c r="HKO376" s="113"/>
      <c r="HKS376" s="113"/>
      <c r="HKW376" s="113"/>
      <c r="HLA376" s="113"/>
      <c r="HLE376" s="113"/>
      <c r="HLI376" s="113"/>
      <c r="HLM376" s="113"/>
      <c r="HLQ376" s="113"/>
      <c r="HLU376" s="113"/>
      <c r="HLY376" s="113"/>
      <c r="HMC376" s="113"/>
      <c r="HMG376" s="113"/>
      <c r="HMK376" s="113"/>
      <c r="HMO376" s="113"/>
      <c r="HMS376" s="113"/>
      <c r="HMW376" s="113"/>
      <c r="HNA376" s="113"/>
      <c r="HNE376" s="113"/>
      <c r="HNI376" s="113"/>
      <c r="HNM376" s="113"/>
      <c r="HNQ376" s="113"/>
      <c r="HNU376" s="113"/>
      <c r="HNY376" s="113"/>
      <c r="HOC376" s="113"/>
      <c r="HOG376" s="113"/>
      <c r="HOK376" s="113"/>
      <c r="HOO376" s="113"/>
      <c r="HOS376" s="113"/>
      <c r="HOW376" s="113"/>
      <c r="HPA376" s="113"/>
      <c r="HPE376" s="113"/>
      <c r="HPI376" s="113"/>
      <c r="HPM376" s="113"/>
      <c r="HPQ376" s="113"/>
      <c r="HPU376" s="113"/>
      <c r="HPY376" s="113"/>
      <c r="HQC376" s="113"/>
      <c r="HQG376" s="113"/>
      <c r="HQK376" s="113"/>
      <c r="HQO376" s="113"/>
      <c r="HQS376" s="113"/>
      <c r="HQW376" s="113"/>
      <c r="HRA376" s="113"/>
      <c r="HRE376" s="113"/>
      <c r="HRI376" s="113"/>
      <c r="HRM376" s="113"/>
      <c r="HRQ376" s="113"/>
      <c r="HRU376" s="113"/>
      <c r="HRY376" s="113"/>
      <c r="HSC376" s="113"/>
      <c r="HSG376" s="113"/>
      <c r="HSK376" s="113"/>
      <c r="HSO376" s="113"/>
      <c r="HSS376" s="113"/>
      <c r="HSW376" s="113"/>
      <c r="HTA376" s="113"/>
      <c r="HTE376" s="113"/>
      <c r="HTI376" s="113"/>
      <c r="HTM376" s="113"/>
      <c r="HTQ376" s="113"/>
      <c r="HTU376" s="113"/>
      <c r="HTY376" s="113"/>
      <c r="HUC376" s="113"/>
      <c r="HUG376" s="113"/>
      <c r="HUK376" s="113"/>
      <c r="HUO376" s="113"/>
      <c r="HUS376" s="113"/>
      <c r="HUW376" s="113"/>
      <c r="HVA376" s="113"/>
      <c r="HVE376" s="113"/>
      <c r="HVI376" s="113"/>
      <c r="HVM376" s="113"/>
      <c r="HVQ376" s="113"/>
      <c r="HVU376" s="113"/>
      <c r="HVY376" s="113"/>
      <c r="HWC376" s="113"/>
      <c r="HWG376" s="113"/>
      <c r="HWK376" s="113"/>
      <c r="HWO376" s="113"/>
      <c r="HWS376" s="113"/>
      <c r="HWW376" s="113"/>
      <c r="HXA376" s="113"/>
      <c r="HXE376" s="113"/>
      <c r="HXI376" s="113"/>
      <c r="HXM376" s="113"/>
      <c r="HXQ376" s="113"/>
      <c r="HXU376" s="113"/>
      <c r="HXY376" s="113"/>
      <c r="HYC376" s="113"/>
      <c r="HYG376" s="113"/>
      <c r="HYK376" s="113"/>
      <c r="HYO376" s="113"/>
      <c r="HYS376" s="113"/>
      <c r="HYW376" s="113"/>
      <c r="HZA376" s="113"/>
      <c r="HZE376" s="113"/>
      <c r="HZI376" s="113"/>
      <c r="HZM376" s="113"/>
      <c r="HZQ376" s="113"/>
      <c r="HZU376" s="113"/>
      <c r="HZY376" s="113"/>
      <c r="IAC376" s="113"/>
      <c r="IAG376" s="113"/>
      <c r="IAK376" s="113"/>
      <c r="IAO376" s="113"/>
      <c r="IAS376" s="113"/>
      <c r="IAW376" s="113"/>
      <c r="IBA376" s="113"/>
      <c r="IBE376" s="113"/>
      <c r="IBI376" s="113"/>
      <c r="IBM376" s="113"/>
      <c r="IBQ376" s="113"/>
      <c r="IBU376" s="113"/>
      <c r="IBY376" s="113"/>
      <c r="ICC376" s="113"/>
      <c r="ICG376" s="113"/>
      <c r="ICK376" s="113"/>
      <c r="ICO376" s="113"/>
      <c r="ICS376" s="113"/>
      <c r="ICW376" s="113"/>
      <c r="IDA376" s="113"/>
      <c r="IDE376" s="113"/>
      <c r="IDI376" s="113"/>
      <c r="IDM376" s="113"/>
      <c r="IDQ376" s="113"/>
      <c r="IDU376" s="113"/>
      <c r="IDY376" s="113"/>
      <c r="IEC376" s="113"/>
      <c r="IEG376" s="113"/>
      <c r="IEK376" s="113"/>
      <c r="IEO376" s="113"/>
      <c r="IES376" s="113"/>
      <c r="IEW376" s="113"/>
      <c r="IFA376" s="113"/>
      <c r="IFE376" s="113"/>
      <c r="IFI376" s="113"/>
      <c r="IFM376" s="113"/>
      <c r="IFQ376" s="113"/>
      <c r="IFU376" s="113"/>
      <c r="IFY376" s="113"/>
      <c r="IGC376" s="113"/>
      <c r="IGG376" s="113"/>
      <c r="IGK376" s="113"/>
      <c r="IGO376" s="113"/>
      <c r="IGS376" s="113"/>
      <c r="IGW376" s="113"/>
      <c r="IHA376" s="113"/>
      <c r="IHE376" s="113"/>
      <c r="IHI376" s="113"/>
      <c r="IHM376" s="113"/>
      <c r="IHQ376" s="113"/>
      <c r="IHU376" s="113"/>
      <c r="IHY376" s="113"/>
      <c r="IIC376" s="113"/>
      <c r="IIG376" s="113"/>
      <c r="IIK376" s="113"/>
      <c r="IIO376" s="113"/>
      <c r="IIS376" s="113"/>
      <c r="IIW376" s="113"/>
      <c r="IJA376" s="113"/>
      <c r="IJE376" s="113"/>
      <c r="IJI376" s="113"/>
      <c r="IJM376" s="113"/>
      <c r="IJQ376" s="113"/>
      <c r="IJU376" s="113"/>
      <c r="IJY376" s="113"/>
      <c r="IKC376" s="113"/>
      <c r="IKG376" s="113"/>
      <c r="IKK376" s="113"/>
      <c r="IKO376" s="113"/>
      <c r="IKS376" s="113"/>
      <c r="IKW376" s="113"/>
      <c r="ILA376" s="113"/>
      <c r="ILE376" s="113"/>
      <c r="ILI376" s="113"/>
      <c r="ILM376" s="113"/>
      <c r="ILQ376" s="113"/>
      <c r="ILU376" s="113"/>
      <c r="ILY376" s="113"/>
      <c r="IMC376" s="113"/>
      <c r="IMG376" s="113"/>
      <c r="IMK376" s="113"/>
      <c r="IMO376" s="113"/>
      <c r="IMS376" s="113"/>
      <c r="IMW376" s="113"/>
      <c r="INA376" s="113"/>
      <c r="INE376" s="113"/>
      <c r="INI376" s="113"/>
      <c r="INM376" s="113"/>
      <c r="INQ376" s="113"/>
      <c r="INU376" s="113"/>
      <c r="INY376" s="113"/>
      <c r="IOC376" s="113"/>
      <c r="IOG376" s="113"/>
      <c r="IOK376" s="113"/>
      <c r="IOO376" s="113"/>
      <c r="IOS376" s="113"/>
      <c r="IOW376" s="113"/>
      <c r="IPA376" s="113"/>
      <c r="IPE376" s="113"/>
      <c r="IPI376" s="113"/>
      <c r="IPM376" s="113"/>
      <c r="IPQ376" s="113"/>
      <c r="IPU376" s="113"/>
      <c r="IPY376" s="113"/>
      <c r="IQC376" s="113"/>
      <c r="IQG376" s="113"/>
      <c r="IQK376" s="113"/>
      <c r="IQO376" s="113"/>
      <c r="IQS376" s="113"/>
      <c r="IQW376" s="113"/>
      <c r="IRA376" s="113"/>
      <c r="IRE376" s="113"/>
      <c r="IRI376" s="113"/>
      <c r="IRM376" s="113"/>
      <c r="IRQ376" s="113"/>
      <c r="IRU376" s="113"/>
      <c r="IRY376" s="113"/>
      <c r="ISC376" s="113"/>
      <c r="ISG376" s="113"/>
      <c r="ISK376" s="113"/>
      <c r="ISO376" s="113"/>
      <c r="ISS376" s="113"/>
      <c r="ISW376" s="113"/>
      <c r="ITA376" s="113"/>
      <c r="ITE376" s="113"/>
      <c r="ITI376" s="113"/>
      <c r="ITM376" s="113"/>
      <c r="ITQ376" s="113"/>
      <c r="ITU376" s="113"/>
      <c r="ITY376" s="113"/>
      <c r="IUC376" s="113"/>
      <c r="IUG376" s="113"/>
      <c r="IUK376" s="113"/>
      <c r="IUO376" s="113"/>
      <c r="IUS376" s="113"/>
      <c r="IUW376" s="113"/>
      <c r="IVA376" s="113"/>
      <c r="IVE376" s="113"/>
      <c r="IVI376" s="113"/>
      <c r="IVM376" s="113"/>
      <c r="IVQ376" s="113"/>
      <c r="IVU376" s="113"/>
      <c r="IVY376" s="113"/>
      <c r="IWC376" s="113"/>
      <c r="IWG376" s="113"/>
      <c r="IWK376" s="113"/>
      <c r="IWO376" s="113"/>
      <c r="IWS376" s="113"/>
      <c r="IWW376" s="113"/>
      <c r="IXA376" s="113"/>
      <c r="IXE376" s="113"/>
      <c r="IXI376" s="113"/>
      <c r="IXM376" s="113"/>
      <c r="IXQ376" s="113"/>
      <c r="IXU376" s="113"/>
      <c r="IXY376" s="113"/>
      <c r="IYC376" s="113"/>
      <c r="IYG376" s="113"/>
      <c r="IYK376" s="113"/>
      <c r="IYO376" s="113"/>
      <c r="IYS376" s="113"/>
      <c r="IYW376" s="113"/>
      <c r="IZA376" s="113"/>
      <c r="IZE376" s="113"/>
      <c r="IZI376" s="113"/>
      <c r="IZM376" s="113"/>
      <c r="IZQ376" s="113"/>
      <c r="IZU376" s="113"/>
      <c r="IZY376" s="113"/>
      <c r="JAC376" s="113"/>
      <c r="JAG376" s="113"/>
      <c r="JAK376" s="113"/>
      <c r="JAO376" s="113"/>
      <c r="JAS376" s="113"/>
      <c r="JAW376" s="113"/>
      <c r="JBA376" s="113"/>
      <c r="JBE376" s="113"/>
      <c r="JBI376" s="113"/>
      <c r="JBM376" s="113"/>
      <c r="JBQ376" s="113"/>
      <c r="JBU376" s="113"/>
      <c r="JBY376" s="113"/>
      <c r="JCC376" s="113"/>
      <c r="JCG376" s="113"/>
      <c r="JCK376" s="113"/>
      <c r="JCO376" s="113"/>
      <c r="JCS376" s="113"/>
      <c r="JCW376" s="113"/>
      <c r="JDA376" s="113"/>
      <c r="JDE376" s="113"/>
      <c r="JDI376" s="113"/>
      <c r="JDM376" s="113"/>
      <c r="JDQ376" s="113"/>
      <c r="JDU376" s="113"/>
      <c r="JDY376" s="113"/>
      <c r="JEC376" s="113"/>
      <c r="JEG376" s="113"/>
      <c r="JEK376" s="113"/>
      <c r="JEO376" s="113"/>
      <c r="JES376" s="113"/>
      <c r="JEW376" s="113"/>
      <c r="JFA376" s="113"/>
      <c r="JFE376" s="113"/>
      <c r="JFI376" s="113"/>
      <c r="JFM376" s="113"/>
      <c r="JFQ376" s="113"/>
      <c r="JFU376" s="113"/>
      <c r="JFY376" s="113"/>
      <c r="JGC376" s="113"/>
      <c r="JGG376" s="113"/>
      <c r="JGK376" s="113"/>
      <c r="JGO376" s="113"/>
      <c r="JGS376" s="113"/>
      <c r="JGW376" s="113"/>
      <c r="JHA376" s="113"/>
      <c r="JHE376" s="113"/>
      <c r="JHI376" s="113"/>
      <c r="JHM376" s="113"/>
      <c r="JHQ376" s="113"/>
      <c r="JHU376" s="113"/>
      <c r="JHY376" s="113"/>
      <c r="JIC376" s="113"/>
      <c r="JIG376" s="113"/>
      <c r="JIK376" s="113"/>
      <c r="JIO376" s="113"/>
      <c r="JIS376" s="113"/>
      <c r="JIW376" s="113"/>
      <c r="JJA376" s="113"/>
      <c r="JJE376" s="113"/>
      <c r="JJI376" s="113"/>
      <c r="JJM376" s="113"/>
      <c r="JJQ376" s="113"/>
      <c r="JJU376" s="113"/>
      <c r="JJY376" s="113"/>
      <c r="JKC376" s="113"/>
      <c r="JKG376" s="113"/>
      <c r="JKK376" s="113"/>
      <c r="JKO376" s="113"/>
      <c r="JKS376" s="113"/>
      <c r="JKW376" s="113"/>
      <c r="JLA376" s="113"/>
      <c r="JLE376" s="113"/>
      <c r="JLI376" s="113"/>
      <c r="JLM376" s="113"/>
      <c r="JLQ376" s="113"/>
      <c r="JLU376" s="113"/>
      <c r="JLY376" s="113"/>
      <c r="JMC376" s="113"/>
      <c r="JMG376" s="113"/>
      <c r="JMK376" s="113"/>
      <c r="JMO376" s="113"/>
      <c r="JMS376" s="113"/>
      <c r="JMW376" s="113"/>
      <c r="JNA376" s="113"/>
      <c r="JNE376" s="113"/>
      <c r="JNI376" s="113"/>
      <c r="JNM376" s="113"/>
      <c r="JNQ376" s="113"/>
      <c r="JNU376" s="113"/>
      <c r="JNY376" s="113"/>
      <c r="JOC376" s="113"/>
      <c r="JOG376" s="113"/>
      <c r="JOK376" s="113"/>
      <c r="JOO376" s="113"/>
      <c r="JOS376" s="113"/>
      <c r="JOW376" s="113"/>
      <c r="JPA376" s="113"/>
      <c r="JPE376" s="113"/>
      <c r="JPI376" s="113"/>
      <c r="JPM376" s="113"/>
      <c r="JPQ376" s="113"/>
      <c r="JPU376" s="113"/>
      <c r="JPY376" s="113"/>
      <c r="JQC376" s="113"/>
      <c r="JQG376" s="113"/>
      <c r="JQK376" s="113"/>
      <c r="JQO376" s="113"/>
      <c r="JQS376" s="113"/>
      <c r="JQW376" s="113"/>
      <c r="JRA376" s="113"/>
      <c r="JRE376" s="113"/>
      <c r="JRI376" s="113"/>
      <c r="JRM376" s="113"/>
      <c r="JRQ376" s="113"/>
      <c r="JRU376" s="113"/>
      <c r="JRY376" s="113"/>
      <c r="JSC376" s="113"/>
      <c r="JSG376" s="113"/>
      <c r="JSK376" s="113"/>
      <c r="JSO376" s="113"/>
      <c r="JSS376" s="113"/>
      <c r="JSW376" s="113"/>
      <c r="JTA376" s="113"/>
      <c r="JTE376" s="113"/>
      <c r="JTI376" s="113"/>
      <c r="JTM376" s="113"/>
      <c r="JTQ376" s="113"/>
      <c r="JTU376" s="113"/>
      <c r="JTY376" s="113"/>
      <c r="JUC376" s="113"/>
      <c r="JUG376" s="113"/>
      <c r="JUK376" s="113"/>
      <c r="JUO376" s="113"/>
      <c r="JUS376" s="113"/>
      <c r="JUW376" s="113"/>
      <c r="JVA376" s="113"/>
      <c r="JVE376" s="113"/>
      <c r="JVI376" s="113"/>
      <c r="JVM376" s="113"/>
      <c r="JVQ376" s="113"/>
      <c r="JVU376" s="113"/>
      <c r="JVY376" s="113"/>
      <c r="JWC376" s="113"/>
      <c r="JWG376" s="113"/>
      <c r="JWK376" s="113"/>
      <c r="JWO376" s="113"/>
      <c r="JWS376" s="113"/>
      <c r="JWW376" s="113"/>
      <c r="JXA376" s="113"/>
      <c r="JXE376" s="113"/>
      <c r="JXI376" s="113"/>
      <c r="JXM376" s="113"/>
      <c r="JXQ376" s="113"/>
      <c r="JXU376" s="113"/>
      <c r="JXY376" s="113"/>
      <c r="JYC376" s="113"/>
      <c r="JYG376" s="113"/>
      <c r="JYK376" s="113"/>
      <c r="JYO376" s="113"/>
      <c r="JYS376" s="113"/>
      <c r="JYW376" s="113"/>
      <c r="JZA376" s="113"/>
      <c r="JZE376" s="113"/>
      <c r="JZI376" s="113"/>
      <c r="JZM376" s="113"/>
      <c r="JZQ376" s="113"/>
      <c r="JZU376" s="113"/>
      <c r="JZY376" s="113"/>
      <c r="KAC376" s="113"/>
      <c r="KAG376" s="113"/>
      <c r="KAK376" s="113"/>
      <c r="KAO376" s="113"/>
      <c r="KAS376" s="113"/>
      <c r="KAW376" s="113"/>
      <c r="KBA376" s="113"/>
      <c r="KBE376" s="113"/>
      <c r="KBI376" s="113"/>
      <c r="KBM376" s="113"/>
      <c r="KBQ376" s="113"/>
      <c r="KBU376" s="113"/>
      <c r="KBY376" s="113"/>
      <c r="KCC376" s="113"/>
      <c r="KCG376" s="113"/>
      <c r="KCK376" s="113"/>
      <c r="KCO376" s="113"/>
      <c r="KCS376" s="113"/>
      <c r="KCW376" s="113"/>
      <c r="KDA376" s="113"/>
      <c r="KDE376" s="113"/>
      <c r="KDI376" s="113"/>
      <c r="KDM376" s="113"/>
      <c r="KDQ376" s="113"/>
      <c r="KDU376" s="113"/>
      <c r="KDY376" s="113"/>
      <c r="KEC376" s="113"/>
      <c r="KEG376" s="113"/>
      <c r="KEK376" s="113"/>
      <c r="KEO376" s="113"/>
      <c r="KES376" s="113"/>
      <c r="KEW376" s="113"/>
      <c r="KFA376" s="113"/>
      <c r="KFE376" s="113"/>
      <c r="KFI376" s="113"/>
      <c r="KFM376" s="113"/>
      <c r="KFQ376" s="113"/>
      <c r="KFU376" s="113"/>
      <c r="KFY376" s="113"/>
      <c r="KGC376" s="113"/>
      <c r="KGG376" s="113"/>
      <c r="KGK376" s="113"/>
      <c r="KGO376" s="113"/>
      <c r="KGS376" s="113"/>
      <c r="KGW376" s="113"/>
      <c r="KHA376" s="113"/>
      <c r="KHE376" s="113"/>
      <c r="KHI376" s="113"/>
      <c r="KHM376" s="113"/>
      <c r="KHQ376" s="113"/>
      <c r="KHU376" s="113"/>
      <c r="KHY376" s="113"/>
      <c r="KIC376" s="113"/>
      <c r="KIG376" s="113"/>
      <c r="KIK376" s="113"/>
      <c r="KIO376" s="113"/>
      <c r="KIS376" s="113"/>
      <c r="KIW376" s="113"/>
      <c r="KJA376" s="113"/>
      <c r="KJE376" s="113"/>
      <c r="KJI376" s="113"/>
      <c r="KJM376" s="113"/>
      <c r="KJQ376" s="113"/>
      <c r="KJU376" s="113"/>
      <c r="KJY376" s="113"/>
      <c r="KKC376" s="113"/>
      <c r="KKG376" s="113"/>
      <c r="KKK376" s="113"/>
      <c r="KKO376" s="113"/>
      <c r="KKS376" s="113"/>
      <c r="KKW376" s="113"/>
      <c r="KLA376" s="113"/>
      <c r="KLE376" s="113"/>
      <c r="KLI376" s="113"/>
      <c r="KLM376" s="113"/>
      <c r="KLQ376" s="113"/>
      <c r="KLU376" s="113"/>
      <c r="KLY376" s="113"/>
      <c r="KMC376" s="113"/>
      <c r="KMG376" s="113"/>
      <c r="KMK376" s="113"/>
      <c r="KMO376" s="113"/>
      <c r="KMS376" s="113"/>
      <c r="KMW376" s="113"/>
      <c r="KNA376" s="113"/>
      <c r="KNE376" s="113"/>
      <c r="KNI376" s="113"/>
      <c r="KNM376" s="113"/>
      <c r="KNQ376" s="113"/>
      <c r="KNU376" s="113"/>
      <c r="KNY376" s="113"/>
      <c r="KOC376" s="113"/>
      <c r="KOG376" s="113"/>
      <c r="KOK376" s="113"/>
      <c r="KOO376" s="113"/>
      <c r="KOS376" s="113"/>
      <c r="KOW376" s="113"/>
      <c r="KPA376" s="113"/>
      <c r="KPE376" s="113"/>
      <c r="KPI376" s="113"/>
      <c r="KPM376" s="113"/>
      <c r="KPQ376" s="113"/>
      <c r="KPU376" s="113"/>
      <c r="KPY376" s="113"/>
      <c r="KQC376" s="113"/>
      <c r="KQG376" s="113"/>
      <c r="KQK376" s="113"/>
      <c r="KQO376" s="113"/>
      <c r="KQS376" s="113"/>
      <c r="KQW376" s="113"/>
      <c r="KRA376" s="113"/>
      <c r="KRE376" s="113"/>
      <c r="KRI376" s="113"/>
      <c r="KRM376" s="113"/>
      <c r="KRQ376" s="113"/>
      <c r="KRU376" s="113"/>
      <c r="KRY376" s="113"/>
      <c r="KSC376" s="113"/>
      <c r="KSG376" s="113"/>
      <c r="KSK376" s="113"/>
      <c r="KSO376" s="113"/>
      <c r="KSS376" s="113"/>
      <c r="KSW376" s="113"/>
      <c r="KTA376" s="113"/>
      <c r="KTE376" s="113"/>
      <c r="KTI376" s="113"/>
      <c r="KTM376" s="113"/>
      <c r="KTQ376" s="113"/>
      <c r="KTU376" s="113"/>
      <c r="KTY376" s="113"/>
      <c r="KUC376" s="113"/>
      <c r="KUG376" s="113"/>
      <c r="KUK376" s="113"/>
      <c r="KUO376" s="113"/>
      <c r="KUS376" s="113"/>
      <c r="KUW376" s="113"/>
      <c r="KVA376" s="113"/>
      <c r="KVE376" s="113"/>
      <c r="KVI376" s="113"/>
      <c r="KVM376" s="113"/>
      <c r="KVQ376" s="113"/>
      <c r="KVU376" s="113"/>
      <c r="KVY376" s="113"/>
      <c r="KWC376" s="113"/>
      <c r="KWG376" s="113"/>
      <c r="KWK376" s="113"/>
      <c r="KWO376" s="113"/>
      <c r="KWS376" s="113"/>
      <c r="KWW376" s="113"/>
      <c r="KXA376" s="113"/>
      <c r="KXE376" s="113"/>
      <c r="KXI376" s="113"/>
      <c r="KXM376" s="113"/>
      <c r="KXQ376" s="113"/>
      <c r="KXU376" s="113"/>
      <c r="KXY376" s="113"/>
      <c r="KYC376" s="113"/>
      <c r="KYG376" s="113"/>
      <c r="KYK376" s="113"/>
      <c r="KYO376" s="113"/>
      <c r="KYS376" s="113"/>
      <c r="KYW376" s="113"/>
      <c r="KZA376" s="113"/>
      <c r="KZE376" s="113"/>
      <c r="KZI376" s="113"/>
      <c r="KZM376" s="113"/>
      <c r="KZQ376" s="113"/>
      <c r="KZU376" s="113"/>
      <c r="KZY376" s="113"/>
      <c r="LAC376" s="113"/>
      <c r="LAG376" s="113"/>
      <c r="LAK376" s="113"/>
      <c r="LAO376" s="113"/>
      <c r="LAS376" s="113"/>
      <c r="LAW376" s="113"/>
      <c r="LBA376" s="113"/>
      <c r="LBE376" s="113"/>
      <c r="LBI376" s="113"/>
      <c r="LBM376" s="113"/>
      <c r="LBQ376" s="113"/>
      <c r="LBU376" s="113"/>
      <c r="LBY376" s="113"/>
      <c r="LCC376" s="113"/>
      <c r="LCG376" s="113"/>
      <c r="LCK376" s="113"/>
      <c r="LCO376" s="113"/>
      <c r="LCS376" s="113"/>
      <c r="LCW376" s="113"/>
      <c r="LDA376" s="113"/>
      <c r="LDE376" s="113"/>
      <c r="LDI376" s="113"/>
      <c r="LDM376" s="113"/>
      <c r="LDQ376" s="113"/>
      <c r="LDU376" s="113"/>
      <c r="LDY376" s="113"/>
      <c r="LEC376" s="113"/>
      <c r="LEG376" s="113"/>
      <c r="LEK376" s="113"/>
      <c r="LEO376" s="113"/>
      <c r="LES376" s="113"/>
      <c r="LEW376" s="113"/>
      <c r="LFA376" s="113"/>
      <c r="LFE376" s="113"/>
      <c r="LFI376" s="113"/>
      <c r="LFM376" s="113"/>
      <c r="LFQ376" s="113"/>
      <c r="LFU376" s="113"/>
      <c r="LFY376" s="113"/>
      <c r="LGC376" s="113"/>
      <c r="LGG376" s="113"/>
      <c r="LGK376" s="113"/>
      <c r="LGO376" s="113"/>
      <c r="LGS376" s="113"/>
      <c r="LGW376" s="113"/>
      <c r="LHA376" s="113"/>
      <c r="LHE376" s="113"/>
      <c r="LHI376" s="113"/>
      <c r="LHM376" s="113"/>
      <c r="LHQ376" s="113"/>
      <c r="LHU376" s="113"/>
      <c r="LHY376" s="113"/>
      <c r="LIC376" s="113"/>
      <c r="LIG376" s="113"/>
      <c r="LIK376" s="113"/>
      <c r="LIO376" s="113"/>
      <c r="LIS376" s="113"/>
      <c r="LIW376" s="113"/>
      <c r="LJA376" s="113"/>
      <c r="LJE376" s="113"/>
      <c r="LJI376" s="113"/>
      <c r="LJM376" s="113"/>
      <c r="LJQ376" s="113"/>
      <c r="LJU376" s="113"/>
      <c r="LJY376" s="113"/>
      <c r="LKC376" s="113"/>
      <c r="LKG376" s="113"/>
      <c r="LKK376" s="113"/>
      <c r="LKO376" s="113"/>
      <c r="LKS376" s="113"/>
      <c r="LKW376" s="113"/>
      <c r="LLA376" s="113"/>
      <c r="LLE376" s="113"/>
      <c r="LLI376" s="113"/>
      <c r="LLM376" s="113"/>
      <c r="LLQ376" s="113"/>
      <c r="LLU376" s="113"/>
      <c r="LLY376" s="113"/>
      <c r="LMC376" s="113"/>
      <c r="LMG376" s="113"/>
      <c r="LMK376" s="113"/>
      <c r="LMO376" s="113"/>
      <c r="LMS376" s="113"/>
      <c r="LMW376" s="113"/>
      <c r="LNA376" s="113"/>
      <c r="LNE376" s="113"/>
      <c r="LNI376" s="113"/>
      <c r="LNM376" s="113"/>
      <c r="LNQ376" s="113"/>
      <c r="LNU376" s="113"/>
      <c r="LNY376" s="113"/>
      <c r="LOC376" s="113"/>
      <c r="LOG376" s="113"/>
      <c r="LOK376" s="113"/>
      <c r="LOO376" s="113"/>
      <c r="LOS376" s="113"/>
      <c r="LOW376" s="113"/>
      <c r="LPA376" s="113"/>
      <c r="LPE376" s="113"/>
      <c r="LPI376" s="113"/>
      <c r="LPM376" s="113"/>
      <c r="LPQ376" s="113"/>
      <c r="LPU376" s="113"/>
      <c r="LPY376" s="113"/>
      <c r="LQC376" s="113"/>
      <c r="LQG376" s="113"/>
      <c r="LQK376" s="113"/>
      <c r="LQO376" s="113"/>
      <c r="LQS376" s="113"/>
      <c r="LQW376" s="113"/>
      <c r="LRA376" s="113"/>
      <c r="LRE376" s="113"/>
      <c r="LRI376" s="113"/>
      <c r="LRM376" s="113"/>
      <c r="LRQ376" s="113"/>
      <c r="LRU376" s="113"/>
      <c r="LRY376" s="113"/>
      <c r="LSC376" s="113"/>
      <c r="LSG376" s="113"/>
      <c r="LSK376" s="113"/>
      <c r="LSO376" s="113"/>
      <c r="LSS376" s="113"/>
      <c r="LSW376" s="113"/>
      <c r="LTA376" s="113"/>
      <c r="LTE376" s="113"/>
      <c r="LTI376" s="113"/>
      <c r="LTM376" s="113"/>
      <c r="LTQ376" s="113"/>
      <c r="LTU376" s="113"/>
      <c r="LTY376" s="113"/>
      <c r="LUC376" s="113"/>
      <c r="LUG376" s="113"/>
      <c r="LUK376" s="113"/>
      <c r="LUO376" s="113"/>
      <c r="LUS376" s="113"/>
      <c r="LUW376" s="113"/>
      <c r="LVA376" s="113"/>
      <c r="LVE376" s="113"/>
      <c r="LVI376" s="113"/>
      <c r="LVM376" s="113"/>
      <c r="LVQ376" s="113"/>
      <c r="LVU376" s="113"/>
      <c r="LVY376" s="113"/>
      <c r="LWC376" s="113"/>
      <c r="LWG376" s="113"/>
      <c r="LWK376" s="113"/>
      <c r="LWO376" s="113"/>
      <c r="LWS376" s="113"/>
      <c r="LWW376" s="113"/>
      <c r="LXA376" s="113"/>
      <c r="LXE376" s="113"/>
      <c r="LXI376" s="113"/>
      <c r="LXM376" s="113"/>
      <c r="LXQ376" s="113"/>
      <c r="LXU376" s="113"/>
      <c r="LXY376" s="113"/>
      <c r="LYC376" s="113"/>
      <c r="LYG376" s="113"/>
      <c r="LYK376" s="113"/>
      <c r="LYO376" s="113"/>
      <c r="LYS376" s="113"/>
      <c r="LYW376" s="113"/>
      <c r="LZA376" s="113"/>
      <c r="LZE376" s="113"/>
      <c r="LZI376" s="113"/>
      <c r="LZM376" s="113"/>
      <c r="LZQ376" s="113"/>
      <c r="LZU376" s="113"/>
      <c r="LZY376" s="113"/>
      <c r="MAC376" s="113"/>
      <c r="MAG376" s="113"/>
      <c r="MAK376" s="113"/>
      <c r="MAO376" s="113"/>
      <c r="MAS376" s="113"/>
      <c r="MAW376" s="113"/>
      <c r="MBA376" s="113"/>
      <c r="MBE376" s="113"/>
      <c r="MBI376" s="113"/>
      <c r="MBM376" s="113"/>
      <c r="MBQ376" s="113"/>
      <c r="MBU376" s="113"/>
      <c r="MBY376" s="113"/>
      <c r="MCC376" s="113"/>
      <c r="MCG376" s="113"/>
      <c r="MCK376" s="113"/>
      <c r="MCO376" s="113"/>
      <c r="MCS376" s="113"/>
      <c r="MCW376" s="113"/>
      <c r="MDA376" s="113"/>
      <c r="MDE376" s="113"/>
      <c r="MDI376" s="113"/>
      <c r="MDM376" s="113"/>
      <c r="MDQ376" s="113"/>
      <c r="MDU376" s="113"/>
      <c r="MDY376" s="113"/>
      <c r="MEC376" s="113"/>
      <c r="MEG376" s="113"/>
      <c r="MEK376" s="113"/>
      <c r="MEO376" s="113"/>
      <c r="MES376" s="113"/>
      <c r="MEW376" s="113"/>
      <c r="MFA376" s="113"/>
      <c r="MFE376" s="113"/>
      <c r="MFI376" s="113"/>
      <c r="MFM376" s="113"/>
      <c r="MFQ376" s="113"/>
      <c r="MFU376" s="113"/>
      <c r="MFY376" s="113"/>
      <c r="MGC376" s="113"/>
      <c r="MGG376" s="113"/>
      <c r="MGK376" s="113"/>
      <c r="MGO376" s="113"/>
      <c r="MGS376" s="113"/>
      <c r="MGW376" s="113"/>
      <c r="MHA376" s="113"/>
      <c r="MHE376" s="113"/>
      <c r="MHI376" s="113"/>
      <c r="MHM376" s="113"/>
      <c r="MHQ376" s="113"/>
      <c r="MHU376" s="113"/>
      <c r="MHY376" s="113"/>
      <c r="MIC376" s="113"/>
      <c r="MIG376" s="113"/>
      <c r="MIK376" s="113"/>
      <c r="MIO376" s="113"/>
      <c r="MIS376" s="113"/>
      <c r="MIW376" s="113"/>
      <c r="MJA376" s="113"/>
      <c r="MJE376" s="113"/>
      <c r="MJI376" s="113"/>
      <c r="MJM376" s="113"/>
      <c r="MJQ376" s="113"/>
      <c r="MJU376" s="113"/>
      <c r="MJY376" s="113"/>
      <c r="MKC376" s="113"/>
      <c r="MKG376" s="113"/>
      <c r="MKK376" s="113"/>
      <c r="MKO376" s="113"/>
      <c r="MKS376" s="113"/>
      <c r="MKW376" s="113"/>
      <c r="MLA376" s="113"/>
      <c r="MLE376" s="113"/>
      <c r="MLI376" s="113"/>
      <c r="MLM376" s="113"/>
      <c r="MLQ376" s="113"/>
      <c r="MLU376" s="113"/>
      <c r="MLY376" s="113"/>
      <c r="MMC376" s="113"/>
      <c r="MMG376" s="113"/>
      <c r="MMK376" s="113"/>
      <c r="MMO376" s="113"/>
      <c r="MMS376" s="113"/>
      <c r="MMW376" s="113"/>
      <c r="MNA376" s="113"/>
      <c r="MNE376" s="113"/>
      <c r="MNI376" s="113"/>
      <c r="MNM376" s="113"/>
      <c r="MNQ376" s="113"/>
      <c r="MNU376" s="113"/>
      <c r="MNY376" s="113"/>
      <c r="MOC376" s="113"/>
      <c r="MOG376" s="113"/>
      <c r="MOK376" s="113"/>
      <c r="MOO376" s="113"/>
      <c r="MOS376" s="113"/>
      <c r="MOW376" s="113"/>
      <c r="MPA376" s="113"/>
      <c r="MPE376" s="113"/>
      <c r="MPI376" s="113"/>
      <c r="MPM376" s="113"/>
      <c r="MPQ376" s="113"/>
      <c r="MPU376" s="113"/>
      <c r="MPY376" s="113"/>
      <c r="MQC376" s="113"/>
      <c r="MQG376" s="113"/>
      <c r="MQK376" s="113"/>
      <c r="MQO376" s="113"/>
      <c r="MQS376" s="113"/>
      <c r="MQW376" s="113"/>
      <c r="MRA376" s="113"/>
      <c r="MRE376" s="113"/>
      <c r="MRI376" s="113"/>
      <c r="MRM376" s="113"/>
      <c r="MRQ376" s="113"/>
      <c r="MRU376" s="113"/>
      <c r="MRY376" s="113"/>
      <c r="MSC376" s="113"/>
      <c r="MSG376" s="113"/>
      <c r="MSK376" s="113"/>
      <c r="MSO376" s="113"/>
      <c r="MSS376" s="113"/>
      <c r="MSW376" s="113"/>
      <c r="MTA376" s="113"/>
      <c r="MTE376" s="113"/>
      <c r="MTI376" s="113"/>
      <c r="MTM376" s="113"/>
      <c r="MTQ376" s="113"/>
      <c r="MTU376" s="113"/>
      <c r="MTY376" s="113"/>
      <c r="MUC376" s="113"/>
      <c r="MUG376" s="113"/>
      <c r="MUK376" s="113"/>
      <c r="MUO376" s="113"/>
      <c r="MUS376" s="113"/>
      <c r="MUW376" s="113"/>
      <c r="MVA376" s="113"/>
      <c r="MVE376" s="113"/>
      <c r="MVI376" s="113"/>
      <c r="MVM376" s="113"/>
      <c r="MVQ376" s="113"/>
      <c r="MVU376" s="113"/>
      <c r="MVY376" s="113"/>
      <c r="MWC376" s="113"/>
      <c r="MWG376" s="113"/>
      <c r="MWK376" s="113"/>
      <c r="MWO376" s="113"/>
      <c r="MWS376" s="113"/>
      <c r="MWW376" s="113"/>
      <c r="MXA376" s="113"/>
      <c r="MXE376" s="113"/>
      <c r="MXI376" s="113"/>
      <c r="MXM376" s="113"/>
      <c r="MXQ376" s="113"/>
      <c r="MXU376" s="113"/>
      <c r="MXY376" s="113"/>
      <c r="MYC376" s="113"/>
      <c r="MYG376" s="113"/>
      <c r="MYK376" s="113"/>
      <c r="MYO376" s="113"/>
      <c r="MYS376" s="113"/>
      <c r="MYW376" s="113"/>
      <c r="MZA376" s="113"/>
      <c r="MZE376" s="113"/>
      <c r="MZI376" s="113"/>
      <c r="MZM376" s="113"/>
      <c r="MZQ376" s="113"/>
      <c r="MZU376" s="113"/>
      <c r="MZY376" s="113"/>
      <c r="NAC376" s="113"/>
      <c r="NAG376" s="113"/>
      <c r="NAK376" s="113"/>
      <c r="NAO376" s="113"/>
      <c r="NAS376" s="113"/>
      <c r="NAW376" s="113"/>
      <c r="NBA376" s="113"/>
      <c r="NBE376" s="113"/>
      <c r="NBI376" s="113"/>
      <c r="NBM376" s="113"/>
      <c r="NBQ376" s="113"/>
      <c r="NBU376" s="113"/>
      <c r="NBY376" s="113"/>
      <c r="NCC376" s="113"/>
      <c r="NCG376" s="113"/>
      <c r="NCK376" s="113"/>
      <c r="NCO376" s="113"/>
      <c r="NCS376" s="113"/>
      <c r="NCW376" s="113"/>
      <c r="NDA376" s="113"/>
      <c r="NDE376" s="113"/>
      <c r="NDI376" s="113"/>
      <c r="NDM376" s="113"/>
      <c r="NDQ376" s="113"/>
      <c r="NDU376" s="113"/>
      <c r="NDY376" s="113"/>
      <c r="NEC376" s="113"/>
      <c r="NEG376" s="113"/>
      <c r="NEK376" s="113"/>
      <c r="NEO376" s="113"/>
      <c r="NES376" s="113"/>
      <c r="NEW376" s="113"/>
      <c r="NFA376" s="113"/>
      <c r="NFE376" s="113"/>
      <c r="NFI376" s="113"/>
      <c r="NFM376" s="113"/>
      <c r="NFQ376" s="113"/>
      <c r="NFU376" s="113"/>
      <c r="NFY376" s="113"/>
      <c r="NGC376" s="113"/>
      <c r="NGG376" s="113"/>
      <c r="NGK376" s="113"/>
      <c r="NGO376" s="113"/>
      <c r="NGS376" s="113"/>
      <c r="NGW376" s="113"/>
      <c r="NHA376" s="113"/>
      <c r="NHE376" s="113"/>
      <c r="NHI376" s="113"/>
      <c r="NHM376" s="113"/>
      <c r="NHQ376" s="113"/>
      <c r="NHU376" s="113"/>
      <c r="NHY376" s="113"/>
      <c r="NIC376" s="113"/>
      <c r="NIG376" s="113"/>
      <c r="NIK376" s="113"/>
      <c r="NIO376" s="113"/>
      <c r="NIS376" s="113"/>
      <c r="NIW376" s="113"/>
      <c r="NJA376" s="113"/>
      <c r="NJE376" s="113"/>
      <c r="NJI376" s="113"/>
      <c r="NJM376" s="113"/>
      <c r="NJQ376" s="113"/>
      <c r="NJU376" s="113"/>
      <c r="NJY376" s="113"/>
      <c r="NKC376" s="113"/>
      <c r="NKG376" s="113"/>
      <c r="NKK376" s="113"/>
      <c r="NKO376" s="113"/>
      <c r="NKS376" s="113"/>
      <c r="NKW376" s="113"/>
      <c r="NLA376" s="113"/>
      <c r="NLE376" s="113"/>
      <c r="NLI376" s="113"/>
      <c r="NLM376" s="113"/>
      <c r="NLQ376" s="113"/>
      <c r="NLU376" s="113"/>
      <c r="NLY376" s="113"/>
      <c r="NMC376" s="113"/>
      <c r="NMG376" s="113"/>
      <c r="NMK376" s="113"/>
      <c r="NMO376" s="113"/>
      <c r="NMS376" s="113"/>
      <c r="NMW376" s="113"/>
      <c r="NNA376" s="113"/>
      <c r="NNE376" s="113"/>
      <c r="NNI376" s="113"/>
      <c r="NNM376" s="113"/>
      <c r="NNQ376" s="113"/>
      <c r="NNU376" s="113"/>
      <c r="NNY376" s="113"/>
      <c r="NOC376" s="113"/>
      <c r="NOG376" s="113"/>
      <c r="NOK376" s="113"/>
      <c r="NOO376" s="113"/>
      <c r="NOS376" s="113"/>
      <c r="NOW376" s="113"/>
      <c r="NPA376" s="113"/>
      <c r="NPE376" s="113"/>
      <c r="NPI376" s="113"/>
      <c r="NPM376" s="113"/>
      <c r="NPQ376" s="113"/>
      <c r="NPU376" s="113"/>
      <c r="NPY376" s="113"/>
      <c r="NQC376" s="113"/>
      <c r="NQG376" s="113"/>
      <c r="NQK376" s="113"/>
      <c r="NQO376" s="113"/>
      <c r="NQS376" s="113"/>
      <c r="NQW376" s="113"/>
      <c r="NRA376" s="113"/>
      <c r="NRE376" s="113"/>
      <c r="NRI376" s="113"/>
      <c r="NRM376" s="113"/>
      <c r="NRQ376" s="113"/>
      <c r="NRU376" s="113"/>
      <c r="NRY376" s="113"/>
      <c r="NSC376" s="113"/>
      <c r="NSG376" s="113"/>
      <c r="NSK376" s="113"/>
      <c r="NSO376" s="113"/>
      <c r="NSS376" s="113"/>
      <c r="NSW376" s="113"/>
      <c r="NTA376" s="113"/>
      <c r="NTE376" s="113"/>
      <c r="NTI376" s="113"/>
      <c r="NTM376" s="113"/>
      <c r="NTQ376" s="113"/>
      <c r="NTU376" s="113"/>
      <c r="NTY376" s="113"/>
      <c r="NUC376" s="113"/>
      <c r="NUG376" s="113"/>
      <c r="NUK376" s="113"/>
      <c r="NUO376" s="113"/>
      <c r="NUS376" s="113"/>
      <c r="NUW376" s="113"/>
      <c r="NVA376" s="113"/>
      <c r="NVE376" s="113"/>
      <c r="NVI376" s="113"/>
      <c r="NVM376" s="113"/>
      <c r="NVQ376" s="113"/>
      <c r="NVU376" s="113"/>
      <c r="NVY376" s="113"/>
      <c r="NWC376" s="113"/>
      <c r="NWG376" s="113"/>
      <c r="NWK376" s="113"/>
      <c r="NWO376" s="113"/>
      <c r="NWS376" s="113"/>
      <c r="NWW376" s="113"/>
      <c r="NXA376" s="113"/>
      <c r="NXE376" s="113"/>
      <c r="NXI376" s="113"/>
      <c r="NXM376" s="113"/>
      <c r="NXQ376" s="113"/>
      <c r="NXU376" s="113"/>
      <c r="NXY376" s="113"/>
      <c r="NYC376" s="113"/>
      <c r="NYG376" s="113"/>
      <c r="NYK376" s="113"/>
      <c r="NYO376" s="113"/>
      <c r="NYS376" s="113"/>
      <c r="NYW376" s="113"/>
      <c r="NZA376" s="113"/>
      <c r="NZE376" s="113"/>
      <c r="NZI376" s="113"/>
      <c r="NZM376" s="113"/>
      <c r="NZQ376" s="113"/>
      <c r="NZU376" s="113"/>
      <c r="NZY376" s="113"/>
      <c r="OAC376" s="113"/>
      <c r="OAG376" s="113"/>
      <c r="OAK376" s="113"/>
      <c r="OAO376" s="113"/>
      <c r="OAS376" s="113"/>
      <c r="OAW376" s="113"/>
      <c r="OBA376" s="113"/>
      <c r="OBE376" s="113"/>
      <c r="OBI376" s="113"/>
      <c r="OBM376" s="113"/>
      <c r="OBQ376" s="113"/>
      <c r="OBU376" s="113"/>
      <c r="OBY376" s="113"/>
      <c r="OCC376" s="113"/>
      <c r="OCG376" s="113"/>
      <c r="OCK376" s="113"/>
      <c r="OCO376" s="113"/>
      <c r="OCS376" s="113"/>
      <c r="OCW376" s="113"/>
      <c r="ODA376" s="113"/>
      <c r="ODE376" s="113"/>
      <c r="ODI376" s="113"/>
      <c r="ODM376" s="113"/>
      <c r="ODQ376" s="113"/>
      <c r="ODU376" s="113"/>
      <c r="ODY376" s="113"/>
      <c r="OEC376" s="113"/>
      <c r="OEG376" s="113"/>
      <c r="OEK376" s="113"/>
      <c r="OEO376" s="113"/>
      <c r="OES376" s="113"/>
      <c r="OEW376" s="113"/>
      <c r="OFA376" s="113"/>
      <c r="OFE376" s="113"/>
      <c r="OFI376" s="113"/>
      <c r="OFM376" s="113"/>
      <c r="OFQ376" s="113"/>
      <c r="OFU376" s="113"/>
      <c r="OFY376" s="113"/>
      <c r="OGC376" s="113"/>
      <c r="OGG376" s="113"/>
      <c r="OGK376" s="113"/>
      <c r="OGO376" s="113"/>
      <c r="OGS376" s="113"/>
      <c r="OGW376" s="113"/>
      <c r="OHA376" s="113"/>
      <c r="OHE376" s="113"/>
      <c r="OHI376" s="113"/>
      <c r="OHM376" s="113"/>
      <c r="OHQ376" s="113"/>
      <c r="OHU376" s="113"/>
      <c r="OHY376" s="113"/>
      <c r="OIC376" s="113"/>
      <c r="OIG376" s="113"/>
      <c r="OIK376" s="113"/>
      <c r="OIO376" s="113"/>
      <c r="OIS376" s="113"/>
      <c r="OIW376" s="113"/>
      <c r="OJA376" s="113"/>
      <c r="OJE376" s="113"/>
      <c r="OJI376" s="113"/>
      <c r="OJM376" s="113"/>
      <c r="OJQ376" s="113"/>
      <c r="OJU376" s="113"/>
      <c r="OJY376" s="113"/>
      <c r="OKC376" s="113"/>
      <c r="OKG376" s="113"/>
      <c r="OKK376" s="113"/>
      <c r="OKO376" s="113"/>
      <c r="OKS376" s="113"/>
      <c r="OKW376" s="113"/>
      <c r="OLA376" s="113"/>
      <c r="OLE376" s="113"/>
      <c r="OLI376" s="113"/>
      <c r="OLM376" s="113"/>
      <c r="OLQ376" s="113"/>
      <c r="OLU376" s="113"/>
      <c r="OLY376" s="113"/>
      <c r="OMC376" s="113"/>
      <c r="OMG376" s="113"/>
      <c r="OMK376" s="113"/>
      <c r="OMO376" s="113"/>
      <c r="OMS376" s="113"/>
      <c r="OMW376" s="113"/>
      <c r="ONA376" s="113"/>
      <c r="ONE376" s="113"/>
      <c r="ONI376" s="113"/>
      <c r="ONM376" s="113"/>
      <c r="ONQ376" s="113"/>
      <c r="ONU376" s="113"/>
      <c r="ONY376" s="113"/>
      <c r="OOC376" s="113"/>
      <c r="OOG376" s="113"/>
      <c r="OOK376" s="113"/>
      <c r="OOO376" s="113"/>
      <c r="OOS376" s="113"/>
      <c r="OOW376" s="113"/>
      <c r="OPA376" s="113"/>
      <c r="OPE376" s="113"/>
      <c r="OPI376" s="113"/>
      <c r="OPM376" s="113"/>
      <c r="OPQ376" s="113"/>
      <c r="OPU376" s="113"/>
      <c r="OPY376" s="113"/>
      <c r="OQC376" s="113"/>
      <c r="OQG376" s="113"/>
      <c r="OQK376" s="113"/>
      <c r="OQO376" s="113"/>
      <c r="OQS376" s="113"/>
      <c r="OQW376" s="113"/>
      <c r="ORA376" s="113"/>
      <c r="ORE376" s="113"/>
      <c r="ORI376" s="113"/>
      <c r="ORM376" s="113"/>
      <c r="ORQ376" s="113"/>
      <c r="ORU376" s="113"/>
      <c r="ORY376" s="113"/>
      <c r="OSC376" s="113"/>
      <c r="OSG376" s="113"/>
      <c r="OSK376" s="113"/>
      <c r="OSO376" s="113"/>
      <c r="OSS376" s="113"/>
      <c r="OSW376" s="113"/>
      <c r="OTA376" s="113"/>
      <c r="OTE376" s="113"/>
      <c r="OTI376" s="113"/>
      <c r="OTM376" s="113"/>
      <c r="OTQ376" s="113"/>
      <c r="OTU376" s="113"/>
      <c r="OTY376" s="113"/>
      <c r="OUC376" s="113"/>
      <c r="OUG376" s="113"/>
      <c r="OUK376" s="113"/>
      <c r="OUO376" s="113"/>
      <c r="OUS376" s="113"/>
      <c r="OUW376" s="113"/>
      <c r="OVA376" s="113"/>
      <c r="OVE376" s="113"/>
      <c r="OVI376" s="113"/>
      <c r="OVM376" s="113"/>
      <c r="OVQ376" s="113"/>
      <c r="OVU376" s="113"/>
      <c r="OVY376" s="113"/>
      <c r="OWC376" s="113"/>
      <c r="OWG376" s="113"/>
      <c r="OWK376" s="113"/>
      <c r="OWO376" s="113"/>
      <c r="OWS376" s="113"/>
      <c r="OWW376" s="113"/>
      <c r="OXA376" s="113"/>
      <c r="OXE376" s="113"/>
      <c r="OXI376" s="113"/>
      <c r="OXM376" s="113"/>
      <c r="OXQ376" s="113"/>
      <c r="OXU376" s="113"/>
      <c r="OXY376" s="113"/>
      <c r="OYC376" s="113"/>
      <c r="OYG376" s="113"/>
      <c r="OYK376" s="113"/>
      <c r="OYO376" s="113"/>
      <c r="OYS376" s="113"/>
      <c r="OYW376" s="113"/>
      <c r="OZA376" s="113"/>
      <c r="OZE376" s="113"/>
      <c r="OZI376" s="113"/>
      <c r="OZM376" s="113"/>
      <c r="OZQ376" s="113"/>
      <c r="OZU376" s="113"/>
      <c r="OZY376" s="113"/>
      <c r="PAC376" s="113"/>
      <c r="PAG376" s="113"/>
      <c r="PAK376" s="113"/>
      <c r="PAO376" s="113"/>
      <c r="PAS376" s="113"/>
      <c r="PAW376" s="113"/>
      <c r="PBA376" s="113"/>
      <c r="PBE376" s="113"/>
      <c r="PBI376" s="113"/>
      <c r="PBM376" s="113"/>
      <c r="PBQ376" s="113"/>
      <c r="PBU376" s="113"/>
      <c r="PBY376" s="113"/>
      <c r="PCC376" s="113"/>
      <c r="PCG376" s="113"/>
      <c r="PCK376" s="113"/>
      <c r="PCO376" s="113"/>
      <c r="PCS376" s="113"/>
      <c r="PCW376" s="113"/>
      <c r="PDA376" s="113"/>
      <c r="PDE376" s="113"/>
      <c r="PDI376" s="113"/>
      <c r="PDM376" s="113"/>
      <c r="PDQ376" s="113"/>
      <c r="PDU376" s="113"/>
      <c r="PDY376" s="113"/>
      <c r="PEC376" s="113"/>
      <c r="PEG376" s="113"/>
      <c r="PEK376" s="113"/>
      <c r="PEO376" s="113"/>
      <c r="PES376" s="113"/>
      <c r="PEW376" s="113"/>
      <c r="PFA376" s="113"/>
      <c r="PFE376" s="113"/>
      <c r="PFI376" s="113"/>
      <c r="PFM376" s="113"/>
      <c r="PFQ376" s="113"/>
      <c r="PFU376" s="113"/>
      <c r="PFY376" s="113"/>
      <c r="PGC376" s="113"/>
      <c r="PGG376" s="113"/>
      <c r="PGK376" s="113"/>
      <c r="PGO376" s="113"/>
      <c r="PGS376" s="113"/>
      <c r="PGW376" s="113"/>
      <c r="PHA376" s="113"/>
      <c r="PHE376" s="113"/>
      <c r="PHI376" s="113"/>
      <c r="PHM376" s="113"/>
      <c r="PHQ376" s="113"/>
      <c r="PHU376" s="113"/>
      <c r="PHY376" s="113"/>
      <c r="PIC376" s="113"/>
      <c r="PIG376" s="113"/>
      <c r="PIK376" s="113"/>
      <c r="PIO376" s="113"/>
      <c r="PIS376" s="113"/>
      <c r="PIW376" s="113"/>
      <c r="PJA376" s="113"/>
      <c r="PJE376" s="113"/>
      <c r="PJI376" s="113"/>
      <c r="PJM376" s="113"/>
      <c r="PJQ376" s="113"/>
      <c r="PJU376" s="113"/>
      <c r="PJY376" s="113"/>
      <c r="PKC376" s="113"/>
      <c r="PKG376" s="113"/>
      <c r="PKK376" s="113"/>
      <c r="PKO376" s="113"/>
      <c r="PKS376" s="113"/>
      <c r="PKW376" s="113"/>
      <c r="PLA376" s="113"/>
      <c r="PLE376" s="113"/>
      <c r="PLI376" s="113"/>
      <c r="PLM376" s="113"/>
      <c r="PLQ376" s="113"/>
      <c r="PLU376" s="113"/>
      <c r="PLY376" s="113"/>
      <c r="PMC376" s="113"/>
      <c r="PMG376" s="113"/>
      <c r="PMK376" s="113"/>
      <c r="PMO376" s="113"/>
      <c r="PMS376" s="113"/>
      <c r="PMW376" s="113"/>
      <c r="PNA376" s="113"/>
      <c r="PNE376" s="113"/>
      <c r="PNI376" s="113"/>
      <c r="PNM376" s="113"/>
      <c r="PNQ376" s="113"/>
      <c r="PNU376" s="113"/>
      <c r="PNY376" s="113"/>
      <c r="POC376" s="113"/>
      <c r="POG376" s="113"/>
      <c r="POK376" s="113"/>
      <c r="POO376" s="113"/>
      <c r="POS376" s="113"/>
      <c r="POW376" s="113"/>
      <c r="PPA376" s="113"/>
      <c r="PPE376" s="113"/>
      <c r="PPI376" s="113"/>
      <c r="PPM376" s="113"/>
      <c r="PPQ376" s="113"/>
      <c r="PPU376" s="113"/>
      <c r="PPY376" s="113"/>
      <c r="PQC376" s="113"/>
      <c r="PQG376" s="113"/>
      <c r="PQK376" s="113"/>
      <c r="PQO376" s="113"/>
      <c r="PQS376" s="113"/>
      <c r="PQW376" s="113"/>
      <c r="PRA376" s="113"/>
      <c r="PRE376" s="113"/>
      <c r="PRI376" s="113"/>
      <c r="PRM376" s="113"/>
      <c r="PRQ376" s="113"/>
      <c r="PRU376" s="113"/>
      <c r="PRY376" s="113"/>
      <c r="PSC376" s="113"/>
      <c r="PSG376" s="113"/>
      <c r="PSK376" s="113"/>
      <c r="PSO376" s="113"/>
      <c r="PSS376" s="113"/>
      <c r="PSW376" s="113"/>
      <c r="PTA376" s="113"/>
      <c r="PTE376" s="113"/>
      <c r="PTI376" s="113"/>
      <c r="PTM376" s="113"/>
      <c r="PTQ376" s="113"/>
      <c r="PTU376" s="113"/>
      <c r="PTY376" s="113"/>
      <c r="PUC376" s="113"/>
      <c r="PUG376" s="113"/>
      <c r="PUK376" s="113"/>
      <c r="PUO376" s="113"/>
      <c r="PUS376" s="113"/>
      <c r="PUW376" s="113"/>
      <c r="PVA376" s="113"/>
      <c r="PVE376" s="113"/>
      <c r="PVI376" s="113"/>
      <c r="PVM376" s="113"/>
      <c r="PVQ376" s="113"/>
      <c r="PVU376" s="113"/>
      <c r="PVY376" s="113"/>
      <c r="PWC376" s="113"/>
      <c r="PWG376" s="113"/>
      <c r="PWK376" s="113"/>
      <c r="PWO376" s="113"/>
      <c r="PWS376" s="113"/>
      <c r="PWW376" s="113"/>
      <c r="PXA376" s="113"/>
      <c r="PXE376" s="113"/>
      <c r="PXI376" s="113"/>
      <c r="PXM376" s="113"/>
      <c r="PXQ376" s="113"/>
      <c r="PXU376" s="113"/>
      <c r="PXY376" s="113"/>
      <c r="PYC376" s="113"/>
      <c r="PYG376" s="113"/>
      <c r="PYK376" s="113"/>
      <c r="PYO376" s="113"/>
      <c r="PYS376" s="113"/>
      <c r="PYW376" s="113"/>
      <c r="PZA376" s="113"/>
      <c r="PZE376" s="113"/>
      <c r="PZI376" s="113"/>
      <c r="PZM376" s="113"/>
      <c r="PZQ376" s="113"/>
      <c r="PZU376" s="113"/>
      <c r="PZY376" s="113"/>
      <c r="QAC376" s="113"/>
      <c r="QAG376" s="113"/>
      <c r="QAK376" s="113"/>
      <c r="QAO376" s="113"/>
      <c r="QAS376" s="113"/>
      <c r="QAW376" s="113"/>
      <c r="QBA376" s="113"/>
      <c r="QBE376" s="113"/>
      <c r="QBI376" s="113"/>
      <c r="QBM376" s="113"/>
      <c r="QBQ376" s="113"/>
      <c r="QBU376" s="113"/>
      <c r="QBY376" s="113"/>
      <c r="QCC376" s="113"/>
      <c r="QCG376" s="113"/>
      <c r="QCK376" s="113"/>
      <c r="QCO376" s="113"/>
      <c r="QCS376" s="113"/>
      <c r="QCW376" s="113"/>
      <c r="QDA376" s="113"/>
      <c r="QDE376" s="113"/>
      <c r="QDI376" s="113"/>
      <c r="QDM376" s="113"/>
      <c r="QDQ376" s="113"/>
      <c r="QDU376" s="113"/>
      <c r="QDY376" s="113"/>
      <c r="QEC376" s="113"/>
      <c r="QEG376" s="113"/>
      <c r="QEK376" s="113"/>
      <c r="QEO376" s="113"/>
      <c r="QES376" s="113"/>
      <c r="QEW376" s="113"/>
      <c r="QFA376" s="113"/>
      <c r="QFE376" s="113"/>
      <c r="QFI376" s="113"/>
      <c r="QFM376" s="113"/>
      <c r="QFQ376" s="113"/>
      <c r="QFU376" s="113"/>
      <c r="QFY376" s="113"/>
      <c r="QGC376" s="113"/>
      <c r="QGG376" s="113"/>
      <c r="QGK376" s="113"/>
      <c r="QGO376" s="113"/>
      <c r="QGS376" s="113"/>
      <c r="QGW376" s="113"/>
      <c r="QHA376" s="113"/>
      <c r="QHE376" s="113"/>
      <c r="QHI376" s="113"/>
      <c r="QHM376" s="113"/>
      <c r="QHQ376" s="113"/>
      <c r="QHU376" s="113"/>
      <c r="QHY376" s="113"/>
      <c r="QIC376" s="113"/>
      <c r="QIG376" s="113"/>
      <c r="QIK376" s="113"/>
      <c r="QIO376" s="113"/>
      <c r="QIS376" s="113"/>
      <c r="QIW376" s="113"/>
      <c r="QJA376" s="113"/>
      <c r="QJE376" s="113"/>
      <c r="QJI376" s="113"/>
      <c r="QJM376" s="113"/>
      <c r="QJQ376" s="113"/>
      <c r="QJU376" s="113"/>
      <c r="QJY376" s="113"/>
      <c r="QKC376" s="113"/>
      <c r="QKG376" s="113"/>
      <c r="QKK376" s="113"/>
      <c r="QKO376" s="113"/>
      <c r="QKS376" s="113"/>
      <c r="QKW376" s="113"/>
      <c r="QLA376" s="113"/>
      <c r="QLE376" s="113"/>
      <c r="QLI376" s="113"/>
      <c r="QLM376" s="113"/>
      <c r="QLQ376" s="113"/>
      <c r="QLU376" s="113"/>
      <c r="QLY376" s="113"/>
      <c r="QMC376" s="113"/>
      <c r="QMG376" s="113"/>
      <c r="QMK376" s="113"/>
      <c r="QMO376" s="113"/>
      <c r="QMS376" s="113"/>
      <c r="QMW376" s="113"/>
      <c r="QNA376" s="113"/>
      <c r="QNE376" s="113"/>
      <c r="QNI376" s="113"/>
      <c r="QNM376" s="113"/>
      <c r="QNQ376" s="113"/>
      <c r="QNU376" s="113"/>
      <c r="QNY376" s="113"/>
      <c r="QOC376" s="113"/>
      <c r="QOG376" s="113"/>
      <c r="QOK376" s="113"/>
      <c r="QOO376" s="113"/>
      <c r="QOS376" s="113"/>
      <c r="QOW376" s="113"/>
      <c r="QPA376" s="113"/>
      <c r="QPE376" s="113"/>
      <c r="QPI376" s="113"/>
      <c r="QPM376" s="113"/>
      <c r="QPQ376" s="113"/>
      <c r="QPU376" s="113"/>
      <c r="QPY376" s="113"/>
      <c r="QQC376" s="113"/>
      <c r="QQG376" s="113"/>
      <c r="QQK376" s="113"/>
      <c r="QQO376" s="113"/>
      <c r="QQS376" s="113"/>
      <c r="QQW376" s="113"/>
      <c r="QRA376" s="113"/>
      <c r="QRE376" s="113"/>
      <c r="QRI376" s="113"/>
      <c r="QRM376" s="113"/>
      <c r="QRQ376" s="113"/>
      <c r="QRU376" s="113"/>
      <c r="QRY376" s="113"/>
      <c r="QSC376" s="113"/>
      <c r="QSG376" s="113"/>
      <c r="QSK376" s="113"/>
      <c r="QSO376" s="113"/>
      <c r="QSS376" s="113"/>
      <c r="QSW376" s="113"/>
      <c r="QTA376" s="113"/>
      <c r="QTE376" s="113"/>
      <c r="QTI376" s="113"/>
      <c r="QTM376" s="113"/>
      <c r="QTQ376" s="113"/>
      <c r="QTU376" s="113"/>
      <c r="QTY376" s="113"/>
      <c r="QUC376" s="113"/>
      <c r="QUG376" s="113"/>
      <c r="QUK376" s="113"/>
      <c r="QUO376" s="113"/>
      <c r="QUS376" s="113"/>
      <c r="QUW376" s="113"/>
      <c r="QVA376" s="113"/>
      <c r="QVE376" s="113"/>
      <c r="QVI376" s="113"/>
      <c r="QVM376" s="113"/>
      <c r="QVQ376" s="113"/>
      <c r="QVU376" s="113"/>
      <c r="QVY376" s="113"/>
      <c r="QWC376" s="113"/>
      <c r="QWG376" s="113"/>
      <c r="QWK376" s="113"/>
      <c r="QWO376" s="113"/>
      <c r="QWS376" s="113"/>
      <c r="QWW376" s="113"/>
      <c r="QXA376" s="113"/>
      <c r="QXE376" s="113"/>
      <c r="QXI376" s="113"/>
      <c r="QXM376" s="113"/>
      <c r="QXQ376" s="113"/>
      <c r="QXU376" s="113"/>
      <c r="QXY376" s="113"/>
      <c r="QYC376" s="113"/>
      <c r="QYG376" s="113"/>
      <c r="QYK376" s="113"/>
      <c r="QYO376" s="113"/>
      <c r="QYS376" s="113"/>
      <c r="QYW376" s="113"/>
      <c r="QZA376" s="113"/>
      <c r="QZE376" s="113"/>
      <c r="QZI376" s="113"/>
      <c r="QZM376" s="113"/>
      <c r="QZQ376" s="113"/>
      <c r="QZU376" s="113"/>
      <c r="QZY376" s="113"/>
      <c r="RAC376" s="113"/>
      <c r="RAG376" s="113"/>
      <c r="RAK376" s="113"/>
      <c r="RAO376" s="113"/>
      <c r="RAS376" s="113"/>
      <c r="RAW376" s="113"/>
      <c r="RBA376" s="113"/>
      <c r="RBE376" s="113"/>
      <c r="RBI376" s="113"/>
      <c r="RBM376" s="113"/>
      <c r="RBQ376" s="113"/>
      <c r="RBU376" s="113"/>
      <c r="RBY376" s="113"/>
      <c r="RCC376" s="113"/>
      <c r="RCG376" s="113"/>
      <c r="RCK376" s="113"/>
      <c r="RCO376" s="113"/>
      <c r="RCS376" s="113"/>
      <c r="RCW376" s="113"/>
      <c r="RDA376" s="113"/>
      <c r="RDE376" s="113"/>
      <c r="RDI376" s="113"/>
      <c r="RDM376" s="113"/>
      <c r="RDQ376" s="113"/>
      <c r="RDU376" s="113"/>
      <c r="RDY376" s="113"/>
      <c r="REC376" s="113"/>
      <c r="REG376" s="113"/>
      <c r="REK376" s="113"/>
      <c r="REO376" s="113"/>
      <c r="RES376" s="113"/>
      <c r="REW376" s="113"/>
      <c r="RFA376" s="113"/>
      <c r="RFE376" s="113"/>
      <c r="RFI376" s="113"/>
      <c r="RFM376" s="113"/>
      <c r="RFQ376" s="113"/>
      <c r="RFU376" s="113"/>
      <c r="RFY376" s="113"/>
      <c r="RGC376" s="113"/>
      <c r="RGG376" s="113"/>
      <c r="RGK376" s="113"/>
      <c r="RGO376" s="113"/>
      <c r="RGS376" s="113"/>
      <c r="RGW376" s="113"/>
      <c r="RHA376" s="113"/>
      <c r="RHE376" s="113"/>
      <c r="RHI376" s="113"/>
      <c r="RHM376" s="113"/>
      <c r="RHQ376" s="113"/>
      <c r="RHU376" s="113"/>
      <c r="RHY376" s="113"/>
      <c r="RIC376" s="113"/>
      <c r="RIG376" s="113"/>
      <c r="RIK376" s="113"/>
      <c r="RIO376" s="113"/>
      <c r="RIS376" s="113"/>
      <c r="RIW376" s="113"/>
      <c r="RJA376" s="113"/>
      <c r="RJE376" s="113"/>
      <c r="RJI376" s="113"/>
      <c r="RJM376" s="113"/>
      <c r="RJQ376" s="113"/>
      <c r="RJU376" s="113"/>
      <c r="RJY376" s="113"/>
      <c r="RKC376" s="113"/>
      <c r="RKG376" s="113"/>
      <c r="RKK376" s="113"/>
      <c r="RKO376" s="113"/>
      <c r="RKS376" s="113"/>
      <c r="RKW376" s="113"/>
      <c r="RLA376" s="113"/>
      <c r="RLE376" s="113"/>
      <c r="RLI376" s="113"/>
      <c r="RLM376" s="113"/>
      <c r="RLQ376" s="113"/>
      <c r="RLU376" s="113"/>
      <c r="RLY376" s="113"/>
      <c r="RMC376" s="113"/>
      <c r="RMG376" s="113"/>
      <c r="RMK376" s="113"/>
      <c r="RMO376" s="113"/>
      <c r="RMS376" s="113"/>
      <c r="RMW376" s="113"/>
      <c r="RNA376" s="113"/>
      <c r="RNE376" s="113"/>
      <c r="RNI376" s="113"/>
      <c r="RNM376" s="113"/>
      <c r="RNQ376" s="113"/>
      <c r="RNU376" s="113"/>
      <c r="RNY376" s="113"/>
      <c r="ROC376" s="113"/>
      <c r="ROG376" s="113"/>
      <c r="ROK376" s="113"/>
      <c r="ROO376" s="113"/>
      <c r="ROS376" s="113"/>
      <c r="ROW376" s="113"/>
      <c r="RPA376" s="113"/>
      <c r="RPE376" s="113"/>
      <c r="RPI376" s="113"/>
      <c r="RPM376" s="113"/>
      <c r="RPQ376" s="113"/>
      <c r="RPU376" s="113"/>
      <c r="RPY376" s="113"/>
      <c r="RQC376" s="113"/>
      <c r="RQG376" s="113"/>
      <c r="RQK376" s="113"/>
      <c r="RQO376" s="113"/>
      <c r="RQS376" s="113"/>
      <c r="RQW376" s="113"/>
      <c r="RRA376" s="113"/>
      <c r="RRE376" s="113"/>
      <c r="RRI376" s="113"/>
      <c r="RRM376" s="113"/>
      <c r="RRQ376" s="113"/>
      <c r="RRU376" s="113"/>
      <c r="RRY376" s="113"/>
      <c r="RSC376" s="113"/>
      <c r="RSG376" s="113"/>
      <c r="RSK376" s="113"/>
      <c r="RSO376" s="113"/>
      <c r="RSS376" s="113"/>
      <c r="RSW376" s="113"/>
      <c r="RTA376" s="113"/>
      <c r="RTE376" s="113"/>
      <c r="RTI376" s="113"/>
      <c r="RTM376" s="113"/>
      <c r="RTQ376" s="113"/>
      <c r="RTU376" s="113"/>
      <c r="RTY376" s="113"/>
      <c r="RUC376" s="113"/>
      <c r="RUG376" s="113"/>
      <c r="RUK376" s="113"/>
      <c r="RUO376" s="113"/>
      <c r="RUS376" s="113"/>
      <c r="RUW376" s="113"/>
      <c r="RVA376" s="113"/>
      <c r="RVE376" s="113"/>
      <c r="RVI376" s="113"/>
      <c r="RVM376" s="113"/>
      <c r="RVQ376" s="113"/>
      <c r="RVU376" s="113"/>
      <c r="RVY376" s="113"/>
      <c r="RWC376" s="113"/>
      <c r="RWG376" s="113"/>
      <c r="RWK376" s="113"/>
      <c r="RWO376" s="113"/>
      <c r="RWS376" s="113"/>
      <c r="RWW376" s="113"/>
      <c r="RXA376" s="113"/>
      <c r="RXE376" s="113"/>
      <c r="RXI376" s="113"/>
      <c r="RXM376" s="113"/>
      <c r="RXQ376" s="113"/>
      <c r="RXU376" s="113"/>
      <c r="RXY376" s="113"/>
      <c r="RYC376" s="113"/>
      <c r="RYG376" s="113"/>
      <c r="RYK376" s="113"/>
      <c r="RYO376" s="113"/>
      <c r="RYS376" s="113"/>
      <c r="RYW376" s="113"/>
      <c r="RZA376" s="113"/>
      <c r="RZE376" s="113"/>
      <c r="RZI376" s="113"/>
      <c r="RZM376" s="113"/>
      <c r="RZQ376" s="113"/>
      <c r="RZU376" s="113"/>
      <c r="RZY376" s="113"/>
      <c r="SAC376" s="113"/>
      <c r="SAG376" s="113"/>
      <c r="SAK376" s="113"/>
      <c r="SAO376" s="113"/>
      <c r="SAS376" s="113"/>
      <c r="SAW376" s="113"/>
      <c r="SBA376" s="113"/>
      <c r="SBE376" s="113"/>
      <c r="SBI376" s="113"/>
      <c r="SBM376" s="113"/>
      <c r="SBQ376" s="113"/>
      <c r="SBU376" s="113"/>
      <c r="SBY376" s="113"/>
      <c r="SCC376" s="113"/>
      <c r="SCG376" s="113"/>
      <c r="SCK376" s="113"/>
      <c r="SCO376" s="113"/>
      <c r="SCS376" s="113"/>
      <c r="SCW376" s="113"/>
      <c r="SDA376" s="113"/>
      <c r="SDE376" s="113"/>
      <c r="SDI376" s="113"/>
      <c r="SDM376" s="113"/>
      <c r="SDQ376" s="113"/>
      <c r="SDU376" s="113"/>
      <c r="SDY376" s="113"/>
      <c r="SEC376" s="113"/>
      <c r="SEG376" s="113"/>
      <c r="SEK376" s="113"/>
      <c r="SEO376" s="113"/>
      <c r="SES376" s="113"/>
      <c r="SEW376" s="113"/>
      <c r="SFA376" s="113"/>
      <c r="SFE376" s="113"/>
      <c r="SFI376" s="113"/>
      <c r="SFM376" s="113"/>
      <c r="SFQ376" s="113"/>
      <c r="SFU376" s="113"/>
      <c r="SFY376" s="113"/>
      <c r="SGC376" s="113"/>
      <c r="SGG376" s="113"/>
      <c r="SGK376" s="113"/>
      <c r="SGO376" s="113"/>
      <c r="SGS376" s="113"/>
      <c r="SGW376" s="113"/>
      <c r="SHA376" s="113"/>
      <c r="SHE376" s="113"/>
      <c r="SHI376" s="113"/>
      <c r="SHM376" s="113"/>
      <c r="SHQ376" s="113"/>
      <c r="SHU376" s="113"/>
      <c r="SHY376" s="113"/>
      <c r="SIC376" s="113"/>
      <c r="SIG376" s="113"/>
      <c r="SIK376" s="113"/>
      <c r="SIO376" s="113"/>
      <c r="SIS376" s="113"/>
      <c r="SIW376" s="113"/>
      <c r="SJA376" s="113"/>
      <c r="SJE376" s="113"/>
      <c r="SJI376" s="113"/>
      <c r="SJM376" s="113"/>
      <c r="SJQ376" s="113"/>
      <c r="SJU376" s="113"/>
      <c r="SJY376" s="113"/>
      <c r="SKC376" s="113"/>
      <c r="SKG376" s="113"/>
      <c r="SKK376" s="113"/>
      <c r="SKO376" s="113"/>
      <c r="SKS376" s="113"/>
      <c r="SKW376" s="113"/>
      <c r="SLA376" s="113"/>
      <c r="SLE376" s="113"/>
      <c r="SLI376" s="113"/>
      <c r="SLM376" s="113"/>
      <c r="SLQ376" s="113"/>
      <c r="SLU376" s="113"/>
      <c r="SLY376" s="113"/>
      <c r="SMC376" s="113"/>
      <c r="SMG376" s="113"/>
      <c r="SMK376" s="113"/>
      <c r="SMO376" s="113"/>
      <c r="SMS376" s="113"/>
      <c r="SMW376" s="113"/>
      <c r="SNA376" s="113"/>
      <c r="SNE376" s="113"/>
      <c r="SNI376" s="113"/>
      <c r="SNM376" s="113"/>
      <c r="SNQ376" s="113"/>
      <c r="SNU376" s="113"/>
      <c r="SNY376" s="113"/>
      <c r="SOC376" s="113"/>
      <c r="SOG376" s="113"/>
      <c r="SOK376" s="113"/>
      <c r="SOO376" s="113"/>
      <c r="SOS376" s="113"/>
      <c r="SOW376" s="113"/>
      <c r="SPA376" s="113"/>
      <c r="SPE376" s="113"/>
      <c r="SPI376" s="113"/>
      <c r="SPM376" s="113"/>
      <c r="SPQ376" s="113"/>
      <c r="SPU376" s="113"/>
      <c r="SPY376" s="113"/>
      <c r="SQC376" s="113"/>
      <c r="SQG376" s="113"/>
      <c r="SQK376" s="113"/>
      <c r="SQO376" s="113"/>
      <c r="SQS376" s="113"/>
      <c r="SQW376" s="113"/>
      <c r="SRA376" s="113"/>
      <c r="SRE376" s="113"/>
      <c r="SRI376" s="113"/>
      <c r="SRM376" s="113"/>
      <c r="SRQ376" s="113"/>
      <c r="SRU376" s="113"/>
      <c r="SRY376" s="113"/>
      <c r="SSC376" s="113"/>
      <c r="SSG376" s="113"/>
      <c r="SSK376" s="113"/>
      <c r="SSO376" s="113"/>
      <c r="SSS376" s="113"/>
      <c r="SSW376" s="113"/>
      <c r="STA376" s="113"/>
      <c r="STE376" s="113"/>
      <c r="STI376" s="113"/>
      <c r="STM376" s="113"/>
      <c r="STQ376" s="113"/>
      <c r="STU376" s="113"/>
      <c r="STY376" s="113"/>
      <c r="SUC376" s="113"/>
      <c r="SUG376" s="113"/>
      <c r="SUK376" s="113"/>
      <c r="SUO376" s="113"/>
      <c r="SUS376" s="113"/>
      <c r="SUW376" s="113"/>
      <c r="SVA376" s="113"/>
      <c r="SVE376" s="113"/>
      <c r="SVI376" s="113"/>
      <c r="SVM376" s="113"/>
      <c r="SVQ376" s="113"/>
      <c r="SVU376" s="113"/>
      <c r="SVY376" s="113"/>
      <c r="SWC376" s="113"/>
      <c r="SWG376" s="113"/>
      <c r="SWK376" s="113"/>
      <c r="SWO376" s="113"/>
      <c r="SWS376" s="113"/>
      <c r="SWW376" s="113"/>
      <c r="SXA376" s="113"/>
      <c r="SXE376" s="113"/>
      <c r="SXI376" s="113"/>
      <c r="SXM376" s="113"/>
      <c r="SXQ376" s="113"/>
      <c r="SXU376" s="113"/>
      <c r="SXY376" s="113"/>
      <c r="SYC376" s="113"/>
      <c r="SYG376" s="113"/>
      <c r="SYK376" s="113"/>
      <c r="SYO376" s="113"/>
      <c r="SYS376" s="113"/>
      <c r="SYW376" s="113"/>
      <c r="SZA376" s="113"/>
      <c r="SZE376" s="113"/>
      <c r="SZI376" s="113"/>
      <c r="SZM376" s="113"/>
      <c r="SZQ376" s="113"/>
      <c r="SZU376" s="113"/>
      <c r="SZY376" s="113"/>
      <c r="TAC376" s="113"/>
      <c r="TAG376" s="113"/>
      <c r="TAK376" s="113"/>
      <c r="TAO376" s="113"/>
      <c r="TAS376" s="113"/>
      <c r="TAW376" s="113"/>
      <c r="TBA376" s="113"/>
      <c r="TBE376" s="113"/>
      <c r="TBI376" s="113"/>
      <c r="TBM376" s="113"/>
      <c r="TBQ376" s="113"/>
      <c r="TBU376" s="113"/>
      <c r="TBY376" s="113"/>
      <c r="TCC376" s="113"/>
      <c r="TCG376" s="113"/>
      <c r="TCK376" s="113"/>
      <c r="TCO376" s="113"/>
      <c r="TCS376" s="113"/>
      <c r="TCW376" s="113"/>
      <c r="TDA376" s="113"/>
      <c r="TDE376" s="113"/>
      <c r="TDI376" s="113"/>
      <c r="TDM376" s="113"/>
      <c r="TDQ376" s="113"/>
      <c r="TDU376" s="113"/>
      <c r="TDY376" s="113"/>
      <c r="TEC376" s="113"/>
      <c r="TEG376" s="113"/>
      <c r="TEK376" s="113"/>
      <c r="TEO376" s="113"/>
      <c r="TES376" s="113"/>
      <c r="TEW376" s="113"/>
      <c r="TFA376" s="113"/>
      <c r="TFE376" s="113"/>
      <c r="TFI376" s="113"/>
      <c r="TFM376" s="113"/>
      <c r="TFQ376" s="113"/>
      <c r="TFU376" s="113"/>
      <c r="TFY376" s="113"/>
      <c r="TGC376" s="113"/>
      <c r="TGG376" s="113"/>
      <c r="TGK376" s="113"/>
      <c r="TGO376" s="113"/>
      <c r="TGS376" s="113"/>
      <c r="TGW376" s="113"/>
      <c r="THA376" s="113"/>
      <c r="THE376" s="113"/>
      <c r="THI376" s="113"/>
      <c r="THM376" s="113"/>
      <c r="THQ376" s="113"/>
      <c r="THU376" s="113"/>
      <c r="THY376" s="113"/>
      <c r="TIC376" s="113"/>
      <c r="TIG376" s="113"/>
      <c r="TIK376" s="113"/>
      <c r="TIO376" s="113"/>
      <c r="TIS376" s="113"/>
      <c r="TIW376" s="113"/>
      <c r="TJA376" s="113"/>
      <c r="TJE376" s="113"/>
      <c r="TJI376" s="113"/>
      <c r="TJM376" s="113"/>
      <c r="TJQ376" s="113"/>
      <c r="TJU376" s="113"/>
      <c r="TJY376" s="113"/>
      <c r="TKC376" s="113"/>
      <c r="TKG376" s="113"/>
      <c r="TKK376" s="113"/>
      <c r="TKO376" s="113"/>
      <c r="TKS376" s="113"/>
      <c r="TKW376" s="113"/>
      <c r="TLA376" s="113"/>
      <c r="TLE376" s="113"/>
      <c r="TLI376" s="113"/>
      <c r="TLM376" s="113"/>
      <c r="TLQ376" s="113"/>
      <c r="TLU376" s="113"/>
      <c r="TLY376" s="113"/>
      <c r="TMC376" s="113"/>
      <c r="TMG376" s="113"/>
      <c r="TMK376" s="113"/>
      <c r="TMO376" s="113"/>
      <c r="TMS376" s="113"/>
      <c r="TMW376" s="113"/>
      <c r="TNA376" s="113"/>
      <c r="TNE376" s="113"/>
      <c r="TNI376" s="113"/>
      <c r="TNM376" s="113"/>
      <c r="TNQ376" s="113"/>
      <c r="TNU376" s="113"/>
      <c r="TNY376" s="113"/>
      <c r="TOC376" s="113"/>
      <c r="TOG376" s="113"/>
      <c r="TOK376" s="113"/>
      <c r="TOO376" s="113"/>
      <c r="TOS376" s="113"/>
      <c r="TOW376" s="113"/>
      <c r="TPA376" s="113"/>
      <c r="TPE376" s="113"/>
      <c r="TPI376" s="113"/>
      <c r="TPM376" s="113"/>
      <c r="TPQ376" s="113"/>
      <c r="TPU376" s="113"/>
      <c r="TPY376" s="113"/>
      <c r="TQC376" s="113"/>
      <c r="TQG376" s="113"/>
      <c r="TQK376" s="113"/>
      <c r="TQO376" s="113"/>
      <c r="TQS376" s="113"/>
      <c r="TQW376" s="113"/>
      <c r="TRA376" s="113"/>
      <c r="TRE376" s="113"/>
      <c r="TRI376" s="113"/>
      <c r="TRM376" s="113"/>
      <c r="TRQ376" s="113"/>
      <c r="TRU376" s="113"/>
      <c r="TRY376" s="113"/>
      <c r="TSC376" s="113"/>
      <c r="TSG376" s="113"/>
      <c r="TSK376" s="113"/>
      <c r="TSO376" s="113"/>
      <c r="TSS376" s="113"/>
      <c r="TSW376" s="113"/>
      <c r="TTA376" s="113"/>
      <c r="TTE376" s="113"/>
      <c r="TTI376" s="113"/>
      <c r="TTM376" s="113"/>
      <c r="TTQ376" s="113"/>
      <c r="TTU376" s="113"/>
      <c r="TTY376" s="113"/>
      <c r="TUC376" s="113"/>
      <c r="TUG376" s="113"/>
      <c r="TUK376" s="113"/>
      <c r="TUO376" s="113"/>
      <c r="TUS376" s="113"/>
      <c r="TUW376" s="113"/>
      <c r="TVA376" s="113"/>
      <c r="TVE376" s="113"/>
      <c r="TVI376" s="113"/>
      <c r="TVM376" s="113"/>
      <c r="TVQ376" s="113"/>
      <c r="TVU376" s="113"/>
      <c r="TVY376" s="113"/>
      <c r="TWC376" s="113"/>
      <c r="TWG376" s="113"/>
      <c r="TWK376" s="113"/>
      <c r="TWO376" s="113"/>
      <c r="TWS376" s="113"/>
      <c r="TWW376" s="113"/>
      <c r="TXA376" s="113"/>
      <c r="TXE376" s="113"/>
      <c r="TXI376" s="113"/>
      <c r="TXM376" s="113"/>
      <c r="TXQ376" s="113"/>
      <c r="TXU376" s="113"/>
      <c r="TXY376" s="113"/>
      <c r="TYC376" s="113"/>
      <c r="TYG376" s="113"/>
      <c r="TYK376" s="113"/>
      <c r="TYO376" s="113"/>
      <c r="TYS376" s="113"/>
      <c r="TYW376" s="113"/>
      <c r="TZA376" s="113"/>
      <c r="TZE376" s="113"/>
      <c r="TZI376" s="113"/>
      <c r="TZM376" s="113"/>
      <c r="TZQ376" s="113"/>
      <c r="TZU376" s="113"/>
      <c r="TZY376" s="113"/>
      <c r="UAC376" s="113"/>
      <c r="UAG376" s="113"/>
      <c r="UAK376" s="113"/>
      <c r="UAO376" s="113"/>
      <c r="UAS376" s="113"/>
      <c r="UAW376" s="113"/>
      <c r="UBA376" s="113"/>
      <c r="UBE376" s="113"/>
      <c r="UBI376" s="113"/>
      <c r="UBM376" s="113"/>
      <c r="UBQ376" s="113"/>
      <c r="UBU376" s="113"/>
      <c r="UBY376" s="113"/>
      <c r="UCC376" s="113"/>
      <c r="UCG376" s="113"/>
      <c r="UCK376" s="113"/>
      <c r="UCO376" s="113"/>
      <c r="UCS376" s="113"/>
      <c r="UCW376" s="113"/>
      <c r="UDA376" s="113"/>
      <c r="UDE376" s="113"/>
      <c r="UDI376" s="113"/>
      <c r="UDM376" s="113"/>
      <c r="UDQ376" s="113"/>
      <c r="UDU376" s="113"/>
      <c r="UDY376" s="113"/>
      <c r="UEC376" s="113"/>
      <c r="UEG376" s="113"/>
      <c r="UEK376" s="113"/>
      <c r="UEO376" s="113"/>
      <c r="UES376" s="113"/>
      <c r="UEW376" s="113"/>
      <c r="UFA376" s="113"/>
      <c r="UFE376" s="113"/>
      <c r="UFI376" s="113"/>
      <c r="UFM376" s="113"/>
      <c r="UFQ376" s="113"/>
      <c r="UFU376" s="113"/>
      <c r="UFY376" s="113"/>
      <c r="UGC376" s="113"/>
      <c r="UGG376" s="113"/>
      <c r="UGK376" s="113"/>
      <c r="UGO376" s="113"/>
      <c r="UGS376" s="113"/>
      <c r="UGW376" s="113"/>
      <c r="UHA376" s="113"/>
      <c r="UHE376" s="113"/>
      <c r="UHI376" s="113"/>
      <c r="UHM376" s="113"/>
      <c r="UHQ376" s="113"/>
      <c r="UHU376" s="113"/>
      <c r="UHY376" s="113"/>
      <c r="UIC376" s="113"/>
      <c r="UIG376" s="113"/>
      <c r="UIK376" s="113"/>
      <c r="UIO376" s="113"/>
      <c r="UIS376" s="113"/>
      <c r="UIW376" s="113"/>
      <c r="UJA376" s="113"/>
      <c r="UJE376" s="113"/>
      <c r="UJI376" s="113"/>
      <c r="UJM376" s="113"/>
      <c r="UJQ376" s="113"/>
      <c r="UJU376" s="113"/>
      <c r="UJY376" s="113"/>
      <c r="UKC376" s="113"/>
      <c r="UKG376" s="113"/>
      <c r="UKK376" s="113"/>
      <c r="UKO376" s="113"/>
      <c r="UKS376" s="113"/>
      <c r="UKW376" s="113"/>
      <c r="ULA376" s="113"/>
      <c r="ULE376" s="113"/>
      <c r="ULI376" s="113"/>
      <c r="ULM376" s="113"/>
      <c r="ULQ376" s="113"/>
      <c r="ULU376" s="113"/>
      <c r="ULY376" s="113"/>
      <c r="UMC376" s="113"/>
      <c r="UMG376" s="113"/>
      <c r="UMK376" s="113"/>
      <c r="UMO376" s="113"/>
      <c r="UMS376" s="113"/>
      <c r="UMW376" s="113"/>
      <c r="UNA376" s="113"/>
      <c r="UNE376" s="113"/>
      <c r="UNI376" s="113"/>
      <c r="UNM376" s="113"/>
      <c r="UNQ376" s="113"/>
      <c r="UNU376" s="113"/>
      <c r="UNY376" s="113"/>
      <c r="UOC376" s="113"/>
      <c r="UOG376" s="113"/>
      <c r="UOK376" s="113"/>
      <c r="UOO376" s="113"/>
      <c r="UOS376" s="113"/>
      <c r="UOW376" s="113"/>
      <c r="UPA376" s="113"/>
      <c r="UPE376" s="113"/>
      <c r="UPI376" s="113"/>
      <c r="UPM376" s="113"/>
      <c r="UPQ376" s="113"/>
      <c r="UPU376" s="113"/>
      <c r="UPY376" s="113"/>
      <c r="UQC376" s="113"/>
      <c r="UQG376" s="113"/>
      <c r="UQK376" s="113"/>
      <c r="UQO376" s="113"/>
      <c r="UQS376" s="113"/>
      <c r="UQW376" s="113"/>
      <c r="URA376" s="113"/>
      <c r="URE376" s="113"/>
      <c r="URI376" s="113"/>
      <c r="URM376" s="113"/>
      <c r="URQ376" s="113"/>
      <c r="URU376" s="113"/>
      <c r="URY376" s="113"/>
      <c r="USC376" s="113"/>
      <c r="USG376" s="113"/>
      <c r="USK376" s="113"/>
      <c r="USO376" s="113"/>
      <c r="USS376" s="113"/>
      <c r="USW376" s="113"/>
      <c r="UTA376" s="113"/>
      <c r="UTE376" s="113"/>
      <c r="UTI376" s="113"/>
      <c r="UTM376" s="113"/>
      <c r="UTQ376" s="113"/>
      <c r="UTU376" s="113"/>
      <c r="UTY376" s="113"/>
      <c r="UUC376" s="113"/>
      <c r="UUG376" s="113"/>
      <c r="UUK376" s="113"/>
      <c r="UUO376" s="113"/>
      <c r="UUS376" s="113"/>
      <c r="UUW376" s="113"/>
      <c r="UVA376" s="113"/>
      <c r="UVE376" s="113"/>
      <c r="UVI376" s="113"/>
      <c r="UVM376" s="113"/>
      <c r="UVQ376" s="113"/>
      <c r="UVU376" s="113"/>
      <c r="UVY376" s="113"/>
      <c r="UWC376" s="113"/>
      <c r="UWG376" s="113"/>
      <c r="UWK376" s="113"/>
      <c r="UWO376" s="113"/>
      <c r="UWS376" s="113"/>
      <c r="UWW376" s="113"/>
      <c r="UXA376" s="113"/>
      <c r="UXE376" s="113"/>
      <c r="UXI376" s="113"/>
      <c r="UXM376" s="113"/>
      <c r="UXQ376" s="113"/>
      <c r="UXU376" s="113"/>
      <c r="UXY376" s="113"/>
      <c r="UYC376" s="113"/>
      <c r="UYG376" s="113"/>
      <c r="UYK376" s="113"/>
      <c r="UYO376" s="113"/>
      <c r="UYS376" s="113"/>
      <c r="UYW376" s="113"/>
      <c r="UZA376" s="113"/>
      <c r="UZE376" s="113"/>
      <c r="UZI376" s="113"/>
      <c r="UZM376" s="113"/>
      <c r="UZQ376" s="113"/>
      <c r="UZU376" s="113"/>
      <c r="UZY376" s="113"/>
      <c r="VAC376" s="113"/>
      <c r="VAG376" s="113"/>
      <c r="VAK376" s="113"/>
      <c r="VAO376" s="113"/>
      <c r="VAS376" s="113"/>
      <c r="VAW376" s="113"/>
      <c r="VBA376" s="113"/>
      <c r="VBE376" s="113"/>
      <c r="VBI376" s="113"/>
      <c r="VBM376" s="113"/>
      <c r="VBQ376" s="113"/>
      <c r="VBU376" s="113"/>
      <c r="VBY376" s="113"/>
      <c r="VCC376" s="113"/>
      <c r="VCG376" s="113"/>
      <c r="VCK376" s="113"/>
      <c r="VCO376" s="113"/>
      <c r="VCS376" s="113"/>
      <c r="VCW376" s="113"/>
      <c r="VDA376" s="113"/>
      <c r="VDE376" s="113"/>
      <c r="VDI376" s="113"/>
      <c r="VDM376" s="113"/>
      <c r="VDQ376" s="113"/>
      <c r="VDU376" s="113"/>
      <c r="VDY376" s="113"/>
      <c r="VEC376" s="113"/>
      <c r="VEG376" s="113"/>
      <c r="VEK376" s="113"/>
      <c r="VEO376" s="113"/>
      <c r="VES376" s="113"/>
      <c r="VEW376" s="113"/>
      <c r="VFA376" s="113"/>
      <c r="VFE376" s="113"/>
      <c r="VFI376" s="113"/>
      <c r="VFM376" s="113"/>
      <c r="VFQ376" s="113"/>
      <c r="VFU376" s="113"/>
      <c r="VFY376" s="113"/>
      <c r="VGC376" s="113"/>
      <c r="VGG376" s="113"/>
      <c r="VGK376" s="113"/>
      <c r="VGO376" s="113"/>
      <c r="VGS376" s="113"/>
      <c r="VGW376" s="113"/>
      <c r="VHA376" s="113"/>
      <c r="VHE376" s="113"/>
      <c r="VHI376" s="113"/>
      <c r="VHM376" s="113"/>
      <c r="VHQ376" s="113"/>
      <c r="VHU376" s="113"/>
      <c r="VHY376" s="113"/>
      <c r="VIC376" s="113"/>
      <c r="VIG376" s="113"/>
      <c r="VIK376" s="113"/>
      <c r="VIO376" s="113"/>
      <c r="VIS376" s="113"/>
      <c r="VIW376" s="113"/>
      <c r="VJA376" s="113"/>
      <c r="VJE376" s="113"/>
      <c r="VJI376" s="113"/>
      <c r="VJM376" s="113"/>
      <c r="VJQ376" s="113"/>
      <c r="VJU376" s="113"/>
      <c r="VJY376" s="113"/>
      <c r="VKC376" s="113"/>
      <c r="VKG376" s="113"/>
      <c r="VKK376" s="113"/>
      <c r="VKO376" s="113"/>
      <c r="VKS376" s="113"/>
      <c r="VKW376" s="113"/>
      <c r="VLA376" s="113"/>
      <c r="VLE376" s="113"/>
      <c r="VLI376" s="113"/>
      <c r="VLM376" s="113"/>
      <c r="VLQ376" s="113"/>
      <c r="VLU376" s="113"/>
      <c r="VLY376" s="113"/>
      <c r="VMC376" s="113"/>
      <c r="VMG376" s="113"/>
      <c r="VMK376" s="113"/>
      <c r="VMO376" s="113"/>
      <c r="VMS376" s="113"/>
      <c r="VMW376" s="113"/>
      <c r="VNA376" s="113"/>
      <c r="VNE376" s="113"/>
      <c r="VNI376" s="113"/>
      <c r="VNM376" s="113"/>
      <c r="VNQ376" s="113"/>
      <c r="VNU376" s="113"/>
      <c r="VNY376" s="113"/>
      <c r="VOC376" s="113"/>
      <c r="VOG376" s="113"/>
      <c r="VOK376" s="113"/>
      <c r="VOO376" s="113"/>
      <c r="VOS376" s="113"/>
      <c r="VOW376" s="113"/>
      <c r="VPA376" s="113"/>
      <c r="VPE376" s="113"/>
      <c r="VPI376" s="113"/>
      <c r="VPM376" s="113"/>
      <c r="VPQ376" s="113"/>
      <c r="VPU376" s="113"/>
      <c r="VPY376" s="113"/>
      <c r="VQC376" s="113"/>
      <c r="VQG376" s="113"/>
      <c r="VQK376" s="113"/>
      <c r="VQO376" s="113"/>
      <c r="VQS376" s="113"/>
      <c r="VQW376" s="113"/>
      <c r="VRA376" s="113"/>
      <c r="VRE376" s="113"/>
      <c r="VRI376" s="113"/>
      <c r="VRM376" s="113"/>
      <c r="VRQ376" s="113"/>
      <c r="VRU376" s="113"/>
      <c r="VRY376" s="113"/>
      <c r="VSC376" s="113"/>
      <c r="VSG376" s="113"/>
      <c r="VSK376" s="113"/>
      <c r="VSO376" s="113"/>
      <c r="VSS376" s="113"/>
      <c r="VSW376" s="113"/>
      <c r="VTA376" s="113"/>
      <c r="VTE376" s="113"/>
      <c r="VTI376" s="113"/>
      <c r="VTM376" s="113"/>
      <c r="VTQ376" s="113"/>
      <c r="VTU376" s="113"/>
      <c r="VTY376" s="113"/>
      <c r="VUC376" s="113"/>
      <c r="VUG376" s="113"/>
      <c r="VUK376" s="113"/>
      <c r="VUO376" s="113"/>
      <c r="VUS376" s="113"/>
      <c r="VUW376" s="113"/>
      <c r="VVA376" s="113"/>
      <c r="VVE376" s="113"/>
      <c r="VVI376" s="113"/>
      <c r="VVM376" s="113"/>
      <c r="VVQ376" s="113"/>
      <c r="VVU376" s="113"/>
      <c r="VVY376" s="113"/>
      <c r="VWC376" s="113"/>
      <c r="VWG376" s="113"/>
      <c r="VWK376" s="113"/>
      <c r="VWO376" s="113"/>
      <c r="VWS376" s="113"/>
      <c r="VWW376" s="113"/>
      <c r="VXA376" s="113"/>
      <c r="VXE376" s="113"/>
      <c r="VXI376" s="113"/>
      <c r="VXM376" s="113"/>
      <c r="VXQ376" s="113"/>
      <c r="VXU376" s="113"/>
      <c r="VXY376" s="113"/>
      <c r="VYC376" s="113"/>
      <c r="VYG376" s="113"/>
      <c r="VYK376" s="113"/>
      <c r="VYO376" s="113"/>
      <c r="VYS376" s="113"/>
      <c r="VYW376" s="113"/>
      <c r="VZA376" s="113"/>
      <c r="VZE376" s="113"/>
      <c r="VZI376" s="113"/>
      <c r="VZM376" s="113"/>
      <c r="VZQ376" s="113"/>
      <c r="VZU376" s="113"/>
      <c r="VZY376" s="113"/>
      <c r="WAC376" s="113"/>
      <c r="WAG376" s="113"/>
      <c r="WAK376" s="113"/>
      <c r="WAO376" s="113"/>
      <c r="WAS376" s="113"/>
      <c r="WAW376" s="113"/>
      <c r="WBA376" s="113"/>
      <c r="WBE376" s="113"/>
      <c r="WBI376" s="113"/>
      <c r="WBM376" s="113"/>
      <c r="WBQ376" s="113"/>
      <c r="WBU376" s="113"/>
      <c r="WBY376" s="113"/>
      <c r="WCC376" s="113"/>
      <c r="WCG376" s="113"/>
      <c r="WCK376" s="113"/>
      <c r="WCO376" s="113"/>
      <c r="WCS376" s="113"/>
      <c r="WCW376" s="113"/>
      <c r="WDA376" s="113"/>
      <c r="WDE376" s="113"/>
      <c r="WDI376" s="113"/>
      <c r="WDM376" s="113"/>
      <c r="WDQ376" s="113"/>
      <c r="WDU376" s="113"/>
      <c r="WDY376" s="113"/>
      <c r="WEC376" s="113"/>
      <c r="WEG376" s="113"/>
      <c r="WEK376" s="113"/>
      <c r="WEO376" s="113"/>
      <c r="WES376" s="113"/>
      <c r="WEW376" s="113"/>
      <c r="WFA376" s="113"/>
      <c r="WFE376" s="113"/>
      <c r="WFI376" s="113"/>
      <c r="WFM376" s="113"/>
      <c r="WFQ376" s="113"/>
      <c r="WFU376" s="113"/>
      <c r="WFY376" s="113"/>
      <c r="WGC376" s="113"/>
      <c r="WGG376" s="113"/>
      <c r="WGK376" s="113"/>
      <c r="WGO376" s="113"/>
      <c r="WGS376" s="113"/>
      <c r="WGW376" s="113"/>
      <c r="WHA376" s="113"/>
      <c r="WHE376" s="113"/>
      <c r="WHI376" s="113"/>
      <c r="WHM376" s="113"/>
      <c r="WHQ376" s="113"/>
      <c r="WHU376" s="113"/>
      <c r="WHY376" s="113"/>
      <c r="WIC376" s="113"/>
      <c r="WIG376" s="113"/>
      <c r="WIK376" s="113"/>
      <c r="WIO376" s="113"/>
      <c r="WIS376" s="113"/>
      <c r="WIW376" s="113"/>
      <c r="WJA376" s="113"/>
      <c r="WJE376" s="113"/>
      <c r="WJI376" s="113"/>
      <c r="WJM376" s="113"/>
      <c r="WJQ376" s="113"/>
      <c r="WJU376" s="113"/>
      <c r="WJY376" s="113"/>
      <c r="WKC376" s="113"/>
      <c r="WKG376" s="113"/>
      <c r="WKK376" s="113"/>
      <c r="WKO376" s="113"/>
      <c r="WKS376" s="113"/>
      <c r="WKW376" s="113"/>
      <c r="WLA376" s="113"/>
      <c r="WLE376" s="113"/>
      <c r="WLI376" s="113"/>
      <c r="WLM376" s="113"/>
      <c r="WLQ376" s="113"/>
      <c r="WLU376" s="113"/>
      <c r="WLY376" s="113"/>
      <c r="WMC376" s="113"/>
      <c r="WMG376" s="113"/>
      <c r="WMK376" s="113"/>
      <c r="WMO376" s="113"/>
      <c r="WMS376" s="113"/>
      <c r="WMW376" s="113"/>
      <c r="WNA376" s="113"/>
      <c r="WNE376" s="113"/>
      <c r="WNI376" s="113"/>
      <c r="WNM376" s="113"/>
      <c r="WNQ376" s="113"/>
      <c r="WNU376" s="113"/>
      <c r="WNY376" s="113"/>
      <c r="WOC376" s="113"/>
      <c r="WOG376" s="113"/>
      <c r="WOK376" s="113"/>
      <c r="WOO376" s="113"/>
      <c r="WOS376" s="113"/>
      <c r="WOW376" s="113"/>
      <c r="WPA376" s="113"/>
      <c r="WPE376" s="113"/>
      <c r="WPI376" s="113"/>
      <c r="WPM376" s="113"/>
      <c r="WPQ376" s="113"/>
      <c r="WPU376" s="113"/>
      <c r="WPY376" s="113"/>
      <c r="WQC376" s="113"/>
      <c r="WQG376" s="113"/>
      <c r="WQK376" s="113"/>
      <c r="WQO376" s="113"/>
      <c r="WQS376" s="113"/>
      <c r="WQW376" s="113"/>
      <c r="WRA376" s="113"/>
      <c r="WRE376" s="113"/>
      <c r="WRI376" s="113"/>
      <c r="WRM376" s="113"/>
      <c r="WRQ376" s="113"/>
      <c r="WRU376" s="113"/>
      <c r="WRY376" s="113"/>
      <c r="WSC376" s="113"/>
      <c r="WSG376" s="113"/>
      <c r="WSK376" s="113"/>
      <c r="WSO376" s="113"/>
      <c r="WSS376" s="113"/>
      <c r="WSW376" s="113"/>
      <c r="WTA376" s="113"/>
      <c r="WTE376" s="113"/>
      <c r="WTI376" s="113"/>
      <c r="WTM376" s="113"/>
      <c r="WTQ376" s="113"/>
      <c r="WTU376" s="113"/>
      <c r="WTY376" s="113"/>
      <c r="WUC376" s="113"/>
      <c r="WUG376" s="113"/>
      <c r="WUK376" s="113"/>
      <c r="WUO376" s="113"/>
      <c r="WUS376" s="113"/>
      <c r="WUW376" s="113"/>
      <c r="WVA376" s="113"/>
      <c r="WVE376" s="113"/>
      <c r="WVI376" s="113"/>
      <c r="WVM376" s="113"/>
      <c r="WVQ376" s="113"/>
      <c r="WVU376" s="113"/>
      <c r="WVY376" s="113"/>
      <c r="WWC376" s="113"/>
      <c r="WWG376" s="113"/>
      <c r="WWK376" s="113"/>
      <c r="WWO376" s="113"/>
      <c r="WWS376" s="113"/>
      <c r="WWW376" s="113"/>
      <c r="WXA376" s="113"/>
      <c r="WXE376" s="113"/>
      <c r="WXI376" s="113"/>
      <c r="WXM376" s="113"/>
      <c r="WXQ376" s="113"/>
      <c r="WXU376" s="113"/>
      <c r="WXY376" s="113"/>
      <c r="WYC376" s="113"/>
      <c r="WYG376" s="113"/>
      <c r="WYK376" s="113"/>
      <c r="WYO376" s="113"/>
      <c r="WYS376" s="113"/>
      <c r="WYW376" s="113"/>
      <c r="WZA376" s="113"/>
      <c r="WZE376" s="113"/>
      <c r="WZI376" s="113"/>
      <c r="WZM376" s="113"/>
      <c r="WZQ376" s="113"/>
      <c r="WZU376" s="113"/>
      <c r="WZY376" s="113"/>
      <c r="XAC376" s="113"/>
      <c r="XAG376" s="113"/>
      <c r="XAK376" s="113"/>
      <c r="XAO376" s="113"/>
      <c r="XAS376" s="113"/>
      <c r="XAW376" s="113"/>
      <c r="XBA376" s="113"/>
      <c r="XBE376" s="113"/>
      <c r="XBI376" s="113"/>
      <c r="XBM376" s="113"/>
      <c r="XBQ376" s="113"/>
      <c r="XBU376" s="113"/>
      <c r="XBY376" s="113"/>
      <c r="XCC376" s="113"/>
      <c r="XCG376" s="113"/>
      <c r="XCK376" s="113"/>
      <c r="XCO376" s="113"/>
      <c r="XCS376" s="113"/>
      <c r="XCW376" s="113"/>
      <c r="XDA376" s="113"/>
      <c r="XDE376" s="113"/>
      <c r="XDI376" s="113"/>
      <c r="XDM376" s="113"/>
      <c r="XDQ376" s="113"/>
      <c r="XDU376" s="113"/>
      <c r="XDY376" s="113"/>
      <c r="XEC376" s="113"/>
      <c r="XEG376" s="113"/>
      <c r="XEK376" s="113"/>
      <c r="XEO376" s="113"/>
      <c r="XES376" s="113"/>
      <c r="XEW376" s="113"/>
      <c r="XFA376" s="113"/>
    </row>
    <row r="377" spans="1:1021 1025:2045 2049:3069 3073:4093 4097:5117 5121:6141 6145:7165 7169:8189 8193:9213 9217:10237 10241:11261 11265:12285 12289:13309 13313:14333 14337:15357 15361:16381">
      <c r="C377" s="113" t="s">
        <v>328</v>
      </c>
      <c r="D377" s="155">
        <v>237320066</v>
      </c>
      <c r="E377" s="155">
        <v>237320066</v>
      </c>
      <c r="F377" s="155">
        <v>0</v>
      </c>
    </row>
    <row r="378" spans="1:1021 1025:2045 2049:3069 3073:4093 4097:5117 5121:6141 6145:7165 7169:8189 8193:9213 9217:10237 10241:11261 11265:12285 12289:13309 13313:14333 14337:15357 15361:16381" s="155" customFormat="1" ht="12.75">
      <c r="A378" s="113"/>
      <c r="C378" s="61" t="s">
        <v>613</v>
      </c>
      <c r="D378" s="155">
        <v>237320066</v>
      </c>
      <c r="E378" s="155">
        <v>237320066</v>
      </c>
      <c r="F378" s="155">
        <v>0</v>
      </c>
      <c r="I378" s="113"/>
      <c r="M378" s="113"/>
      <c r="Q378" s="113"/>
      <c r="U378" s="113"/>
      <c r="Y378" s="113"/>
      <c r="AC378" s="113"/>
      <c r="AG378" s="113"/>
      <c r="AK378" s="113"/>
      <c r="AO378" s="113"/>
      <c r="AS378" s="113"/>
      <c r="AW378" s="113"/>
      <c r="BA378" s="113"/>
      <c r="BE378" s="113"/>
      <c r="BI378" s="113"/>
      <c r="BM378" s="113"/>
      <c r="BQ378" s="113"/>
      <c r="BU378" s="113"/>
      <c r="BY378" s="113"/>
      <c r="CC378" s="113"/>
      <c r="CG378" s="113"/>
      <c r="CK378" s="113"/>
      <c r="CO378" s="113"/>
      <c r="CS378" s="113"/>
      <c r="CW378" s="113"/>
      <c r="DA378" s="113"/>
      <c r="DE378" s="113"/>
      <c r="DI378" s="113"/>
      <c r="DM378" s="113"/>
      <c r="DQ378" s="113"/>
      <c r="DU378" s="113"/>
      <c r="DY378" s="113"/>
      <c r="EC378" s="113"/>
      <c r="EG378" s="113"/>
      <c r="EK378" s="113"/>
      <c r="EO378" s="113"/>
      <c r="ES378" s="113"/>
      <c r="EW378" s="113"/>
      <c r="FA378" s="113"/>
      <c r="FE378" s="113"/>
      <c r="FI378" s="113"/>
      <c r="FM378" s="113"/>
      <c r="FQ378" s="113"/>
      <c r="FU378" s="113"/>
      <c r="FY378" s="113"/>
      <c r="GC378" s="113"/>
      <c r="GG378" s="113"/>
      <c r="GK378" s="113"/>
      <c r="GO378" s="113"/>
      <c r="GS378" s="113"/>
      <c r="GW378" s="113"/>
      <c r="HA378" s="113"/>
      <c r="HE378" s="113"/>
      <c r="HI378" s="113"/>
      <c r="HM378" s="113"/>
      <c r="HQ378" s="113"/>
      <c r="HU378" s="113"/>
      <c r="HY378" s="113"/>
      <c r="IC378" s="113"/>
      <c r="IG378" s="113"/>
      <c r="IK378" s="113"/>
      <c r="IO378" s="113"/>
      <c r="IS378" s="113"/>
      <c r="IW378" s="113"/>
      <c r="JA378" s="113"/>
      <c r="JE378" s="113"/>
      <c r="JI378" s="113"/>
      <c r="JM378" s="113"/>
      <c r="JQ378" s="113"/>
      <c r="JU378" s="113"/>
      <c r="JY378" s="113"/>
      <c r="KC378" s="113"/>
      <c r="KG378" s="113"/>
      <c r="KK378" s="113"/>
      <c r="KO378" s="113"/>
      <c r="KS378" s="113"/>
      <c r="KW378" s="113"/>
      <c r="LA378" s="113"/>
      <c r="LE378" s="113"/>
      <c r="LI378" s="113"/>
      <c r="LM378" s="113"/>
      <c r="LQ378" s="113"/>
      <c r="LU378" s="113"/>
      <c r="LY378" s="113"/>
      <c r="MC378" s="113"/>
      <c r="MG378" s="113"/>
      <c r="MK378" s="113"/>
      <c r="MO378" s="113"/>
      <c r="MS378" s="113"/>
      <c r="MW378" s="113"/>
      <c r="NA378" s="113"/>
      <c r="NE378" s="113"/>
      <c r="NI378" s="113"/>
      <c r="NM378" s="113"/>
      <c r="NQ378" s="113"/>
      <c r="NU378" s="113"/>
      <c r="NY378" s="113"/>
      <c r="OC378" s="113"/>
      <c r="OG378" s="113"/>
      <c r="OK378" s="113"/>
      <c r="OO378" s="113"/>
      <c r="OS378" s="113"/>
      <c r="OW378" s="113"/>
      <c r="PA378" s="113"/>
      <c r="PE378" s="113"/>
      <c r="PI378" s="113"/>
      <c r="PM378" s="113"/>
      <c r="PQ378" s="113"/>
      <c r="PU378" s="113"/>
      <c r="PY378" s="113"/>
      <c r="QC378" s="113"/>
      <c r="QG378" s="113"/>
      <c r="QK378" s="113"/>
      <c r="QO378" s="113"/>
      <c r="QS378" s="113"/>
      <c r="QW378" s="113"/>
      <c r="RA378" s="113"/>
      <c r="RE378" s="113"/>
      <c r="RI378" s="113"/>
      <c r="RM378" s="113"/>
      <c r="RQ378" s="113"/>
      <c r="RU378" s="113"/>
      <c r="RY378" s="113"/>
      <c r="SC378" s="113"/>
      <c r="SG378" s="113"/>
      <c r="SK378" s="113"/>
      <c r="SO378" s="113"/>
      <c r="SS378" s="113"/>
      <c r="SW378" s="113"/>
      <c r="TA378" s="113"/>
      <c r="TE378" s="113"/>
      <c r="TI378" s="113"/>
      <c r="TM378" s="113"/>
      <c r="TQ378" s="113"/>
      <c r="TU378" s="113"/>
      <c r="TY378" s="113"/>
      <c r="UC378" s="113"/>
      <c r="UG378" s="113"/>
      <c r="UK378" s="113"/>
      <c r="UO378" s="113"/>
      <c r="US378" s="113"/>
      <c r="UW378" s="113"/>
      <c r="VA378" s="113"/>
      <c r="VE378" s="113"/>
      <c r="VI378" s="113"/>
      <c r="VM378" s="113"/>
      <c r="VQ378" s="113"/>
      <c r="VU378" s="113"/>
      <c r="VY378" s="113"/>
      <c r="WC378" s="113"/>
      <c r="WG378" s="113"/>
      <c r="WK378" s="113"/>
      <c r="WO378" s="113"/>
      <c r="WS378" s="113"/>
      <c r="WW378" s="113"/>
      <c r="XA378" s="113"/>
      <c r="XE378" s="113"/>
      <c r="XI378" s="113"/>
      <c r="XM378" s="113"/>
      <c r="XQ378" s="113"/>
      <c r="XU378" s="113"/>
      <c r="XY378" s="113"/>
      <c r="YC378" s="113"/>
      <c r="YG378" s="113"/>
      <c r="YK378" s="113"/>
      <c r="YO378" s="113"/>
      <c r="YS378" s="113"/>
      <c r="YW378" s="113"/>
      <c r="ZA378" s="113"/>
      <c r="ZE378" s="113"/>
      <c r="ZI378" s="113"/>
      <c r="ZM378" s="113"/>
      <c r="ZQ378" s="113"/>
      <c r="ZU378" s="113"/>
      <c r="ZY378" s="113"/>
      <c r="AAC378" s="113"/>
      <c r="AAG378" s="113"/>
      <c r="AAK378" s="113"/>
      <c r="AAO378" s="113"/>
      <c r="AAS378" s="113"/>
      <c r="AAW378" s="113"/>
      <c r="ABA378" s="113"/>
      <c r="ABE378" s="113"/>
      <c r="ABI378" s="113"/>
      <c r="ABM378" s="113"/>
      <c r="ABQ378" s="113"/>
      <c r="ABU378" s="113"/>
      <c r="ABY378" s="113"/>
      <c r="ACC378" s="113"/>
      <c r="ACG378" s="113"/>
      <c r="ACK378" s="113"/>
      <c r="ACO378" s="113"/>
      <c r="ACS378" s="113"/>
      <c r="ACW378" s="113"/>
      <c r="ADA378" s="113"/>
      <c r="ADE378" s="113"/>
      <c r="ADI378" s="113"/>
      <c r="ADM378" s="113"/>
      <c r="ADQ378" s="113"/>
      <c r="ADU378" s="113"/>
      <c r="ADY378" s="113"/>
      <c r="AEC378" s="113"/>
      <c r="AEG378" s="113"/>
      <c r="AEK378" s="113"/>
      <c r="AEO378" s="113"/>
      <c r="AES378" s="113"/>
      <c r="AEW378" s="113"/>
      <c r="AFA378" s="113"/>
      <c r="AFE378" s="113"/>
      <c r="AFI378" s="113"/>
      <c r="AFM378" s="113"/>
      <c r="AFQ378" s="113"/>
      <c r="AFU378" s="113"/>
      <c r="AFY378" s="113"/>
      <c r="AGC378" s="113"/>
      <c r="AGG378" s="113"/>
      <c r="AGK378" s="113"/>
      <c r="AGO378" s="113"/>
      <c r="AGS378" s="113"/>
      <c r="AGW378" s="113"/>
      <c r="AHA378" s="113"/>
      <c r="AHE378" s="113"/>
      <c r="AHI378" s="113"/>
      <c r="AHM378" s="113"/>
      <c r="AHQ378" s="113"/>
      <c r="AHU378" s="113"/>
      <c r="AHY378" s="113"/>
      <c r="AIC378" s="113"/>
      <c r="AIG378" s="113"/>
      <c r="AIK378" s="113"/>
      <c r="AIO378" s="113"/>
      <c r="AIS378" s="113"/>
      <c r="AIW378" s="113"/>
      <c r="AJA378" s="113"/>
      <c r="AJE378" s="113"/>
      <c r="AJI378" s="113"/>
      <c r="AJM378" s="113"/>
      <c r="AJQ378" s="113"/>
      <c r="AJU378" s="113"/>
      <c r="AJY378" s="113"/>
      <c r="AKC378" s="113"/>
      <c r="AKG378" s="113"/>
      <c r="AKK378" s="113"/>
      <c r="AKO378" s="113"/>
      <c r="AKS378" s="113"/>
      <c r="AKW378" s="113"/>
      <c r="ALA378" s="113"/>
      <c r="ALE378" s="113"/>
      <c r="ALI378" s="113"/>
      <c r="ALM378" s="113"/>
      <c r="ALQ378" s="113"/>
      <c r="ALU378" s="113"/>
      <c r="ALY378" s="113"/>
      <c r="AMC378" s="113"/>
      <c r="AMG378" s="113"/>
      <c r="AMK378" s="113"/>
      <c r="AMO378" s="113"/>
      <c r="AMS378" s="113"/>
      <c r="AMW378" s="113"/>
      <c r="ANA378" s="113"/>
      <c r="ANE378" s="113"/>
      <c r="ANI378" s="113"/>
      <c r="ANM378" s="113"/>
      <c r="ANQ378" s="113"/>
      <c r="ANU378" s="113"/>
      <c r="ANY378" s="113"/>
      <c r="AOC378" s="113"/>
      <c r="AOG378" s="113"/>
      <c r="AOK378" s="113"/>
      <c r="AOO378" s="113"/>
      <c r="AOS378" s="113"/>
      <c r="AOW378" s="113"/>
      <c r="APA378" s="113"/>
      <c r="APE378" s="113"/>
      <c r="API378" s="113"/>
      <c r="APM378" s="113"/>
      <c r="APQ378" s="113"/>
      <c r="APU378" s="113"/>
      <c r="APY378" s="113"/>
      <c r="AQC378" s="113"/>
      <c r="AQG378" s="113"/>
      <c r="AQK378" s="113"/>
      <c r="AQO378" s="113"/>
      <c r="AQS378" s="113"/>
      <c r="AQW378" s="113"/>
      <c r="ARA378" s="113"/>
      <c r="ARE378" s="113"/>
      <c r="ARI378" s="113"/>
      <c r="ARM378" s="113"/>
      <c r="ARQ378" s="113"/>
      <c r="ARU378" s="113"/>
      <c r="ARY378" s="113"/>
      <c r="ASC378" s="113"/>
      <c r="ASG378" s="113"/>
      <c r="ASK378" s="113"/>
      <c r="ASO378" s="113"/>
      <c r="ASS378" s="113"/>
      <c r="ASW378" s="113"/>
      <c r="ATA378" s="113"/>
      <c r="ATE378" s="113"/>
      <c r="ATI378" s="113"/>
      <c r="ATM378" s="113"/>
      <c r="ATQ378" s="113"/>
      <c r="ATU378" s="113"/>
      <c r="ATY378" s="113"/>
      <c r="AUC378" s="113"/>
      <c r="AUG378" s="113"/>
      <c r="AUK378" s="113"/>
      <c r="AUO378" s="113"/>
      <c r="AUS378" s="113"/>
      <c r="AUW378" s="113"/>
      <c r="AVA378" s="113"/>
      <c r="AVE378" s="113"/>
      <c r="AVI378" s="113"/>
      <c r="AVM378" s="113"/>
      <c r="AVQ378" s="113"/>
      <c r="AVU378" s="113"/>
      <c r="AVY378" s="113"/>
      <c r="AWC378" s="113"/>
      <c r="AWG378" s="113"/>
      <c r="AWK378" s="113"/>
      <c r="AWO378" s="113"/>
      <c r="AWS378" s="113"/>
      <c r="AWW378" s="113"/>
      <c r="AXA378" s="113"/>
      <c r="AXE378" s="113"/>
      <c r="AXI378" s="113"/>
      <c r="AXM378" s="113"/>
      <c r="AXQ378" s="113"/>
      <c r="AXU378" s="113"/>
      <c r="AXY378" s="113"/>
      <c r="AYC378" s="113"/>
      <c r="AYG378" s="113"/>
      <c r="AYK378" s="113"/>
      <c r="AYO378" s="113"/>
      <c r="AYS378" s="113"/>
      <c r="AYW378" s="113"/>
      <c r="AZA378" s="113"/>
      <c r="AZE378" s="113"/>
      <c r="AZI378" s="113"/>
      <c r="AZM378" s="113"/>
      <c r="AZQ378" s="113"/>
      <c r="AZU378" s="113"/>
      <c r="AZY378" s="113"/>
      <c r="BAC378" s="113"/>
      <c r="BAG378" s="113"/>
      <c r="BAK378" s="113"/>
      <c r="BAO378" s="113"/>
      <c r="BAS378" s="113"/>
      <c r="BAW378" s="113"/>
      <c r="BBA378" s="113"/>
      <c r="BBE378" s="113"/>
      <c r="BBI378" s="113"/>
      <c r="BBM378" s="113"/>
      <c r="BBQ378" s="113"/>
      <c r="BBU378" s="113"/>
      <c r="BBY378" s="113"/>
      <c r="BCC378" s="113"/>
      <c r="BCG378" s="113"/>
      <c r="BCK378" s="113"/>
      <c r="BCO378" s="113"/>
      <c r="BCS378" s="113"/>
      <c r="BCW378" s="113"/>
      <c r="BDA378" s="113"/>
      <c r="BDE378" s="113"/>
      <c r="BDI378" s="113"/>
      <c r="BDM378" s="113"/>
      <c r="BDQ378" s="113"/>
      <c r="BDU378" s="113"/>
      <c r="BDY378" s="113"/>
      <c r="BEC378" s="113"/>
      <c r="BEG378" s="113"/>
      <c r="BEK378" s="113"/>
      <c r="BEO378" s="113"/>
      <c r="BES378" s="113"/>
      <c r="BEW378" s="113"/>
      <c r="BFA378" s="113"/>
      <c r="BFE378" s="113"/>
      <c r="BFI378" s="113"/>
      <c r="BFM378" s="113"/>
      <c r="BFQ378" s="113"/>
      <c r="BFU378" s="113"/>
      <c r="BFY378" s="113"/>
      <c r="BGC378" s="113"/>
      <c r="BGG378" s="113"/>
      <c r="BGK378" s="113"/>
      <c r="BGO378" s="113"/>
      <c r="BGS378" s="113"/>
      <c r="BGW378" s="113"/>
      <c r="BHA378" s="113"/>
      <c r="BHE378" s="113"/>
      <c r="BHI378" s="113"/>
      <c r="BHM378" s="113"/>
      <c r="BHQ378" s="113"/>
      <c r="BHU378" s="113"/>
      <c r="BHY378" s="113"/>
      <c r="BIC378" s="113"/>
      <c r="BIG378" s="113"/>
      <c r="BIK378" s="113"/>
      <c r="BIO378" s="113"/>
      <c r="BIS378" s="113"/>
      <c r="BIW378" s="113"/>
      <c r="BJA378" s="113"/>
      <c r="BJE378" s="113"/>
      <c r="BJI378" s="113"/>
      <c r="BJM378" s="113"/>
      <c r="BJQ378" s="113"/>
      <c r="BJU378" s="113"/>
      <c r="BJY378" s="113"/>
      <c r="BKC378" s="113"/>
      <c r="BKG378" s="113"/>
      <c r="BKK378" s="113"/>
      <c r="BKO378" s="113"/>
      <c r="BKS378" s="113"/>
      <c r="BKW378" s="113"/>
      <c r="BLA378" s="113"/>
      <c r="BLE378" s="113"/>
      <c r="BLI378" s="113"/>
      <c r="BLM378" s="113"/>
      <c r="BLQ378" s="113"/>
      <c r="BLU378" s="113"/>
      <c r="BLY378" s="113"/>
      <c r="BMC378" s="113"/>
      <c r="BMG378" s="113"/>
      <c r="BMK378" s="113"/>
      <c r="BMO378" s="113"/>
      <c r="BMS378" s="113"/>
      <c r="BMW378" s="113"/>
      <c r="BNA378" s="113"/>
      <c r="BNE378" s="113"/>
      <c r="BNI378" s="113"/>
      <c r="BNM378" s="113"/>
      <c r="BNQ378" s="113"/>
      <c r="BNU378" s="113"/>
      <c r="BNY378" s="113"/>
      <c r="BOC378" s="113"/>
      <c r="BOG378" s="113"/>
      <c r="BOK378" s="113"/>
      <c r="BOO378" s="113"/>
      <c r="BOS378" s="113"/>
      <c r="BOW378" s="113"/>
      <c r="BPA378" s="113"/>
      <c r="BPE378" s="113"/>
      <c r="BPI378" s="113"/>
      <c r="BPM378" s="113"/>
      <c r="BPQ378" s="113"/>
      <c r="BPU378" s="113"/>
      <c r="BPY378" s="113"/>
      <c r="BQC378" s="113"/>
      <c r="BQG378" s="113"/>
      <c r="BQK378" s="113"/>
      <c r="BQO378" s="113"/>
      <c r="BQS378" s="113"/>
      <c r="BQW378" s="113"/>
      <c r="BRA378" s="113"/>
      <c r="BRE378" s="113"/>
      <c r="BRI378" s="113"/>
      <c r="BRM378" s="113"/>
      <c r="BRQ378" s="113"/>
      <c r="BRU378" s="113"/>
      <c r="BRY378" s="113"/>
      <c r="BSC378" s="113"/>
      <c r="BSG378" s="113"/>
      <c r="BSK378" s="113"/>
      <c r="BSO378" s="113"/>
      <c r="BSS378" s="113"/>
      <c r="BSW378" s="113"/>
      <c r="BTA378" s="113"/>
      <c r="BTE378" s="113"/>
      <c r="BTI378" s="113"/>
      <c r="BTM378" s="113"/>
      <c r="BTQ378" s="113"/>
      <c r="BTU378" s="113"/>
      <c r="BTY378" s="113"/>
      <c r="BUC378" s="113"/>
      <c r="BUG378" s="113"/>
      <c r="BUK378" s="113"/>
      <c r="BUO378" s="113"/>
      <c r="BUS378" s="113"/>
      <c r="BUW378" s="113"/>
      <c r="BVA378" s="113"/>
      <c r="BVE378" s="113"/>
      <c r="BVI378" s="113"/>
      <c r="BVM378" s="113"/>
      <c r="BVQ378" s="113"/>
      <c r="BVU378" s="113"/>
      <c r="BVY378" s="113"/>
      <c r="BWC378" s="113"/>
      <c r="BWG378" s="113"/>
      <c r="BWK378" s="113"/>
      <c r="BWO378" s="113"/>
      <c r="BWS378" s="113"/>
      <c r="BWW378" s="113"/>
      <c r="BXA378" s="113"/>
      <c r="BXE378" s="113"/>
      <c r="BXI378" s="113"/>
      <c r="BXM378" s="113"/>
      <c r="BXQ378" s="113"/>
      <c r="BXU378" s="113"/>
      <c r="BXY378" s="113"/>
      <c r="BYC378" s="113"/>
      <c r="BYG378" s="113"/>
      <c r="BYK378" s="113"/>
      <c r="BYO378" s="113"/>
      <c r="BYS378" s="113"/>
      <c r="BYW378" s="113"/>
      <c r="BZA378" s="113"/>
      <c r="BZE378" s="113"/>
      <c r="BZI378" s="113"/>
      <c r="BZM378" s="113"/>
      <c r="BZQ378" s="113"/>
      <c r="BZU378" s="113"/>
      <c r="BZY378" s="113"/>
      <c r="CAC378" s="113"/>
      <c r="CAG378" s="113"/>
      <c r="CAK378" s="113"/>
      <c r="CAO378" s="113"/>
      <c r="CAS378" s="113"/>
      <c r="CAW378" s="113"/>
      <c r="CBA378" s="113"/>
      <c r="CBE378" s="113"/>
      <c r="CBI378" s="113"/>
      <c r="CBM378" s="113"/>
      <c r="CBQ378" s="113"/>
      <c r="CBU378" s="113"/>
      <c r="CBY378" s="113"/>
      <c r="CCC378" s="113"/>
      <c r="CCG378" s="113"/>
      <c r="CCK378" s="113"/>
      <c r="CCO378" s="113"/>
      <c r="CCS378" s="113"/>
      <c r="CCW378" s="113"/>
      <c r="CDA378" s="113"/>
      <c r="CDE378" s="113"/>
      <c r="CDI378" s="113"/>
      <c r="CDM378" s="113"/>
      <c r="CDQ378" s="113"/>
      <c r="CDU378" s="113"/>
      <c r="CDY378" s="113"/>
      <c r="CEC378" s="113"/>
      <c r="CEG378" s="113"/>
      <c r="CEK378" s="113"/>
      <c r="CEO378" s="113"/>
      <c r="CES378" s="113"/>
      <c r="CEW378" s="113"/>
      <c r="CFA378" s="113"/>
      <c r="CFE378" s="113"/>
      <c r="CFI378" s="113"/>
      <c r="CFM378" s="113"/>
      <c r="CFQ378" s="113"/>
      <c r="CFU378" s="113"/>
      <c r="CFY378" s="113"/>
      <c r="CGC378" s="113"/>
      <c r="CGG378" s="113"/>
      <c r="CGK378" s="113"/>
      <c r="CGO378" s="113"/>
      <c r="CGS378" s="113"/>
      <c r="CGW378" s="113"/>
      <c r="CHA378" s="113"/>
      <c r="CHE378" s="113"/>
      <c r="CHI378" s="113"/>
      <c r="CHM378" s="113"/>
      <c r="CHQ378" s="113"/>
      <c r="CHU378" s="113"/>
      <c r="CHY378" s="113"/>
      <c r="CIC378" s="113"/>
      <c r="CIG378" s="113"/>
      <c r="CIK378" s="113"/>
      <c r="CIO378" s="113"/>
      <c r="CIS378" s="113"/>
      <c r="CIW378" s="113"/>
      <c r="CJA378" s="113"/>
      <c r="CJE378" s="113"/>
      <c r="CJI378" s="113"/>
      <c r="CJM378" s="113"/>
      <c r="CJQ378" s="113"/>
      <c r="CJU378" s="113"/>
      <c r="CJY378" s="113"/>
      <c r="CKC378" s="113"/>
      <c r="CKG378" s="113"/>
      <c r="CKK378" s="113"/>
      <c r="CKO378" s="113"/>
      <c r="CKS378" s="113"/>
      <c r="CKW378" s="113"/>
      <c r="CLA378" s="113"/>
      <c r="CLE378" s="113"/>
      <c r="CLI378" s="113"/>
      <c r="CLM378" s="113"/>
      <c r="CLQ378" s="113"/>
      <c r="CLU378" s="113"/>
      <c r="CLY378" s="113"/>
      <c r="CMC378" s="113"/>
      <c r="CMG378" s="113"/>
      <c r="CMK378" s="113"/>
      <c r="CMO378" s="113"/>
      <c r="CMS378" s="113"/>
      <c r="CMW378" s="113"/>
      <c r="CNA378" s="113"/>
      <c r="CNE378" s="113"/>
      <c r="CNI378" s="113"/>
      <c r="CNM378" s="113"/>
      <c r="CNQ378" s="113"/>
      <c r="CNU378" s="113"/>
      <c r="CNY378" s="113"/>
      <c r="COC378" s="113"/>
      <c r="COG378" s="113"/>
      <c r="COK378" s="113"/>
      <c r="COO378" s="113"/>
      <c r="COS378" s="113"/>
      <c r="COW378" s="113"/>
      <c r="CPA378" s="113"/>
      <c r="CPE378" s="113"/>
      <c r="CPI378" s="113"/>
      <c r="CPM378" s="113"/>
      <c r="CPQ378" s="113"/>
      <c r="CPU378" s="113"/>
      <c r="CPY378" s="113"/>
      <c r="CQC378" s="113"/>
      <c r="CQG378" s="113"/>
      <c r="CQK378" s="113"/>
      <c r="CQO378" s="113"/>
      <c r="CQS378" s="113"/>
      <c r="CQW378" s="113"/>
      <c r="CRA378" s="113"/>
      <c r="CRE378" s="113"/>
      <c r="CRI378" s="113"/>
      <c r="CRM378" s="113"/>
      <c r="CRQ378" s="113"/>
      <c r="CRU378" s="113"/>
      <c r="CRY378" s="113"/>
      <c r="CSC378" s="113"/>
      <c r="CSG378" s="113"/>
      <c r="CSK378" s="113"/>
      <c r="CSO378" s="113"/>
      <c r="CSS378" s="113"/>
      <c r="CSW378" s="113"/>
      <c r="CTA378" s="113"/>
      <c r="CTE378" s="113"/>
      <c r="CTI378" s="113"/>
      <c r="CTM378" s="113"/>
      <c r="CTQ378" s="113"/>
      <c r="CTU378" s="113"/>
      <c r="CTY378" s="113"/>
      <c r="CUC378" s="113"/>
      <c r="CUG378" s="113"/>
      <c r="CUK378" s="113"/>
      <c r="CUO378" s="113"/>
      <c r="CUS378" s="113"/>
      <c r="CUW378" s="113"/>
      <c r="CVA378" s="113"/>
      <c r="CVE378" s="113"/>
      <c r="CVI378" s="113"/>
      <c r="CVM378" s="113"/>
      <c r="CVQ378" s="113"/>
      <c r="CVU378" s="113"/>
      <c r="CVY378" s="113"/>
      <c r="CWC378" s="113"/>
      <c r="CWG378" s="113"/>
      <c r="CWK378" s="113"/>
      <c r="CWO378" s="113"/>
      <c r="CWS378" s="113"/>
      <c r="CWW378" s="113"/>
      <c r="CXA378" s="113"/>
      <c r="CXE378" s="113"/>
      <c r="CXI378" s="113"/>
      <c r="CXM378" s="113"/>
      <c r="CXQ378" s="113"/>
      <c r="CXU378" s="113"/>
      <c r="CXY378" s="113"/>
      <c r="CYC378" s="113"/>
      <c r="CYG378" s="113"/>
      <c r="CYK378" s="113"/>
      <c r="CYO378" s="113"/>
      <c r="CYS378" s="113"/>
      <c r="CYW378" s="113"/>
      <c r="CZA378" s="113"/>
      <c r="CZE378" s="113"/>
      <c r="CZI378" s="113"/>
      <c r="CZM378" s="113"/>
      <c r="CZQ378" s="113"/>
      <c r="CZU378" s="113"/>
      <c r="CZY378" s="113"/>
      <c r="DAC378" s="113"/>
      <c r="DAG378" s="113"/>
      <c r="DAK378" s="113"/>
      <c r="DAO378" s="113"/>
      <c r="DAS378" s="113"/>
      <c r="DAW378" s="113"/>
      <c r="DBA378" s="113"/>
      <c r="DBE378" s="113"/>
      <c r="DBI378" s="113"/>
      <c r="DBM378" s="113"/>
      <c r="DBQ378" s="113"/>
      <c r="DBU378" s="113"/>
      <c r="DBY378" s="113"/>
      <c r="DCC378" s="113"/>
      <c r="DCG378" s="113"/>
      <c r="DCK378" s="113"/>
      <c r="DCO378" s="113"/>
      <c r="DCS378" s="113"/>
      <c r="DCW378" s="113"/>
      <c r="DDA378" s="113"/>
      <c r="DDE378" s="113"/>
      <c r="DDI378" s="113"/>
      <c r="DDM378" s="113"/>
      <c r="DDQ378" s="113"/>
      <c r="DDU378" s="113"/>
      <c r="DDY378" s="113"/>
      <c r="DEC378" s="113"/>
      <c r="DEG378" s="113"/>
      <c r="DEK378" s="113"/>
      <c r="DEO378" s="113"/>
      <c r="DES378" s="113"/>
      <c r="DEW378" s="113"/>
      <c r="DFA378" s="113"/>
      <c r="DFE378" s="113"/>
      <c r="DFI378" s="113"/>
      <c r="DFM378" s="113"/>
      <c r="DFQ378" s="113"/>
      <c r="DFU378" s="113"/>
      <c r="DFY378" s="113"/>
      <c r="DGC378" s="113"/>
      <c r="DGG378" s="113"/>
      <c r="DGK378" s="113"/>
      <c r="DGO378" s="113"/>
      <c r="DGS378" s="113"/>
      <c r="DGW378" s="113"/>
      <c r="DHA378" s="113"/>
      <c r="DHE378" s="113"/>
      <c r="DHI378" s="113"/>
      <c r="DHM378" s="113"/>
      <c r="DHQ378" s="113"/>
      <c r="DHU378" s="113"/>
      <c r="DHY378" s="113"/>
      <c r="DIC378" s="113"/>
      <c r="DIG378" s="113"/>
      <c r="DIK378" s="113"/>
      <c r="DIO378" s="113"/>
      <c r="DIS378" s="113"/>
      <c r="DIW378" s="113"/>
      <c r="DJA378" s="113"/>
      <c r="DJE378" s="113"/>
      <c r="DJI378" s="113"/>
      <c r="DJM378" s="113"/>
      <c r="DJQ378" s="113"/>
      <c r="DJU378" s="113"/>
      <c r="DJY378" s="113"/>
      <c r="DKC378" s="113"/>
      <c r="DKG378" s="113"/>
      <c r="DKK378" s="113"/>
      <c r="DKO378" s="113"/>
      <c r="DKS378" s="113"/>
      <c r="DKW378" s="113"/>
      <c r="DLA378" s="113"/>
      <c r="DLE378" s="113"/>
      <c r="DLI378" s="113"/>
      <c r="DLM378" s="113"/>
      <c r="DLQ378" s="113"/>
      <c r="DLU378" s="113"/>
      <c r="DLY378" s="113"/>
      <c r="DMC378" s="113"/>
      <c r="DMG378" s="113"/>
      <c r="DMK378" s="113"/>
      <c r="DMO378" s="113"/>
      <c r="DMS378" s="113"/>
      <c r="DMW378" s="113"/>
      <c r="DNA378" s="113"/>
      <c r="DNE378" s="113"/>
      <c r="DNI378" s="113"/>
      <c r="DNM378" s="113"/>
      <c r="DNQ378" s="113"/>
      <c r="DNU378" s="113"/>
      <c r="DNY378" s="113"/>
      <c r="DOC378" s="113"/>
      <c r="DOG378" s="113"/>
      <c r="DOK378" s="113"/>
      <c r="DOO378" s="113"/>
      <c r="DOS378" s="113"/>
      <c r="DOW378" s="113"/>
      <c r="DPA378" s="113"/>
      <c r="DPE378" s="113"/>
      <c r="DPI378" s="113"/>
      <c r="DPM378" s="113"/>
      <c r="DPQ378" s="113"/>
      <c r="DPU378" s="113"/>
      <c r="DPY378" s="113"/>
      <c r="DQC378" s="113"/>
      <c r="DQG378" s="113"/>
      <c r="DQK378" s="113"/>
      <c r="DQO378" s="113"/>
      <c r="DQS378" s="113"/>
      <c r="DQW378" s="113"/>
      <c r="DRA378" s="113"/>
      <c r="DRE378" s="113"/>
      <c r="DRI378" s="113"/>
      <c r="DRM378" s="113"/>
      <c r="DRQ378" s="113"/>
      <c r="DRU378" s="113"/>
      <c r="DRY378" s="113"/>
      <c r="DSC378" s="113"/>
      <c r="DSG378" s="113"/>
      <c r="DSK378" s="113"/>
      <c r="DSO378" s="113"/>
      <c r="DSS378" s="113"/>
      <c r="DSW378" s="113"/>
      <c r="DTA378" s="113"/>
      <c r="DTE378" s="113"/>
      <c r="DTI378" s="113"/>
      <c r="DTM378" s="113"/>
      <c r="DTQ378" s="113"/>
      <c r="DTU378" s="113"/>
      <c r="DTY378" s="113"/>
      <c r="DUC378" s="113"/>
      <c r="DUG378" s="113"/>
      <c r="DUK378" s="113"/>
      <c r="DUO378" s="113"/>
      <c r="DUS378" s="113"/>
      <c r="DUW378" s="113"/>
      <c r="DVA378" s="113"/>
      <c r="DVE378" s="113"/>
      <c r="DVI378" s="113"/>
      <c r="DVM378" s="113"/>
      <c r="DVQ378" s="113"/>
      <c r="DVU378" s="113"/>
      <c r="DVY378" s="113"/>
      <c r="DWC378" s="113"/>
      <c r="DWG378" s="113"/>
      <c r="DWK378" s="113"/>
      <c r="DWO378" s="113"/>
      <c r="DWS378" s="113"/>
      <c r="DWW378" s="113"/>
      <c r="DXA378" s="113"/>
      <c r="DXE378" s="113"/>
      <c r="DXI378" s="113"/>
      <c r="DXM378" s="113"/>
      <c r="DXQ378" s="113"/>
      <c r="DXU378" s="113"/>
      <c r="DXY378" s="113"/>
      <c r="DYC378" s="113"/>
      <c r="DYG378" s="113"/>
      <c r="DYK378" s="113"/>
      <c r="DYO378" s="113"/>
      <c r="DYS378" s="113"/>
      <c r="DYW378" s="113"/>
      <c r="DZA378" s="113"/>
      <c r="DZE378" s="113"/>
      <c r="DZI378" s="113"/>
      <c r="DZM378" s="113"/>
      <c r="DZQ378" s="113"/>
      <c r="DZU378" s="113"/>
      <c r="DZY378" s="113"/>
      <c r="EAC378" s="113"/>
      <c r="EAG378" s="113"/>
      <c r="EAK378" s="113"/>
      <c r="EAO378" s="113"/>
      <c r="EAS378" s="113"/>
      <c r="EAW378" s="113"/>
      <c r="EBA378" s="113"/>
      <c r="EBE378" s="113"/>
      <c r="EBI378" s="113"/>
      <c r="EBM378" s="113"/>
      <c r="EBQ378" s="113"/>
      <c r="EBU378" s="113"/>
      <c r="EBY378" s="113"/>
      <c r="ECC378" s="113"/>
      <c r="ECG378" s="113"/>
      <c r="ECK378" s="113"/>
      <c r="ECO378" s="113"/>
      <c r="ECS378" s="113"/>
      <c r="ECW378" s="113"/>
      <c r="EDA378" s="113"/>
      <c r="EDE378" s="113"/>
      <c r="EDI378" s="113"/>
      <c r="EDM378" s="113"/>
      <c r="EDQ378" s="113"/>
      <c r="EDU378" s="113"/>
      <c r="EDY378" s="113"/>
      <c r="EEC378" s="113"/>
      <c r="EEG378" s="113"/>
      <c r="EEK378" s="113"/>
      <c r="EEO378" s="113"/>
      <c r="EES378" s="113"/>
      <c r="EEW378" s="113"/>
      <c r="EFA378" s="113"/>
      <c r="EFE378" s="113"/>
      <c r="EFI378" s="113"/>
      <c r="EFM378" s="113"/>
      <c r="EFQ378" s="113"/>
      <c r="EFU378" s="113"/>
      <c r="EFY378" s="113"/>
      <c r="EGC378" s="113"/>
      <c r="EGG378" s="113"/>
      <c r="EGK378" s="113"/>
      <c r="EGO378" s="113"/>
      <c r="EGS378" s="113"/>
      <c r="EGW378" s="113"/>
      <c r="EHA378" s="113"/>
      <c r="EHE378" s="113"/>
      <c r="EHI378" s="113"/>
      <c r="EHM378" s="113"/>
      <c r="EHQ378" s="113"/>
      <c r="EHU378" s="113"/>
      <c r="EHY378" s="113"/>
      <c r="EIC378" s="113"/>
      <c r="EIG378" s="113"/>
      <c r="EIK378" s="113"/>
      <c r="EIO378" s="113"/>
      <c r="EIS378" s="113"/>
      <c r="EIW378" s="113"/>
      <c r="EJA378" s="113"/>
      <c r="EJE378" s="113"/>
      <c r="EJI378" s="113"/>
      <c r="EJM378" s="113"/>
      <c r="EJQ378" s="113"/>
      <c r="EJU378" s="113"/>
      <c r="EJY378" s="113"/>
      <c r="EKC378" s="113"/>
      <c r="EKG378" s="113"/>
      <c r="EKK378" s="113"/>
      <c r="EKO378" s="113"/>
      <c r="EKS378" s="113"/>
      <c r="EKW378" s="113"/>
      <c r="ELA378" s="113"/>
      <c r="ELE378" s="113"/>
      <c r="ELI378" s="113"/>
      <c r="ELM378" s="113"/>
      <c r="ELQ378" s="113"/>
      <c r="ELU378" s="113"/>
      <c r="ELY378" s="113"/>
      <c r="EMC378" s="113"/>
      <c r="EMG378" s="113"/>
      <c r="EMK378" s="113"/>
      <c r="EMO378" s="113"/>
      <c r="EMS378" s="113"/>
      <c r="EMW378" s="113"/>
      <c r="ENA378" s="113"/>
      <c r="ENE378" s="113"/>
      <c r="ENI378" s="113"/>
      <c r="ENM378" s="113"/>
      <c r="ENQ378" s="113"/>
      <c r="ENU378" s="113"/>
      <c r="ENY378" s="113"/>
      <c r="EOC378" s="113"/>
      <c r="EOG378" s="113"/>
      <c r="EOK378" s="113"/>
      <c r="EOO378" s="113"/>
      <c r="EOS378" s="113"/>
      <c r="EOW378" s="113"/>
      <c r="EPA378" s="113"/>
      <c r="EPE378" s="113"/>
      <c r="EPI378" s="113"/>
      <c r="EPM378" s="113"/>
      <c r="EPQ378" s="113"/>
      <c r="EPU378" s="113"/>
      <c r="EPY378" s="113"/>
      <c r="EQC378" s="113"/>
      <c r="EQG378" s="113"/>
      <c r="EQK378" s="113"/>
      <c r="EQO378" s="113"/>
      <c r="EQS378" s="113"/>
      <c r="EQW378" s="113"/>
      <c r="ERA378" s="113"/>
      <c r="ERE378" s="113"/>
      <c r="ERI378" s="113"/>
      <c r="ERM378" s="113"/>
      <c r="ERQ378" s="113"/>
      <c r="ERU378" s="113"/>
      <c r="ERY378" s="113"/>
      <c r="ESC378" s="113"/>
      <c r="ESG378" s="113"/>
      <c r="ESK378" s="113"/>
      <c r="ESO378" s="113"/>
      <c r="ESS378" s="113"/>
      <c r="ESW378" s="113"/>
      <c r="ETA378" s="113"/>
      <c r="ETE378" s="113"/>
      <c r="ETI378" s="113"/>
      <c r="ETM378" s="113"/>
      <c r="ETQ378" s="113"/>
      <c r="ETU378" s="113"/>
      <c r="ETY378" s="113"/>
      <c r="EUC378" s="113"/>
      <c r="EUG378" s="113"/>
      <c r="EUK378" s="113"/>
      <c r="EUO378" s="113"/>
      <c r="EUS378" s="113"/>
      <c r="EUW378" s="113"/>
      <c r="EVA378" s="113"/>
      <c r="EVE378" s="113"/>
      <c r="EVI378" s="113"/>
      <c r="EVM378" s="113"/>
      <c r="EVQ378" s="113"/>
      <c r="EVU378" s="113"/>
      <c r="EVY378" s="113"/>
      <c r="EWC378" s="113"/>
      <c r="EWG378" s="113"/>
      <c r="EWK378" s="113"/>
      <c r="EWO378" s="113"/>
      <c r="EWS378" s="113"/>
      <c r="EWW378" s="113"/>
      <c r="EXA378" s="113"/>
      <c r="EXE378" s="113"/>
      <c r="EXI378" s="113"/>
      <c r="EXM378" s="113"/>
      <c r="EXQ378" s="113"/>
      <c r="EXU378" s="113"/>
      <c r="EXY378" s="113"/>
      <c r="EYC378" s="113"/>
      <c r="EYG378" s="113"/>
      <c r="EYK378" s="113"/>
      <c r="EYO378" s="113"/>
      <c r="EYS378" s="113"/>
      <c r="EYW378" s="113"/>
      <c r="EZA378" s="113"/>
      <c r="EZE378" s="113"/>
      <c r="EZI378" s="113"/>
      <c r="EZM378" s="113"/>
      <c r="EZQ378" s="113"/>
      <c r="EZU378" s="113"/>
      <c r="EZY378" s="113"/>
      <c r="FAC378" s="113"/>
      <c r="FAG378" s="113"/>
      <c r="FAK378" s="113"/>
      <c r="FAO378" s="113"/>
      <c r="FAS378" s="113"/>
      <c r="FAW378" s="113"/>
      <c r="FBA378" s="113"/>
      <c r="FBE378" s="113"/>
      <c r="FBI378" s="113"/>
      <c r="FBM378" s="113"/>
      <c r="FBQ378" s="113"/>
      <c r="FBU378" s="113"/>
      <c r="FBY378" s="113"/>
      <c r="FCC378" s="113"/>
      <c r="FCG378" s="113"/>
      <c r="FCK378" s="113"/>
      <c r="FCO378" s="113"/>
      <c r="FCS378" s="113"/>
      <c r="FCW378" s="113"/>
      <c r="FDA378" s="113"/>
      <c r="FDE378" s="113"/>
      <c r="FDI378" s="113"/>
      <c r="FDM378" s="113"/>
      <c r="FDQ378" s="113"/>
      <c r="FDU378" s="113"/>
      <c r="FDY378" s="113"/>
      <c r="FEC378" s="113"/>
      <c r="FEG378" s="113"/>
      <c r="FEK378" s="113"/>
      <c r="FEO378" s="113"/>
      <c r="FES378" s="113"/>
      <c r="FEW378" s="113"/>
      <c r="FFA378" s="113"/>
      <c r="FFE378" s="113"/>
      <c r="FFI378" s="113"/>
      <c r="FFM378" s="113"/>
      <c r="FFQ378" s="113"/>
      <c r="FFU378" s="113"/>
      <c r="FFY378" s="113"/>
      <c r="FGC378" s="113"/>
      <c r="FGG378" s="113"/>
      <c r="FGK378" s="113"/>
      <c r="FGO378" s="113"/>
      <c r="FGS378" s="113"/>
      <c r="FGW378" s="113"/>
      <c r="FHA378" s="113"/>
      <c r="FHE378" s="113"/>
      <c r="FHI378" s="113"/>
      <c r="FHM378" s="113"/>
      <c r="FHQ378" s="113"/>
      <c r="FHU378" s="113"/>
      <c r="FHY378" s="113"/>
      <c r="FIC378" s="113"/>
      <c r="FIG378" s="113"/>
      <c r="FIK378" s="113"/>
      <c r="FIO378" s="113"/>
      <c r="FIS378" s="113"/>
      <c r="FIW378" s="113"/>
      <c r="FJA378" s="113"/>
      <c r="FJE378" s="113"/>
      <c r="FJI378" s="113"/>
      <c r="FJM378" s="113"/>
      <c r="FJQ378" s="113"/>
      <c r="FJU378" s="113"/>
      <c r="FJY378" s="113"/>
      <c r="FKC378" s="113"/>
      <c r="FKG378" s="113"/>
      <c r="FKK378" s="113"/>
      <c r="FKO378" s="113"/>
      <c r="FKS378" s="113"/>
      <c r="FKW378" s="113"/>
      <c r="FLA378" s="113"/>
      <c r="FLE378" s="113"/>
      <c r="FLI378" s="113"/>
      <c r="FLM378" s="113"/>
      <c r="FLQ378" s="113"/>
      <c r="FLU378" s="113"/>
      <c r="FLY378" s="113"/>
      <c r="FMC378" s="113"/>
      <c r="FMG378" s="113"/>
      <c r="FMK378" s="113"/>
      <c r="FMO378" s="113"/>
      <c r="FMS378" s="113"/>
      <c r="FMW378" s="113"/>
      <c r="FNA378" s="113"/>
      <c r="FNE378" s="113"/>
      <c r="FNI378" s="113"/>
      <c r="FNM378" s="113"/>
      <c r="FNQ378" s="113"/>
      <c r="FNU378" s="113"/>
      <c r="FNY378" s="113"/>
      <c r="FOC378" s="113"/>
      <c r="FOG378" s="113"/>
      <c r="FOK378" s="113"/>
      <c r="FOO378" s="113"/>
      <c r="FOS378" s="113"/>
      <c r="FOW378" s="113"/>
      <c r="FPA378" s="113"/>
      <c r="FPE378" s="113"/>
      <c r="FPI378" s="113"/>
      <c r="FPM378" s="113"/>
      <c r="FPQ378" s="113"/>
      <c r="FPU378" s="113"/>
      <c r="FPY378" s="113"/>
      <c r="FQC378" s="113"/>
      <c r="FQG378" s="113"/>
      <c r="FQK378" s="113"/>
      <c r="FQO378" s="113"/>
      <c r="FQS378" s="113"/>
      <c r="FQW378" s="113"/>
      <c r="FRA378" s="113"/>
      <c r="FRE378" s="113"/>
      <c r="FRI378" s="113"/>
      <c r="FRM378" s="113"/>
      <c r="FRQ378" s="113"/>
      <c r="FRU378" s="113"/>
      <c r="FRY378" s="113"/>
      <c r="FSC378" s="113"/>
      <c r="FSG378" s="113"/>
      <c r="FSK378" s="113"/>
      <c r="FSO378" s="113"/>
      <c r="FSS378" s="113"/>
      <c r="FSW378" s="113"/>
      <c r="FTA378" s="113"/>
      <c r="FTE378" s="113"/>
      <c r="FTI378" s="113"/>
      <c r="FTM378" s="113"/>
      <c r="FTQ378" s="113"/>
      <c r="FTU378" s="113"/>
      <c r="FTY378" s="113"/>
      <c r="FUC378" s="113"/>
      <c r="FUG378" s="113"/>
      <c r="FUK378" s="113"/>
      <c r="FUO378" s="113"/>
      <c r="FUS378" s="113"/>
      <c r="FUW378" s="113"/>
      <c r="FVA378" s="113"/>
      <c r="FVE378" s="113"/>
      <c r="FVI378" s="113"/>
      <c r="FVM378" s="113"/>
      <c r="FVQ378" s="113"/>
      <c r="FVU378" s="113"/>
      <c r="FVY378" s="113"/>
      <c r="FWC378" s="113"/>
      <c r="FWG378" s="113"/>
      <c r="FWK378" s="113"/>
      <c r="FWO378" s="113"/>
      <c r="FWS378" s="113"/>
      <c r="FWW378" s="113"/>
      <c r="FXA378" s="113"/>
      <c r="FXE378" s="113"/>
      <c r="FXI378" s="113"/>
      <c r="FXM378" s="113"/>
      <c r="FXQ378" s="113"/>
      <c r="FXU378" s="113"/>
      <c r="FXY378" s="113"/>
      <c r="FYC378" s="113"/>
      <c r="FYG378" s="113"/>
      <c r="FYK378" s="113"/>
      <c r="FYO378" s="113"/>
      <c r="FYS378" s="113"/>
      <c r="FYW378" s="113"/>
      <c r="FZA378" s="113"/>
      <c r="FZE378" s="113"/>
      <c r="FZI378" s="113"/>
      <c r="FZM378" s="113"/>
      <c r="FZQ378" s="113"/>
      <c r="FZU378" s="113"/>
      <c r="FZY378" s="113"/>
      <c r="GAC378" s="113"/>
      <c r="GAG378" s="113"/>
      <c r="GAK378" s="113"/>
      <c r="GAO378" s="113"/>
      <c r="GAS378" s="113"/>
      <c r="GAW378" s="113"/>
      <c r="GBA378" s="113"/>
      <c r="GBE378" s="113"/>
      <c r="GBI378" s="113"/>
      <c r="GBM378" s="113"/>
      <c r="GBQ378" s="113"/>
      <c r="GBU378" s="113"/>
      <c r="GBY378" s="113"/>
      <c r="GCC378" s="113"/>
      <c r="GCG378" s="113"/>
      <c r="GCK378" s="113"/>
      <c r="GCO378" s="113"/>
      <c r="GCS378" s="113"/>
      <c r="GCW378" s="113"/>
      <c r="GDA378" s="113"/>
      <c r="GDE378" s="113"/>
      <c r="GDI378" s="113"/>
      <c r="GDM378" s="113"/>
      <c r="GDQ378" s="113"/>
      <c r="GDU378" s="113"/>
      <c r="GDY378" s="113"/>
      <c r="GEC378" s="113"/>
      <c r="GEG378" s="113"/>
      <c r="GEK378" s="113"/>
      <c r="GEO378" s="113"/>
      <c r="GES378" s="113"/>
      <c r="GEW378" s="113"/>
      <c r="GFA378" s="113"/>
      <c r="GFE378" s="113"/>
      <c r="GFI378" s="113"/>
      <c r="GFM378" s="113"/>
      <c r="GFQ378" s="113"/>
      <c r="GFU378" s="113"/>
      <c r="GFY378" s="113"/>
      <c r="GGC378" s="113"/>
      <c r="GGG378" s="113"/>
      <c r="GGK378" s="113"/>
      <c r="GGO378" s="113"/>
      <c r="GGS378" s="113"/>
      <c r="GGW378" s="113"/>
      <c r="GHA378" s="113"/>
      <c r="GHE378" s="113"/>
      <c r="GHI378" s="113"/>
      <c r="GHM378" s="113"/>
      <c r="GHQ378" s="113"/>
      <c r="GHU378" s="113"/>
      <c r="GHY378" s="113"/>
      <c r="GIC378" s="113"/>
      <c r="GIG378" s="113"/>
      <c r="GIK378" s="113"/>
      <c r="GIO378" s="113"/>
      <c r="GIS378" s="113"/>
      <c r="GIW378" s="113"/>
      <c r="GJA378" s="113"/>
      <c r="GJE378" s="113"/>
      <c r="GJI378" s="113"/>
      <c r="GJM378" s="113"/>
      <c r="GJQ378" s="113"/>
      <c r="GJU378" s="113"/>
      <c r="GJY378" s="113"/>
      <c r="GKC378" s="113"/>
      <c r="GKG378" s="113"/>
      <c r="GKK378" s="113"/>
      <c r="GKO378" s="113"/>
      <c r="GKS378" s="113"/>
      <c r="GKW378" s="113"/>
      <c r="GLA378" s="113"/>
      <c r="GLE378" s="113"/>
      <c r="GLI378" s="113"/>
      <c r="GLM378" s="113"/>
      <c r="GLQ378" s="113"/>
      <c r="GLU378" s="113"/>
      <c r="GLY378" s="113"/>
      <c r="GMC378" s="113"/>
      <c r="GMG378" s="113"/>
      <c r="GMK378" s="113"/>
      <c r="GMO378" s="113"/>
      <c r="GMS378" s="113"/>
      <c r="GMW378" s="113"/>
      <c r="GNA378" s="113"/>
      <c r="GNE378" s="113"/>
      <c r="GNI378" s="113"/>
      <c r="GNM378" s="113"/>
      <c r="GNQ378" s="113"/>
      <c r="GNU378" s="113"/>
      <c r="GNY378" s="113"/>
      <c r="GOC378" s="113"/>
      <c r="GOG378" s="113"/>
      <c r="GOK378" s="113"/>
      <c r="GOO378" s="113"/>
      <c r="GOS378" s="113"/>
      <c r="GOW378" s="113"/>
      <c r="GPA378" s="113"/>
      <c r="GPE378" s="113"/>
      <c r="GPI378" s="113"/>
      <c r="GPM378" s="113"/>
      <c r="GPQ378" s="113"/>
      <c r="GPU378" s="113"/>
      <c r="GPY378" s="113"/>
      <c r="GQC378" s="113"/>
      <c r="GQG378" s="113"/>
      <c r="GQK378" s="113"/>
      <c r="GQO378" s="113"/>
      <c r="GQS378" s="113"/>
      <c r="GQW378" s="113"/>
      <c r="GRA378" s="113"/>
      <c r="GRE378" s="113"/>
      <c r="GRI378" s="113"/>
      <c r="GRM378" s="113"/>
      <c r="GRQ378" s="113"/>
      <c r="GRU378" s="113"/>
      <c r="GRY378" s="113"/>
      <c r="GSC378" s="113"/>
      <c r="GSG378" s="113"/>
      <c r="GSK378" s="113"/>
      <c r="GSO378" s="113"/>
      <c r="GSS378" s="113"/>
      <c r="GSW378" s="113"/>
      <c r="GTA378" s="113"/>
      <c r="GTE378" s="113"/>
      <c r="GTI378" s="113"/>
      <c r="GTM378" s="113"/>
      <c r="GTQ378" s="113"/>
      <c r="GTU378" s="113"/>
      <c r="GTY378" s="113"/>
      <c r="GUC378" s="113"/>
      <c r="GUG378" s="113"/>
      <c r="GUK378" s="113"/>
      <c r="GUO378" s="113"/>
      <c r="GUS378" s="113"/>
      <c r="GUW378" s="113"/>
      <c r="GVA378" s="113"/>
      <c r="GVE378" s="113"/>
      <c r="GVI378" s="113"/>
      <c r="GVM378" s="113"/>
      <c r="GVQ378" s="113"/>
      <c r="GVU378" s="113"/>
      <c r="GVY378" s="113"/>
      <c r="GWC378" s="113"/>
      <c r="GWG378" s="113"/>
      <c r="GWK378" s="113"/>
      <c r="GWO378" s="113"/>
      <c r="GWS378" s="113"/>
      <c r="GWW378" s="113"/>
      <c r="GXA378" s="113"/>
      <c r="GXE378" s="113"/>
      <c r="GXI378" s="113"/>
      <c r="GXM378" s="113"/>
      <c r="GXQ378" s="113"/>
      <c r="GXU378" s="113"/>
      <c r="GXY378" s="113"/>
      <c r="GYC378" s="113"/>
      <c r="GYG378" s="113"/>
      <c r="GYK378" s="113"/>
      <c r="GYO378" s="113"/>
      <c r="GYS378" s="113"/>
      <c r="GYW378" s="113"/>
      <c r="GZA378" s="113"/>
      <c r="GZE378" s="113"/>
      <c r="GZI378" s="113"/>
      <c r="GZM378" s="113"/>
      <c r="GZQ378" s="113"/>
      <c r="GZU378" s="113"/>
      <c r="GZY378" s="113"/>
      <c r="HAC378" s="113"/>
      <c r="HAG378" s="113"/>
      <c r="HAK378" s="113"/>
      <c r="HAO378" s="113"/>
      <c r="HAS378" s="113"/>
      <c r="HAW378" s="113"/>
      <c r="HBA378" s="113"/>
      <c r="HBE378" s="113"/>
      <c r="HBI378" s="113"/>
      <c r="HBM378" s="113"/>
      <c r="HBQ378" s="113"/>
      <c r="HBU378" s="113"/>
      <c r="HBY378" s="113"/>
      <c r="HCC378" s="113"/>
      <c r="HCG378" s="113"/>
      <c r="HCK378" s="113"/>
      <c r="HCO378" s="113"/>
      <c r="HCS378" s="113"/>
      <c r="HCW378" s="113"/>
      <c r="HDA378" s="113"/>
      <c r="HDE378" s="113"/>
      <c r="HDI378" s="113"/>
      <c r="HDM378" s="113"/>
      <c r="HDQ378" s="113"/>
      <c r="HDU378" s="113"/>
      <c r="HDY378" s="113"/>
      <c r="HEC378" s="113"/>
      <c r="HEG378" s="113"/>
      <c r="HEK378" s="113"/>
      <c r="HEO378" s="113"/>
      <c r="HES378" s="113"/>
      <c r="HEW378" s="113"/>
      <c r="HFA378" s="113"/>
      <c r="HFE378" s="113"/>
      <c r="HFI378" s="113"/>
      <c r="HFM378" s="113"/>
      <c r="HFQ378" s="113"/>
      <c r="HFU378" s="113"/>
      <c r="HFY378" s="113"/>
      <c r="HGC378" s="113"/>
      <c r="HGG378" s="113"/>
      <c r="HGK378" s="113"/>
      <c r="HGO378" s="113"/>
      <c r="HGS378" s="113"/>
      <c r="HGW378" s="113"/>
      <c r="HHA378" s="113"/>
      <c r="HHE378" s="113"/>
      <c r="HHI378" s="113"/>
      <c r="HHM378" s="113"/>
      <c r="HHQ378" s="113"/>
      <c r="HHU378" s="113"/>
      <c r="HHY378" s="113"/>
      <c r="HIC378" s="113"/>
      <c r="HIG378" s="113"/>
      <c r="HIK378" s="113"/>
      <c r="HIO378" s="113"/>
      <c r="HIS378" s="113"/>
      <c r="HIW378" s="113"/>
      <c r="HJA378" s="113"/>
      <c r="HJE378" s="113"/>
      <c r="HJI378" s="113"/>
      <c r="HJM378" s="113"/>
      <c r="HJQ378" s="113"/>
      <c r="HJU378" s="113"/>
      <c r="HJY378" s="113"/>
      <c r="HKC378" s="113"/>
      <c r="HKG378" s="113"/>
      <c r="HKK378" s="113"/>
      <c r="HKO378" s="113"/>
      <c r="HKS378" s="113"/>
      <c r="HKW378" s="113"/>
      <c r="HLA378" s="113"/>
      <c r="HLE378" s="113"/>
      <c r="HLI378" s="113"/>
      <c r="HLM378" s="113"/>
      <c r="HLQ378" s="113"/>
      <c r="HLU378" s="113"/>
      <c r="HLY378" s="113"/>
      <c r="HMC378" s="113"/>
      <c r="HMG378" s="113"/>
      <c r="HMK378" s="113"/>
      <c r="HMO378" s="113"/>
      <c r="HMS378" s="113"/>
      <c r="HMW378" s="113"/>
      <c r="HNA378" s="113"/>
      <c r="HNE378" s="113"/>
      <c r="HNI378" s="113"/>
      <c r="HNM378" s="113"/>
      <c r="HNQ378" s="113"/>
      <c r="HNU378" s="113"/>
      <c r="HNY378" s="113"/>
      <c r="HOC378" s="113"/>
      <c r="HOG378" s="113"/>
      <c r="HOK378" s="113"/>
      <c r="HOO378" s="113"/>
      <c r="HOS378" s="113"/>
      <c r="HOW378" s="113"/>
      <c r="HPA378" s="113"/>
      <c r="HPE378" s="113"/>
      <c r="HPI378" s="113"/>
      <c r="HPM378" s="113"/>
      <c r="HPQ378" s="113"/>
      <c r="HPU378" s="113"/>
      <c r="HPY378" s="113"/>
      <c r="HQC378" s="113"/>
      <c r="HQG378" s="113"/>
      <c r="HQK378" s="113"/>
      <c r="HQO378" s="113"/>
      <c r="HQS378" s="113"/>
      <c r="HQW378" s="113"/>
      <c r="HRA378" s="113"/>
      <c r="HRE378" s="113"/>
      <c r="HRI378" s="113"/>
      <c r="HRM378" s="113"/>
      <c r="HRQ378" s="113"/>
      <c r="HRU378" s="113"/>
      <c r="HRY378" s="113"/>
      <c r="HSC378" s="113"/>
      <c r="HSG378" s="113"/>
      <c r="HSK378" s="113"/>
      <c r="HSO378" s="113"/>
      <c r="HSS378" s="113"/>
      <c r="HSW378" s="113"/>
      <c r="HTA378" s="113"/>
      <c r="HTE378" s="113"/>
      <c r="HTI378" s="113"/>
      <c r="HTM378" s="113"/>
      <c r="HTQ378" s="113"/>
      <c r="HTU378" s="113"/>
      <c r="HTY378" s="113"/>
      <c r="HUC378" s="113"/>
      <c r="HUG378" s="113"/>
      <c r="HUK378" s="113"/>
      <c r="HUO378" s="113"/>
      <c r="HUS378" s="113"/>
      <c r="HUW378" s="113"/>
      <c r="HVA378" s="113"/>
      <c r="HVE378" s="113"/>
      <c r="HVI378" s="113"/>
      <c r="HVM378" s="113"/>
      <c r="HVQ378" s="113"/>
      <c r="HVU378" s="113"/>
      <c r="HVY378" s="113"/>
      <c r="HWC378" s="113"/>
      <c r="HWG378" s="113"/>
      <c r="HWK378" s="113"/>
      <c r="HWO378" s="113"/>
      <c r="HWS378" s="113"/>
      <c r="HWW378" s="113"/>
      <c r="HXA378" s="113"/>
      <c r="HXE378" s="113"/>
      <c r="HXI378" s="113"/>
      <c r="HXM378" s="113"/>
      <c r="HXQ378" s="113"/>
      <c r="HXU378" s="113"/>
      <c r="HXY378" s="113"/>
      <c r="HYC378" s="113"/>
      <c r="HYG378" s="113"/>
      <c r="HYK378" s="113"/>
      <c r="HYO378" s="113"/>
      <c r="HYS378" s="113"/>
      <c r="HYW378" s="113"/>
      <c r="HZA378" s="113"/>
      <c r="HZE378" s="113"/>
      <c r="HZI378" s="113"/>
      <c r="HZM378" s="113"/>
      <c r="HZQ378" s="113"/>
      <c r="HZU378" s="113"/>
      <c r="HZY378" s="113"/>
      <c r="IAC378" s="113"/>
      <c r="IAG378" s="113"/>
      <c r="IAK378" s="113"/>
      <c r="IAO378" s="113"/>
      <c r="IAS378" s="113"/>
      <c r="IAW378" s="113"/>
      <c r="IBA378" s="113"/>
      <c r="IBE378" s="113"/>
      <c r="IBI378" s="113"/>
      <c r="IBM378" s="113"/>
      <c r="IBQ378" s="113"/>
      <c r="IBU378" s="113"/>
      <c r="IBY378" s="113"/>
      <c r="ICC378" s="113"/>
      <c r="ICG378" s="113"/>
      <c r="ICK378" s="113"/>
      <c r="ICO378" s="113"/>
      <c r="ICS378" s="113"/>
      <c r="ICW378" s="113"/>
      <c r="IDA378" s="113"/>
      <c r="IDE378" s="113"/>
      <c r="IDI378" s="113"/>
      <c r="IDM378" s="113"/>
      <c r="IDQ378" s="113"/>
      <c r="IDU378" s="113"/>
      <c r="IDY378" s="113"/>
      <c r="IEC378" s="113"/>
      <c r="IEG378" s="113"/>
      <c r="IEK378" s="113"/>
      <c r="IEO378" s="113"/>
      <c r="IES378" s="113"/>
      <c r="IEW378" s="113"/>
      <c r="IFA378" s="113"/>
      <c r="IFE378" s="113"/>
      <c r="IFI378" s="113"/>
      <c r="IFM378" s="113"/>
      <c r="IFQ378" s="113"/>
      <c r="IFU378" s="113"/>
      <c r="IFY378" s="113"/>
      <c r="IGC378" s="113"/>
      <c r="IGG378" s="113"/>
      <c r="IGK378" s="113"/>
      <c r="IGO378" s="113"/>
      <c r="IGS378" s="113"/>
      <c r="IGW378" s="113"/>
      <c r="IHA378" s="113"/>
      <c r="IHE378" s="113"/>
      <c r="IHI378" s="113"/>
      <c r="IHM378" s="113"/>
      <c r="IHQ378" s="113"/>
      <c r="IHU378" s="113"/>
      <c r="IHY378" s="113"/>
      <c r="IIC378" s="113"/>
      <c r="IIG378" s="113"/>
      <c r="IIK378" s="113"/>
      <c r="IIO378" s="113"/>
      <c r="IIS378" s="113"/>
      <c r="IIW378" s="113"/>
      <c r="IJA378" s="113"/>
      <c r="IJE378" s="113"/>
      <c r="IJI378" s="113"/>
      <c r="IJM378" s="113"/>
      <c r="IJQ378" s="113"/>
      <c r="IJU378" s="113"/>
      <c r="IJY378" s="113"/>
      <c r="IKC378" s="113"/>
      <c r="IKG378" s="113"/>
      <c r="IKK378" s="113"/>
      <c r="IKO378" s="113"/>
      <c r="IKS378" s="113"/>
      <c r="IKW378" s="113"/>
      <c r="ILA378" s="113"/>
      <c r="ILE378" s="113"/>
      <c r="ILI378" s="113"/>
      <c r="ILM378" s="113"/>
      <c r="ILQ378" s="113"/>
      <c r="ILU378" s="113"/>
      <c r="ILY378" s="113"/>
      <c r="IMC378" s="113"/>
      <c r="IMG378" s="113"/>
      <c r="IMK378" s="113"/>
      <c r="IMO378" s="113"/>
      <c r="IMS378" s="113"/>
      <c r="IMW378" s="113"/>
      <c r="INA378" s="113"/>
      <c r="INE378" s="113"/>
      <c r="INI378" s="113"/>
      <c r="INM378" s="113"/>
      <c r="INQ378" s="113"/>
      <c r="INU378" s="113"/>
      <c r="INY378" s="113"/>
      <c r="IOC378" s="113"/>
      <c r="IOG378" s="113"/>
      <c r="IOK378" s="113"/>
      <c r="IOO378" s="113"/>
      <c r="IOS378" s="113"/>
      <c r="IOW378" s="113"/>
      <c r="IPA378" s="113"/>
      <c r="IPE378" s="113"/>
      <c r="IPI378" s="113"/>
      <c r="IPM378" s="113"/>
      <c r="IPQ378" s="113"/>
      <c r="IPU378" s="113"/>
      <c r="IPY378" s="113"/>
      <c r="IQC378" s="113"/>
      <c r="IQG378" s="113"/>
      <c r="IQK378" s="113"/>
      <c r="IQO378" s="113"/>
      <c r="IQS378" s="113"/>
      <c r="IQW378" s="113"/>
      <c r="IRA378" s="113"/>
      <c r="IRE378" s="113"/>
      <c r="IRI378" s="113"/>
      <c r="IRM378" s="113"/>
      <c r="IRQ378" s="113"/>
      <c r="IRU378" s="113"/>
      <c r="IRY378" s="113"/>
      <c r="ISC378" s="113"/>
      <c r="ISG378" s="113"/>
      <c r="ISK378" s="113"/>
      <c r="ISO378" s="113"/>
      <c r="ISS378" s="113"/>
      <c r="ISW378" s="113"/>
      <c r="ITA378" s="113"/>
      <c r="ITE378" s="113"/>
      <c r="ITI378" s="113"/>
      <c r="ITM378" s="113"/>
      <c r="ITQ378" s="113"/>
      <c r="ITU378" s="113"/>
      <c r="ITY378" s="113"/>
      <c r="IUC378" s="113"/>
      <c r="IUG378" s="113"/>
      <c r="IUK378" s="113"/>
      <c r="IUO378" s="113"/>
      <c r="IUS378" s="113"/>
      <c r="IUW378" s="113"/>
      <c r="IVA378" s="113"/>
      <c r="IVE378" s="113"/>
      <c r="IVI378" s="113"/>
      <c r="IVM378" s="113"/>
      <c r="IVQ378" s="113"/>
      <c r="IVU378" s="113"/>
      <c r="IVY378" s="113"/>
      <c r="IWC378" s="113"/>
      <c r="IWG378" s="113"/>
      <c r="IWK378" s="113"/>
      <c r="IWO378" s="113"/>
      <c r="IWS378" s="113"/>
      <c r="IWW378" s="113"/>
      <c r="IXA378" s="113"/>
      <c r="IXE378" s="113"/>
      <c r="IXI378" s="113"/>
      <c r="IXM378" s="113"/>
      <c r="IXQ378" s="113"/>
      <c r="IXU378" s="113"/>
      <c r="IXY378" s="113"/>
      <c r="IYC378" s="113"/>
      <c r="IYG378" s="113"/>
      <c r="IYK378" s="113"/>
      <c r="IYO378" s="113"/>
      <c r="IYS378" s="113"/>
      <c r="IYW378" s="113"/>
      <c r="IZA378" s="113"/>
      <c r="IZE378" s="113"/>
      <c r="IZI378" s="113"/>
      <c r="IZM378" s="113"/>
      <c r="IZQ378" s="113"/>
      <c r="IZU378" s="113"/>
      <c r="IZY378" s="113"/>
      <c r="JAC378" s="113"/>
      <c r="JAG378" s="113"/>
      <c r="JAK378" s="113"/>
      <c r="JAO378" s="113"/>
      <c r="JAS378" s="113"/>
      <c r="JAW378" s="113"/>
      <c r="JBA378" s="113"/>
      <c r="JBE378" s="113"/>
      <c r="JBI378" s="113"/>
      <c r="JBM378" s="113"/>
      <c r="JBQ378" s="113"/>
      <c r="JBU378" s="113"/>
      <c r="JBY378" s="113"/>
      <c r="JCC378" s="113"/>
      <c r="JCG378" s="113"/>
      <c r="JCK378" s="113"/>
      <c r="JCO378" s="113"/>
      <c r="JCS378" s="113"/>
      <c r="JCW378" s="113"/>
      <c r="JDA378" s="113"/>
      <c r="JDE378" s="113"/>
      <c r="JDI378" s="113"/>
      <c r="JDM378" s="113"/>
      <c r="JDQ378" s="113"/>
      <c r="JDU378" s="113"/>
      <c r="JDY378" s="113"/>
      <c r="JEC378" s="113"/>
      <c r="JEG378" s="113"/>
      <c r="JEK378" s="113"/>
      <c r="JEO378" s="113"/>
      <c r="JES378" s="113"/>
      <c r="JEW378" s="113"/>
      <c r="JFA378" s="113"/>
      <c r="JFE378" s="113"/>
      <c r="JFI378" s="113"/>
      <c r="JFM378" s="113"/>
      <c r="JFQ378" s="113"/>
      <c r="JFU378" s="113"/>
      <c r="JFY378" s="113"/>
      <c r="JGC378" s="113"/>
      <c r="JGG378" s="113"/>
      <c r="JGK378" s="113"/>
      <c r="JGO378" s="113"/>
      <c r="JGS378" s="113"/>
      <c r="JGW378" s="113"/>
      <c r="JHA378" s="113"/>
      <c r="JHE378" s="113"/>
      <c r="JHI378" s="113"/>
      <c r="JHM378" s="113"/>
      <c r="JHQ378" s="113"/>
      <c r="JHU378" s="113"/>
      <c r="JHY378" s="113"/>
      <c r="JIC378" s="113"/>
      <c r="JIG378" s="113"/>
      <c r="JIK378" s="113"/>
      <c r="JIO378" s="113"/>
      <c r="JIS378" s="113"/>
      <c r="JIW378" s="113"/>
      <c r="JJA378" s="113"/>
      <c r="JJE378" s="113"/>
      <c r="JJI378" s="113"/>
      <c r="JJM378" s="113"/>
      <c r="JJQ378" s="113"/>
      <c r="JJU378" s="113"/>
      <c r="JJY378" s="113"/>
      <c r="JKC378" s="113"/>
      <c r="JKG378" s="113"/>
      <c r="JKK378" s="113"/>
      <c r="JKO378" s="113"/>
      <c r="JKS378" s="113"/>
      <c r="JKW378" s="113"/>
      <c r="JLA378" s="113"/>
      <c r="JLE378" s="113"/>
      <c r="JLI378" s="113"/>
      <c r="JLM378" s="113"/>
      <c r="JLQ378" s="113"/>
      <c r="JLU378" s="113"/>
      <c r="JLY378" s="113"/>
      <c r="JMC378" s="113"/>
      <c r="JMG378" s="113"/>
      <c r="JMK378" s="113"/>
      <c r="JMO378" s="113"/>
      <c r="JMS378" s="113"/>
      <c r="JMW378" s="113"/>
      <c r="JNA378" s="113"/>
      <c r="JNE378" s="113"/>
      <c r="JNI378" s="113"/>
      <c r="JNM378" s="113"/>
      <c r="JNQ378" s="113"/>
      <c r="JNU378" s="113"/>
      <c r="JNY378" s="113"/>
      <c r="JOC378" s="113"/>
      <c r="JOG378" s="113"/>
      <c r="JOK378" s="113"/>
      <c r="JOO378" s="113"/>
      <c r="JOS378" s="113"/>
      <c r="JOW378" s="113"/>
      <c r="JPA378" s="113"/>
      <c r="JPE378" s="113"/>
      <c r="JPI378" s="113"/>
      <c r="JPM378" s="113"/>
      <c r="JPQ378" s="113"/>
      <c r="JPU378" s="113"/>
      <c r="JPY378" s="113"/>
      <c r="JQC378" s="113"/>
      <c r="JQG378" s="113"/>
      <c r="JQK378" s="113"/>
      <c r="JQO378" s="113"/>
      <c r="JQS378" s="113"/>
      <c r="JQW378" s="113"/>
      <c r="JRA378" s="113"/>
      <c r="JRE378" s="113"/>
      <c r="JRI378" s="113"/>
      <c r="JRM378" s="113"/>
      <c r="JRQ378" s="113"/>
      <c r="JRU378" s="113"/>
      <c r="JRY378" s="113"/>
      <c r="JSC378" s="113"/>
      <c r="JSG378" s="113"/>
      <c r="JSK378" s="113"/>
      <c r="JSO378" s="113"/>
      <c r="JSS378" s="113"/>
      <c r="JSW378" s="113"/>
      <c r="JTA378" s="113"/>
      <c r="JTE378" s="113"/>
      <c r="JTI378" s="113"/>
      <c r="JTM378" s="113"/>
      <c r="JTQ378" s="113"/>
      <c r="JTU378" s="113"/>
      <c r="JTY378" s="113"/>
      <c r="JUC378" s="113"/>
      <c r="JUG378" s="113"/>
      <c r="JUK378" s="113"/>
      <c r="JUO378" s="113"/>
      <c r="JUS378" s="113"/>
      <c r="JUW378" s="113"/>
      <c r="JVA378" s="113"/>
      <c r="JVE378" s="113"/>
      <c r="JVI378" s="113"/>
      <c r="JVM378" s="113"/>
      <c r="JVQ378" s="113"/>
      <c r="JVU378" s="113"/>
      <c r="JVY378" s="113"/>
      <c r="JWC378" s="113"/>
      <c r="JWG378" s="113"/>
      <c r="JWK378" s="113"/>
      <c r="JWO378" s="113"/>
      <c r="JWS378" s="113"/>
      <c r="JWW378" s="113"/>
      <c r="JXA378" s="113"/>
      <c r="JXE378" s="113"/>
      <c r="JXI378" s="113"/>
      <c r="JXM378" s="113"/>
      <c r="JXQ378" s="113"/>
      <c r="JXU378" s="113"/>
      <c r="JXY378" s="113"/>
      <c r="JYC378" s="113"/>
      <c r="JYG378" s="113"/>
      <c r="JYK378" s="113"/>
      <c r="JYO378" s="113"/>
      <c r="JYS378" s="113"/>
      <c r="JYW378" s="113"/>
      <c r="JZA378" s="113"/>
      <c r="JZE378" s="113"/>
      <c r="JZI378" s="113"/>
      <c r="JZM378" s="113"/>
      <c r="JZQ378" s="113"/>
      <c r="JZU378" s="113"/>
      <c r="JZY378" s="113"/>
      <c r="KAC378" s="113"/>
      <c r="KAG378" s="113"/>
      <c r="KAK378" s="113"/>
      <c r="KAO378" s="113"/>
      <c r="KAS378" s="113"/>
      <c r="KAW378" s="113"/>
      <c r="KBA378" s="113"/>
      <c r="KBE378" s="113"/>
      <c r="KBI378" s="113"/>
      <c r="KBM378" s="113"/>
      <c r="KBQ378" s="113"/>
      <c r="KBU378" s="113"/>
      <c r="KBY378" s="113"/>
      <c r="KCC378" s="113"/>
      <c r="KCG378" s="113"/>
      <c r="KCK378" s="113"/>
      <c r="KCO378" s="113"/>
      <c r="KCS378" s="113"/>
      <c r="KCW378" s="113"/>
      <c r="KDA378" s="113"/>
      <c r="KDE378" s="113"/>
      <c r="KDI378" s="113"/>
      <c r="KDM378" s="113"/>
      <c r="KDQ378" s="113"/>
      <c r="KDU378" s="113"/>
      <c r="KDY378" s="113"/>
      <c r="KEC378" s="113"/>
      <c r="KEG378" s="113"/>
      <c r="KEK378" s="113"/>
      <c r="KEO378" s="113"/>
      <c r="KES378" s="113"/>
      <c r="KEW378" s="113"/>
      <c r="KFA378" s="113"/>
      <c r="KFE378" s="113"/>
      <c r="KFI378" s="113"/>
      <c r="KFM378" s="113"/>
      <c r="KFQ378" s="113"/>
      <c r="KFU378" s="113"/>
      <c r="KFY378" s="113"/>
      <c r="KGC378" s="113"/>
      <c r="KGG378" s="113"/>
      <c r="KGK378" s="113"/>
      <c r="KGO378" s="113"/>
      <c r="KGS378" s="113"/>
      <c r="KGW378" s="113"/>
      <c r="KHA378" s="113"/>
      <c r="KHE378" s="113"/>
      <c r="KHI378" s="113"/>
      <c r="KHM378" s="113"/>
      <c r="KHQ378" s="113"/>
      <c r="KHU378" s="113"/>
      <c r="KHY378" s="113"/>
      <c r="KIC378" s="113"/>
      <c r="KIG378" s="113"/>
      <c r="KIK378" s="113"/>
      <c r="KIO378" s="113"/>
      <c r="KIS378" s="113"/>
      <c r="KIW378" s="113"/>
      <c r="KJA378" s="113"/>
      <c r="KJE378" s="113"/>
      <c r="KJI378" s="113"/>
      <c r="KJM378" s="113"/>
      <c r="KJQ378" s="113"/>
      <c r="KJU378" s="113"/>
      <c r="KJY378" s="113"/>
      <c r="KKC378" s="113"/>
      <c r="KKG378" s="113"/>
      <c r="KKK378" s="113"/>
      <c r="KKO378" s="113"/>
      <c r="KKS378" s="113"/>
      <c r="KKW378" s="113"/>
      <c r="KLA378" s="113"/>
      <c r="KLE378" s="113"/>
      <c r="KLI378" s="113"/>
      <c r="KLM378" s="113"/>
      <c r="KLQ378" s="113"/>
      <c r="KLU378" s="113"/>
      <c r="KLY378" s="113"/>
      <c r="KMC378" s="113"/>
      <c r="KMG378" s="113"/>
      <c r="KMK378" s="113"/>
      <c r="KMO378" s="113"/>
      <c r="KMS378" s="113"/>
      <c r="KMW378" s="113"/>
      <c r="KNA378" s="113"/>
      <c r="KNE378" s="113"/>
      <c r="KNI378" s="113"/>
      <c r="KNM378" s="113"/>
      <c r="KNQ378" s="113"/>
      <c r="KNU378" s="113"/>
      <c r="KNY378" s="113"/>
      <c r="KOC378" s="113"/>
      <c r="KOG378" s="113"/>
      <c r="KOK378" s="113"/>
      <c r="KOO378" s="113"/>
      <c r="KOS378" s="113"/>
      <c r="KOW378" s="113"/>
      <c r="KPA378" s="113"/>
      <c r="KPE378" s="113"/>
      <c r="KPI378" s="113"/>
      <c r="KPM378" s="113"/>
      <c r="KPQ378" s="113"/>
      <c r="KPU378" s="113"/>
      <c r="KPY378" s="113"/>
      <c r="KQC378" s="113"/>
      <c r="KQG378" s="113"/>
      <c r="KQK378" s="113"/>
      <c r="KQO378" s="113"/>
      <c r="KQS378" s="113"/>
      <c r="KQW378" s="113"/>
      <c r="KRA378" s="113"/>
      <c r="KRE378" s="113"/>
      <c r="KRI378" s="113"/>
      <c r="KRM378" s="113"/>
      <c r="KRQ378" s="113"/>
      <c r="KRU378" s="113"/>
      <c r="KRY378" s="113"/>
      <c r="KSC378" s="113"/>
      <c r="KSG378" s="113"/>
      <c r="KSK378" s="113"/>
      <c r="KSO378" s="113"/>
      <c r="KSS378" s="113"/>
      <c r="KSW378" s="113"/>
      <c r="KTA378" s="113"/>
      <c r="KTE378" s="113"/>
      <c r="KTI378" s="113"/>
      <c r="KTM378" s="113"/>
      <c r="KTQ378" s="113"/>
      <c r="KTU378" s="113"/>
      <c r="KTY378" s="113"/>
      <c r="KUC378" s="113"/>
      <c r="KUG378" s="113"/>
      <c r="KUK378" s="113"/>
      <c r="KUO378" s="113"/>
      <c r="KUS378" s="113"/>
      <c r="KUW378" s="113"/>
      <c r="KVA378" s="113"/>
      <c r="KVE378" s="113"/>
      <c r="KVI378" s="113"/>
      <c r="KVM378" s="113"/>
      <c r="KVQ378" s="113"/>
      <c r="KVU378" s="113"/>
      <c r="KVY378" s="113"/>
      <c r="KWC378" s="113"/>
      <c r="KWG378" s="113"/>
      <c r="KWK378" s="113"/>
      <c r="KWO378" s="113"/>
      <c r="KWS378" s="113"/>
      <c r="KWW378" s="113"/>
      <c r="KXA378" s="113"/>
      <c r="KXE378" s="113"/>
      <c r="KXI378" s="113"/>
      <c r="KXM378" s="113"/>
      <c r="KXQ378" s="113"/>
      <c r="KXU378" s="113"/>
      <c r="KXY378" s="113"/>
      <c r="KYC378" s="113"/>
      <c r="KYG378" s="113"/>
      <c r="KYK378" s="113"/>
      <c r="KYO378" s="113"/>
      <c r="KYS378" s="113"/>
      <c r="KYW378" s="113"/>
      <c r="KZA378" s="113"/>
      <c r="KZE378" s="113"/>
      <c r="KZI378" s="113"/>
      <c r="KZM378" s="113"/>
      <c r="KZQ378" s="113"/>
      <c r="KZU378" s="113"/>
      <c r="KZY378" s="113"/>
      <c r="LAC378" s="113"/>
      <c r="LAG378" s="113"/>
      <c r="LAK378" s="113"/>
      <c r="LAO378" s="113"/>
      <c r="LAS378" s="113"/>
      <c r="LAW378" s="113"/>
      <c r="LBA378" s="113"/>
      <c r="LBE378" s="113"/>
      <c r="LBI378" s="113"/>
      <c r="LBM378" s="113"/>
      <c r="LBQ378" s="113"/>
      <c r="LBU378" s="113"/>
      <c r="LBY378" s="113"/>
      <c r="LCC378" s="113"/>
      <c r="LCG378" s="113"/>
      <c r="LCK378" s="113"/>
      <c r="LCO378" s="113"/>
      <c r="LCS378" s="113"/>
      <c r="LCW378" s="113"/>
      <c r="LDA378" s="113"/>
      <c r="LDE378" s="113"/>
      <c r="LDI378" s="113"/>
      <c r="LDM378" s="113"/>
      <c r="LDQ378" s="113"/>
      <c r="LDU378" s="113"/>
      <c r="LDY378" s="113"/>
      <c r="LEC378" s="113"/>
      <c r="LEG378" s="113"/>
      <c r="LEK378" s="113"/>
      <c r="LEO378" s="113"/>
      <c r="LES378" s="113"/>
      <c r="LEW378" s="113"/>
      <c r="LFA378" s="113"/>
      <c r="LFE378" s="113"/>
      <c r="LFI378" s="113"/>
      <c r="LFM378" s="113"/>
      <c r="LFQ378" s="113"/>
      <c r="LFU378" s="113"/>
      <c r="LFY378" s="113"/>
      <c r="LGC378" s="113"/>
      <c r="LGG378" s="113"/>
      <c r="LGK378" s="113"/>
      <c r="LGO378" s="113"/>
      <c r="LGS378" s="113"/>
      <c r="LGW378" s="113"/>
      <c r="LHA378" s="113"/>
      <c r="LHE378" s="113"/>
      <c r="LHI378" s="113"/>
      <c r="LHM378" s="113"/>
      <c r="LHQ378" s="113"/>
      <c r="LHU378" s="113"/>
      <c r="LHY378" s="113"/>
      <c r="LIC378" s="113"/>
      <c r="LIG378" s="113"/>
      <c r="LIK378" s="113"/>
      <c r="LIO378" s="113"/>
      <c r="LIS378" s="113"/>
      <c r="LIW378" s="113"/>
      <c r="LJA378" s="113"/>
      <c r="LJE378" s="113"/>
      <c r="LJI378" s="113"/>
      <c r="LJM378" s="113"/>
      <c r="LJQ378" s="113"/>
      <c r="LJU378" s="113"/>
      <c r="LJY378" s="113"/>
      <c r="LKC378" s="113"/>
      <c r="LKG378" s="113"/>
      <c r="LKK378" s="113"/>
      <c r="LKO378" s="113"/>
      <c r="LKS378" s="113"/>
      <c r="LKW378" s="113"/>
      <c r="LLA378" s="113"/>
      <c r="LLE378" s="113"/>
      <c r="LLI378" s="113"/>
      <c r="LLM378" s="113"/>
      <c r="LLQ378" s="113"/>
      <c r="LLU378" s="113"/>
      <c r="LLY378" s="113"/>
      <c r="LMC378" s="113"/>
      <c r="LMG378" s="113"/>
      <c r="LMK378" s="113"/>
      <c r="LMO378" s="113"/>
      <c r="LMS378" s="113"/>
      <c r="LMW378" s="113"/>
      <c r="LNA378" s="113"/>
      <c r="LNE378" s="113"/>
      <c r="LNI378" s="113"/>
      <c r="LNM378" s="113"/>
      <c r="LNQ378" s="113"/>
      <c r="LNU378" s="113"/>
      <c r="LNY378" s="113"/>
      <c r="LOC378" s="113"/>
      <c r="LOG378" s="113"/>
      <c r="LOK378" s="113"/>
      <c r="LOO378" s="113"/>
      <c r="LOS378" s="113"/>
      <c r="LOW378" s="113"/>
      <c r="LPA378" s="113"/>
      <c r="LPE378" s="113"/>
      <c r="LPI378" s="113"/>
      <c r="LPM378" s="113"/>
      <c r="LPQ378" s="113"/>
      <c r="LPU378" s="113"/>
      <c r="LPY378" s="113"/>
      <c r="LQC378" s="113"/>
      <c r="LQG378" s="113"/>
      <c r="LQK378" s="113"/>
      <c r="LQO378" s="113"/>
      <c r="LQS378" s="113"/>
      <c r="LQW378" s="113"/>
      <c r="LRA378" s="113"/>
      <c r="LRE378" s="113"/>
      <c r="LRI378" s="113"/>
      <c r="LRM378" s="113"/>
      <c r="LRQ378" s="113"/>
      <c r="LRU378" s="113"/>
      <c r="LRY378" s="113"/>
      <c r="LSC378" s="113"/>
      <c r="LSG378" s="113"/>
      <c r="LSK378" s="113"/>
      <c r="LSO378" s="113"/>
      <c r="LSS378" s="113"/>
      <c r="LSW378" s="113"/>
      <c r="LTA378" s="113"/>
      <c r="LTE378" s="113"/>
      <c r="LTI378" s="113"/>
      <c r="LTM378" s="113"/>
      <c r="LTQ378" s="113"/>
      <c r="LTU378" s="113"/>
      <c r="LTY378" s="113"/>
      <c r="LUC378" s="113"/>
      <c r="LUG378" s="113"/>
      <c r="LUK378" s="113"/>
      <c r="LUO378" s="113"/>
      <c r="LUS378" s="113"/>
      <c r="LUW378" s="113"/>
      <c r="LVA378" s="113"/>
      <c r="LVE378" s="113"/>
      <c r="LVI378" s="113"/>
      <c r="LVM378" s="113"/>
      <c r="LVQ378" s="113"/>
      <c r="LVU378" s="113"/>
      <c r="LVY378" s="113"/>
      <c r="LWC378" s="113"/>
      <c r="LWG378" s="113"/>
      <c r="LWK378" s="113"/>
      <c r="LWO378" s="113"/>
      <c r="LWS378" s="113"/>
      <c r="LWW378" s="113"/>
      <c r="LXA378" s="113"/>
      <c r="LXE378" s="113"/>
      <c r="LXI378" s="113"/>
      <c r="LXM378" s="113"/>
      <c r="LXQ378" s="113"/>
      <c r="LXU378" s="113"/>
      <c r="LXY378" s="113"/>
      <c r="LYC378" s="113"/>
      <c r="LYG378" s="113"/>
      <c r="LYK378" s="113"/>
      <c r="LYO378" s="113"/>
      <c r="LYS378" s="113"/>
      <c r="LYW378" s="113"/>
      <c r="LZA378" s="113"/>
      <c r="LZE378" s="113"/>
      <c r="LZI378" s="113"/>
      <c r="LZM378" s="113"/>
      <c r="LZQ378" s="113"/>
      <c r="LZU378" s="113"/>
      <c r="LZY378" s="113"/>
      <c r="MAC378" s="113"/>
      <c r="MAG378" s="113"/>
      <c r="MAK378" s="113"/>
      <c r="MAO378" s="113"/>
      <c r="MAS378" s="113"/>
      <c r="MAW378" s="113"/>
      <c r="MBA378" s="113"/>
      <c r="MBE378" s="113"/>
      <c r="MBI378" s="113"/>
      <c r="MBM378" s="113"/>
      <c r="MBQ378" s="113"/>
      <c r="MBU378" s="113"/>
      <c r="MBY378" s="113"/>
      <c r="MCC378" s="113"/>
      <c r="MCG378" s="113"/>
      <c r="MCK378" s="113"/>
      <c r="MCO378" s="113"/>
      <c r="MCS378" s="113"/>
      <c r="MCW378" s="113"/>
      <c r="MDA378" s="113"/>
      <c r="MDE378" s="113"/>
      <c r="MDI378" s="113"/>
      <c r="MDM378" s="113"/>
      <c r="MDQ378" s="113"/>
      <c r="MDU378" s="113"/>
      <c r="MDY378" s="113"/>
      <c r="MEC378" s="113"/>
      <c r="MEG378" s="113"/>
      <c r="MEK378" s="113"/>
      <c r="MEO378" s="113"/>
      <c r="MES378" s="113"/>
      <c r="MEW378" s="113"/>
      <c r="MFA378" s="113"/>
      <c r="MFE378" s="113"/>
      <c r="MFI378" s="113"/>
      <c r="MFM378" s="113"/>
      <c r="MFQ378" s="113"/>
      <c r="MFU378" s="113"/>
      <c r="MFY378" s="113"/>
      <c r="MGC378" s="113"/>
      <c r="MGG378" s="113"/>
      <c r="MGK378" s="113"/>
      <c r="MGO378" s="113"/>
      <c r="MGS378" s="113"/>
      <c r="MGW378" s="113"/>
      <c r="MHA378" s="113"/>
      <c r="MHE378" s="113"/>
      <c r="MHI378" s="113"/>
      <c r="MHM378" s="113"/>
      <c r="MHQ378" s="113"/>
      <c r="MHU378" s="113"/>
      <c r="MHY378" s="113"/>
      <c r="MIC378" s="113"/>
      <c r="MIG378" s="113"/>
      <c r="MIK378" s="113"/>
      <c r="MIO378" s="113"/>
      <c r="MIS378" s="113"/>
      <c r="MIW378" s="113"/>
      <c r="MJA378" s="113"/>
      <c r="MJE378" s="113"/>
      <c r="MJI378" s="113"/>
      <c r="MJM378" s="113"/>
      <c r="MJQ378" s="113"/>
      <c r="MJU378" s="113"/>
      <c r="MJY378" s="113"/>
      <c r="MKC378" s="113"/>
      <c r="MKG378" s="113"/>
      <c r="MKK378" s="113"/>
      <c r="MKO378" s="113"/>
      <c r="MKS378" s="113"/>
      <c r="MKW378" s="113"/>
      <c r="MLA378" s="113"/>
      <c r="MLE378" s="113"/>
      <c r="MLI378" s="113"/>
      <c r="MLM378" s="113"/>
      <c r="MLQ378" s="113"/>
      <c r="MLU378" s="113"/>
      <c r="MLY378" s="113"/>
      <c r="MMC378" s="113"/>
      <c r="MMG378" s="113"/>
      <c r="MMK378" s="113"/>
      <c r="MMO378" s="113"/>
      <c r="MMS378" s="113"/>
      <c r="MMW378" s="113"/>
      <c r="MNA378" s="113"/>
      <c r="MNE378" s="113"/>
      <c r="MNI378" s="113"/>
      <c r="MNM378" s="113"/>
      <c r="MNQ378" s="113"/>
      <c r="MNU378" s="113"/>
      <c r="MNY378" s="113"/>
      <c r="MOC378" s="113"/>
      <c r="MOG378" s="113"/>
      <c r="MOK378" s="113"/>
      <c r="MOO378" s="113"/>
      <c r="MOS378" s="113"/>
      <c r="MOW378" s="113"/>
      <c r="MPA378" s="113"/>
      <c r="MPE378" s="113"/>
      <c r="MPI378" s="113"/>
      <c r="MPM378" s="113"/>
      <c r="MPQ378" s="113"/>
      <c r="MPU378" s="113"/>
      <c r="MPY378" s="113"/>
      <c r="MQC378" s="113"/>
      <c r="MQG378" s="113"/>
      <c r="MQK378" s="113"/>
      <c r="MQO378" s="113"/>
      <c r="MQS378" s="113"/>
      <c r="MQW378" s="113"/>
      <c r="MRA378" s="113"/>
      <c r="MRE378" s="113"/>
      <c r="MRI378" s="113"/>
      <c r="MRM378" s="113"/>
      <c r="MRQ378" s="113"/>
      <c r="MRU378" s="113"/>
      <c r="MRY378" s="113"/>
      <c r="MSC378" s="113"/>
      <c r="MSG378" s="113"/>
      <c r="MSK378" s="113"/>
      <c r="MSO378" s="113"/>
      <c r="MSS378" s="113"/>
      <c r="MSW378" s="113"/>
      <c r="MTA378" s="113"/>
      <c r="MTE378" s="113"/>
      <c r="MTI378" s="113"/>
      <c r="MTM378" s="113"/>
      <c r="MTQ378" s="113"/>
      <c r="MTU378" s="113"/>
      <c r="MTY378" s="113"/>
      <c r="MUC378" s="113"/>
      <c r="MUG378" s="113"/>
      <c r="MUK378" s="113"/>
      <c r="MUO378" s="113"/>
      <c r="MUS378" s="113"/>
      <c r="MUW378" s="113"/>
      <c r="MVA378" s="113"/>
      <c r="MVE378" s="113"/>
      <c r="MVI378" s="113"/>
      <c r="MVM378" s="113"/>
      <c r="MVQ378" s="113"/>
      <c r="MVU378" s="113"/>
      <c r="MVY378" s="113"/>
      <c r="MWC378" s="113"/>
      <c r="MWG378" s="113"/>
      <c r="MWK378" s="113"/>
      <c r="MWO378" s="113"/>
      <c r="MWS378" s="113"/>
      <c r="MWW378" s="113"/>
      <c r="MXA378" s="113"/>
      <c r="MXE378" s="113"/>
      <c r="MXI378" s="113"/>
      <c r="MXM378" s="113"/>
      <c r="MXQ378" s="113"/>
      <c r="MXU378" s="113"/>
      <c r="MXY378" s="113"/>
      <c r="MYC378" s="113"/>
      <c r="MYG378" s="113"/>
      <c r="MYK378" s="113"/>
      <c r="MYO378" s="113"/>
      <c r="MYS378" s="113"/>
      <c r="MYW378" s="113"/>
      <c r="MZA378" s="113"/>
      <c r="MZE378" s="113"/>
      <c r="MZI378" s="113"/>
      <c r="MZM378" s="113"/>
      <c r="MZQ378" s="113"/>
      <c r="MZU378" s="113"/>
      <c r="MZY378" s="113"/>
      <c r="NAC378" s="113"/>
      <c r="NAG378" s="113"/>
      <c r="NAK378" s="113"/>
      <c r="NAO378" s="113"/>
      <c r="NAS378" s="113"/>
      <c r="NAW378" s="113"/>
      <c r="NBA378" s="113"/>
      <c r="NBE378" s="113"/>
      <c r="NBI378" s="113"/>
      <c r="NBM378" s="113"/>
      <c r="NBQ378" s="113"/>
      <c r="NBU378" s="113"/>
      <c r="NBY378" s="113"/>
      <c r="NCC378" s="113"/>
      <c r="NCG378" s="113"/>
      <c r="NCK378" s="113"/>
      <c r="NCO378" s="113"/>
      <c r="NCS378" s="113"/>
      <c r="NCW378" s="113"/>
      <c r="NDA378" s="113"/>
      <c r="NDE378" s="113"/>
      <c r="NDI378" s="113"/>
      <c r="NDM378" s="113"/>
      <c r="NDQ378" s="113"/>
      <c r="NDU378" s="113"/>
      <c r="NDY378" s="113"/>
      <c r="NEC378" s="113"/>
      <c r="NEG378" s="113"/>
      <c r="NEK378" s="113"/>
      <c r="NEO378" s="113"/>
      <c r="NES378" s="113"/>
      <c r="NEW378" s="113"/>
      <c r="NFA378" s="113"/>
      <c r="NFE378" s="113"/>
      <c r="NFI378" s="113"/>
      <c r="NFM378" s="113"/>
      <c r="NFQ378" s="113"/>
      <c r="NFU378" s="113"/>
      <c r="NFY378" s="113"/>
      <c r="NGC378" s="113"/>
      <c r="NGG378" s="113"/>
      <c r="NGK378" s="113"/>
      <c r="NGO378" s="113"/>
      <c r="NGS378" s="113"/>
      <c r="NGW378" s="113"/>
      <c r="NHA378" s="113"/>
      <c r="NHE378" s="113"/>
      <c r="NHI378" s="113"/>
      <c r="NHM378" s="113"/>
      <c r="NHQ378" s="113"/>
      <c r="NHU378" s="113"/>
      <c r="NHY378" s="113"/>
      <c r="NIC378" s="113"/>
      <c r="NIG378" s="113"/>
      <c r="NIK378" s="113"/>
      <c r="NIO378" s="113"/>
      <c r="NIS378" s="113"/>
      <c r="NIW378" s="113"/>
      <c r="NJA378" s="113"/>
      <c r="NJE378" s="113"/>
      <c r="NJI378" s="113"/>
      <c r="NJM378" s="113"/>
      <c r="NJQ378" s="113"/>
      <c r="NJU378" s="113"/>
      <c r="NJY378" s="113"/>
      <c r="NKC378" s="113"/>
      <c r="NKG378" s="113"/>
      <c r="NKK378" s="113"/>
      <c r="NKO378" s="113"/>
      <c r="NKS378" s="113"/>
      <c r="NKW378" s="113"/>
      <c r="NLA378" s="113"/>
      <c r="NLE378" s="113"/>
      <c r="NLI378" s="113"/>
      <c r="NLM378" s="113"/>
      <c r="NLQ378" s="113"/>
      <c r="NLU378" s="113"/>
      <c r="NLY378" s="113"/>
      <c r="NMC378" s="113"/>
      <c r="NMG378" s="113"/>
      <c r="NMK378" s="113"/>
      <c r="NMO378" s="113"/>
      <c r="NMS378" s="113"/>
      <c r="NMW378" s="113"/>
      <c r="NNA378" s="113"/>
      <c r="NNE378" s="113"/>
      <c r="NNI378" s="113"/>
      <c r="NNM378" s="113"/>
      <c r="NNQ378" s="113"/>
      <c r="NNU378" s="113"/>
      <c r="NNY378" s="113"/>
      <c r="NOC378" s="113"/>
      <c r="NOG378" s="113"/>
      <c r="NOK378" s="113"/>
      <c r="NOO378" s="113"/>
      <c r="NOS378" s="113"/>
      <c r="NOW378" s="113"/>
      <c r="NPA378" s="113"/>
      <c r="NPE378" s="113"/>
      <c r="NPI378" s="113"/>
      <c r="NPM378" s="113"/>
      <c r="NPQ378" s="113"/>
      <c r="NPU378" s="113"/>
      <c r="NPY378" s="113"/>
      <c r="NQC378" s="113"/>
      <c r="NQG378" s="113"/>
      <c r="NQK378" s="113"/>
      <c r="NQO378" s="113"/>
      <c r="NQS378" s="113"/>
      <c r="NQW378" s="113"/>
      <c r="NRA378" s="113"/>
      <c r="NRE378" s="113"/>
      <c r="NRI378" s="113"/>
      <c r="NRM378" s="113"/>
      <c r="NRQ378" s="113"/>
      <c r="NRU378" s="113"/>
      <c r="NRY378" s="113"/>
      <c r="NSC378" s="113"/>
      <c r="NSG378" s="113"/>
      <c r="NSK378" s="113"/>
      <c r="NSO378" s="113"/>
      <c r="NSS378" s="113"/>
      <c r="NSW378" s="113"/>
      <c r="NTA378" s="113"/>
      <c r="NTE378" s="113"/>
      <c r="NTI378" s="113"/>
      <c r="NTM378" s="113"/>
      <c r="NTQ378" s="113"/>
      <c r="NTU378" s="113"/>
      <c r="NTY378" s="113"/>
      <c r="NUC378" s="113"/>
      <c r="NUG378" s="113"/>
      <c r="NUK378" s="113"/>
      <c r="NUO378" s="113"/>
      <c r="NUS378" s="113"/>
      <c r="NUW378" s="113"/>
      <c r="NVA378" s="113"/>
      <c r="NVE378" s="113"/>
      <c r="NVI378" s="113"/>
      <c r="NVM378" s="113"/>
      <c r="NVQ378" s="113"/>
      <c r="NVU378" s="113"/>
      <c r="NVY378" s="113"/>
      <c r="NWC378" s="113"/>
      <c r="NWG378" s="113"/>
      <c r="NWK378" s="113"/>
      <c r="NWO378" s="113"/>
      <c r="NWS378" s="113"/>
      <c r="NWW378" s="113"/>
      <c r="NXA378" s="113"/>
      <c r="NXE378" s="113"/>
      <c r="NXI378" s="113"/>
      <c r="NXM378" s="113"/>
      <c r="NXQ378" s="113"/>
      <c r="NXU378" s="113"/>
      <c r="NXY378" s="113"/>
      <c r="NYC378" s="113"/>
      <c r="NYG378" s="113"/>
      <c r="NYK378" s="113"/>
      <c r="NYO378" s="113"/>
      <c r="NYS378" s="113"/>
      <c r="NYW378" s="113"/>
      <c r="NZA378" s="113"/>
      <c r="NZE378" s="113"/>
      <c r="NZI378" s="113"/>
      <c r="NZM378" s="113"/>
      <c r="NZQ378" s="113"/>
      <c r="NZU378" s="113"/>
      <c r="NZY378" s="113"/>
      <c r="OAC378" s="113"/>
      <c r="OAG378" s="113"/>
      <c r="OAK378" s="113"/>
      <c r="OAO378" s="113"/>
      <c r="OAS378" s="113"/>
      <c r="OAW378" s="113"/>
      <c r="OBA378" s="113"/>
      <c r="OBE378" s="113"/>
      <c r="OBI378" s="113"/>
      <c r="OBM378" s="113"/>
      <c r="OBQ378" s="113"/>
      <c r="OBU378" s="113"/>
      <c r="OBY378" s="113"/>
      <c r="OCC378" s="113"/>
      <c r="OCG378" s="113"/>
      <c r="OCK378" s="113"/>
      <c r="OCO378" s="113"/>
      <c r="OCS378" s="113"/>
      <c r="OCW378" s="113"/>
      <c r="ODA378" s="113"/>
      <c r="ODE378" s="113"/>
      <c r="ODI378" s="113"/>
      <c r="ODM378" s="113"/>
      <c r="ODQ378" s="113"/>
      <c r="ODU378" s="113"/>
      <c r="ODY378" s="113"/>
      <c r="OEC378" s="113"/>
      <c r="OEG378" s="113"/>
      <c r="OEK378" s="113"/>
      <c r="OEO378" s="113"/>
      <c r="OES378" s="113"/>
      <c r="OEW378" s="113"/>
      <c r="OFA378" s="113"/>
      <c r="OFE378" s="113"/>
      <c r="OFI378" s="113"/>
      <c r="OFM378" s="113"/>
      <c r="OFQ378" s="113"/>
      <c r="OFU378" s="113"/>
      <c r="OFY378" s="113"/>
      <c r="OGC378" s="113"/>
      <c r="OGG378" s="113"/>
      <c r="OGK378" s="113"/>
      <c r="OGO378" s="113"/>
      <c r="OGS378" s="113"/>
      <c r="OGW378" s="113"/>
      <c r="OHA378" s="113"/>
      <c r="OHE378" s="113"/>
      <c r="OHI378" s="113"/>
      <c r="OHM378" s="113"/>
      <c r="OHQ378" s="113"/>
      <c r="OHU378" s="113"/>
      <c r="OHY378" s="113"/>
      <c r="OIC378" s="113"/>
      <c r="OIG378" s="113"/>
      <c r="OIK378" s="113"/>
      <c r="OIO378" s="113"/>
      <c r="OIS378" s="113"/>
      <c r="OIW378" s="113"/>
      <c r="OJA378" s="113"/>
      <c r="OJE378" s="113"/>
      <c r="OJI378" s="113"/>
      <c r="OJM378" s="113"/>
      <c r="OJQ378" s="113"/>
      <c r="OJU378" s="113"/>
      <c r="OJY378" s="113"/>
      <c r="OKC378" s="113"/>
      <c r="OKG378" s="113"/>
      <c r="OKK378" s="113"/>
      <c r="OKO378" s="113"/>
      <c r="OKS378" s="113"/>
      <c r="OKW378" s="113"/>
      <c r="OLA378" s="113"/>
      <c r="OLE378" s="113"/>
      <c r="OLI378" s="113"/>
      <c r="OLM378" s="113"/>
      <c r="OLQ378" s="113"/>
      <c r="OLU378" s="113"/>
      <c r="OLY378" s="113"/>
      <c r="OMC378" s="113"/>
      <c r="OMG378" s="113"/>
      <c r="OMK378" s="113"/>
      <c r="OMO378" s="113"/>
      <c r="OMS378" s="113"/>
      <c r="OMW378" s="113"/>
      <c r="ONA378" s="113"/>
      <c r="ONE378" s="113"/>
      <c r="ONI378" s="113"/>
      <c r="ONM378" s="113"/>
      <c r="ONQ378" s="113"/>
      <c r="ONU378" s="113"/>
      <c r="ONY378" s="113"/>
      <c r="OOC378" s="113"/>
      <c r="OOG378" s="113"/>
      <c r="OOK378" s="113"/>
      <c r="OOO378" s="113"/>
      <c r="OOS378" s="113"/>
      <c r="OOW378" s="113"/>
      <c r="OPA378" s="113"/>
      <c r="OPE378" s="113"/>
      <c r="OPI378" s="113"/>
      <c r="OPM378" s="113"/>
      <c r="OPQ378" s="113"/>
      <c r="OPU378" s="113"/>
      <c r="OPY378" s="113"/>
      <c r="OQC378" s="113"/>
      <c r="OQG378" s="113"/>
      <c r="OQK378" s="113"/>
      <c r="OQO378" s="113"/>
      <c r="OQS378" s="113"/>
      <c r="OQW378" s="113"/>
      <c r="ORA378" s="113"/>
      <c r="ORE378" s="113"/>
      <c r="ORI378" s="113"/>
      <c r="ORM378" s="113"/>
      <c r="ORQ378" s="113"/>
      <c r="ORU378" s="113"/>
      <c r="ORY378" s="113"/>
      <c r="OSC378" s="113"/>
      <c r="OSG378" s="113"/>
      <c r="OSK378" s="113"/>
      <c r="OSO378" s="113"/>
      <c r="OSS378" s="113"/>
      <c r="OSW378" s="113"/>
      <c r="OTA378" s="113"/>
      <c r="OTE378" s="113"/>
      <c r="OTI378" s="113"/>
      <c r="OTM378" s="113"/>
      <c r="OTQ378" s="113"/>
      <c r="OTU378" s="113"/>
      <c r="OTY378" s="113"/>
      <c r="OUC378" s="113"/>
      <c r="OUG378" s="113"/>
      <c r="OUK378" s="113"/>
      <c r="OUO378" s="113"/>
      <c r="OUS378" s="113"/>
      <c r="OUW378" s="113"/>
      <c r="OVA378" s="113"/>
      <c r="OVE378" s="113"/>
      <c r="OVI378" s="113"/>
      <c r="OVM378" s="113"/>
      <c r="OVQ378" s="113"/>
      <c r="OVU378" s="113"/>
      <c r="OVY378" s="113"/>
      <c r="OWC378" s="113"/>
      <c r="OWG378" s="113"/>
      <c r="OWK378" s="113"/>
      <c r="OWO378" s="113"/>
      <c r="OWS378" s="113"/>
      <c r="OWW378" s="113"/>
      <c r="OXA378" s="113"/>
      <c r="OXE378" s="113"/>
      <c r="OXI378" s="113"/>
      <c r="OXM378" s="113"/>
      <c r="OXQ378" s="113"/>
      <c r="OXU378" s="113"/>
      <c r="OXY378" s="113"/>
      <c r="OYC378" s="113"/>
      <c r="OYG378" s="113"/>
      <c r="OYK378" s="113"/>
      <c r="OYO378" s="113"/>
      <c r="OYS378" s="113"/>
      <c r="OYW378" s="113"/>
      <c r="OZA378" s="113"/>
      <c r="OZE378" s="113"/>
      <c r="OZI378" s="113"/>
      <c r="OZM378" s="113"/>
      <c r="OZQ378" s="113"/>
      <c r="OZU378" s="113"/>
      <c r="OZY378" s="113"/>
      <c r="PAC378" s="113"/>
      <c r="PAG378" s="113"/>
      <c r="PAK378" s="113"/>
      <c r="PAO378" s="113"/>
      <c r="PAS378" s="113"/>
      <c r="PAW378" s="113"/>
      <c r="PBA378" s="113"/>
      <c r="PBE378" s="113"/>
      <c r="PBI378" s="113"/>
      <c r="PBM378" s="113"/>
      <c r="PBQ378" s="113"/>
      <c r="PBU378" s="113"/>
      <c r="PBY378" s="113"/>
      <c r="PCC378" s="113"/>
      <c r="PCG378" s="113"/>
      <c r="PCK378" s="113"/>
      <c r="PCO378" s="113"/>
      <c r="PCS378" s="113"/>
      <c r="PCW378" s="113"/>
      <c r="PDA378" s="113"/>
      <c r="PDE378" s="113"/>
      <c r="PDI378" s="113"/>
      <c r="PDM378" s="113"/>
      <c r="PDQ378" s="113"/>
      <c r="PDU378" s="113"/>
      <c r="PDY378" s="113"/>
      <c r="PEC378" s="113"/>
      <c r="PEG378" s="113"/>
      <c r="PEK378" s="113"/>
      <c r="PEO378" s="113"/>
      <c r="PES378" s="113"/>
      <c r="PEW378" s="113"/>
      <c r="PFA378" s="113"/>
      <c r="PFE378" s="113"/>
      <c r="PFI378" s="113"/>
      <c r="PFM378" s="113"/>
      <c r="PFQ378" s="113"/>
      <c r="PFU378" s="113"/>
      <c r="PFY378" s="113"/>
      <c r="PGC378" s="113"/>
      <c r="PGG378" s="113"/>
      <c r="PGK378" s="113"/>
      <c r="PGO378" s="113"/>
      <c r="PGS378" s="113"/>
      <c r="PGW378" s="113"/>
      <c r="PHA378" s="113"/>
      <c r="PHE378" s="113"/>
      <c r="PHI378" s="113"/>
      <c r="PHM378" s="113"/>
      <c r="PHQ378" s="113"/>
      <c r="PHU378" s="113"/>
      <c r="PHY378" s="113"/>
      <c r="PIC378" s="113"/>
      <c r="PIG378" s="113"/>
      <c r="PIK378" s="113"/>
      <c r="PIO378" s="113"/>
      <c r="PIS378" s="113"/>
      <c r="PIW378" s="113"/>
      <c r="PJA378" s="113"/>
      <c r="PJE378" s="113"/>
      <c r="PJI378" s="113"/>
      <c r="PJM378" s="113"/>
      <c r="PJQ378" s="113"/>
      <c r="PJU378" s="113"/>
      <c r="PJY378" s="113"/>
      <c r="PKC378" s="113"/>
      <c r="PKG378" s="113"/>
      <c r="PKK378" s="113"/>
      <c r="PKO378" s="113"/>
      <c r="PKS378" s="113"/>
      <c r="PKW378" s="113"/>
      <c r="PLA378" s="113"/>
      <c r="PLE378" s="113"/>
      <c r="PLI378" s="113"/>
      <c r="PLM378" s="113"/>
      <c r="PLQ378" s="113"/>
      <c r="PLU378" s="113"/>
      <c r="PLY378" s="113"/>
      <c r="PMC378" s="113"/>
      <c r="PMG378" s="113"/>
      <c r="PMK378" s="113"/>
      <c r="PMO378" s="113"/>
      <c r="PMS378" s="113"/>
      <c r="PMW378" s="113"/>
      <c r="PNA378" s="113"/>
      <c r="PNE378" s="113"/>
      <c r="PNI378" s="113"/>
      <c r="PNM378" s="113"/>
      <c r="PNQ378" s="113"/>
      <c r="PNU378" s="113"/>
      <c r="PNY378" s="113"/>
      <c r="POC378" s="113"/>
      <c r="POG378" s="113"/>
      <c r="POK378" s="113"/>
      <c r="POO378" s="113"/>
      <c r="POS378" s="113"/>
      <c r="POW378" s="113"/>
      <c r="PPA378" s="113"/>
      <c r="PPE378" s="113"/>
      <c r="PPI378" s="113"/>
      <c r="PPM378" s="113"/>
      <c r="PPQ378" s="113"/>
      <c r="PPU378" s="113"/>
      <c r="PPY378" s="113"/>
      <c r="PQC378" s="113"/>
      <c r="PQG378" s="113"/>
      <c r="PQK378" s="113"/>
      <c r="PQO378" s="113"/>
      <c r="PQS378" s="113"/>
      <c r="PQW378" s="113"/>
      <c r="PRA378" s="113"/>
      <c r="PRE378" s="113"/>
      <c r="PRI378" s="113"/>
      <c r="PRM378" s="113"/>
      <c r="PRQ378" s="113"/>
      <c r="PRU378" s="113"/>
      <c r="PRY378" s="113"/>
      <c r="PSC378" s="113"/>
      <c r="PSG378" s="113"/>
      <c r="PSK378" s="113"/>
      <c r="PSO378" s="113"/>
      <c r="PSS378" s="113"/>
      <c r="PSW378" s="113"/>
      <c r="PTA378" s="113"/>
      <c r="PTE378" s="113"/>
      <c r="PTI378" s="113"/>
      <c r="PTM378" s="113"/>
      <c r="PTQ378" s="113"/>
      <c r="PTU378" s="113"/>
      <c r="PTY378" s="113"/>
      <c r="PUC378" s="113"/>
      <c r="PUG378" s="113"/>
      <c r="PUK378" s="113"/>
      <c r="PUO378" s="113"/>
      <c r="PUS378" s="113"/>
      <c r="PUW378" s="113"/>
      <c r="PVA378" s="113"/>
      <c r="PVE378" s="113"/>
      <c r="PVI378" s="113"/>
      <c r="PVM378" s="113"/>
      <c r="PVQ378" s="113"/>
      <c r="PVU378" s="113"/>
      <c r="PVY378" s="113"/>
      <c r="PWC378" s="113"/>
      <c r="PWG378" s="113"/>
      <c r="PWK378" s="113"/>
      <c r="PWO378" s="113"/>
      <c r="PWS378" s="113"/>
      <c r="PWW378" s="113"/>
      <c r="PXA378" s="113"/>
      <c r="PXE378" s="113"/>
      <c r="PXI378" s="113"/>
      <c r="PXM378" s="113"/>
      <c r="PXQ378" s="113"/>
      <c r="PXU378" s="113"/>
      <c r="PXY378" s="113"/>
      <c r="PYC378" s="113"/>
      <c r="PYG378" s="113"/>
      <c r="PYK378" s="113"/>
      <c r="PYO378" s="113"/>
      <c r="PYS378" s="113"/>
      <c r="PYW378" s="113"/>
      <c r="PZA378" s="113"/>
      <c r="PZE378" s="113"/>
      <c r="PZI378" s="113"/>
      <c r="PZM378" s="113"/>
      <c r="PZQ378" s="113"/>
      <c r="PZU378" s="113"/>
      <c r="PZY378" s="113"/>
      <c r="QAC378" s="113"/>
      <c r="QAG378" s="113"/>
      <c r="QAK378" s="113"/>
      <c r="QAO378" s="113"/>
      <c r="QAS378" s="113"/>
      <c r="QAW378" s="113"/>
      <c r="QBA378" s="113"/>
      <c r="QBE378" s="113"/>
      <c r="QBI378" s="113"/>
      <c r="QBM378" s="113"/>
      <c r="QBQ378" s="113"/>
      <c r="QBU378" s="113"/>
      <c r="QBY378" s="113"/>
      <c r="QCC378" s="113"/>
      <c r="QCG378" s="113"/>
      <c r="QCK378" s="113"/>
      <c r="QCO378" s="113"/>
      <c r="QCS378" s="113"/>
      <c r="QCW378" s="113"/>
      <c r="QDA378" s="113"/>
      <c r="QDE378" s="113"/>
      <c r="QDI378" s="113"/>
      <c r="QDM378" s="113"/>
      <c r="QDQ378" s="113"/>
      <c r="QDU378" s="113"/>
      <c r="QDY378" s="113"/>
      <c r="QEC378" s="113"/>
      <c r="QEG378" s="113"/>
      <c r="QEK378" s="113"/>
      <c r="QEO378" s="113"/>
      <c r="QES378" s="113"/>
      <c r="QEW378" s="113"/>
      <c r="QFA378" s="113"/>
      <c r="QFE378" s="113"/>
      <c r="QFI378" s="113"/>
      <c r="QFM378" s="113"/>
      <c r="QFQ378" s="113"/>
      <c r="QFU378" s="113"/>
      <c r="QFY378" s="113"/>
      <c r="QGC378" s="113"/>
      <c r="QGG378" s="113"/>
      <c r="QGK378" s="113"/>
      <c r="QGO378" s="113"/>
      <c r="QGS378" s="113"/>
      <c r="QGW378" s="113"/>
      <c r="QHA378" s="113"/>
      <c r="QHE378" s="113"/>
      <c r="QHI378" s="113"/>
      <c r="QHM378" s="113"/>
      <c r="QHQ378" s="113"/>
      <c r="QHU378" s="113"/>
      <c r="QHY378" s="113"/>
      <c r="QIC378" s="113"/>
      <c r="QIG378" s="113"/>
      <c r="QIK378" s="113"/>
      <c r="QIO378" s="113"/>
      <c r="QIS378" s="113"/>
      <c r="QIW378" s="113"/>
      <c r="QJA378" s="113"/>
      <c r="QJE378" s="113"/>
      <c r="QJI378" s="113"/>
      <c r="QJM378" s="113"/>
      <c r="QJQ378" s="113"/>
      <c r="QJU378" s="113"/>
      <c r="QJY378" s="113"/>
      <c r="QKC378" s="113"/>
      <c r="QKG378" s="113"/>
      <c r="QKK378" s="113"/>
      <c r="QKO378" s="113"/>
      <c r="QKS378" s="113"/>
      <c r="QKW378" s="113"/>
      <c r="QLA378" s="113"/>
      <c r="QLE378" s="113"/>
      <c r="QLI378" s="113"/>
      <c r="QLM378" s="113"/>
      <c r="QLQ378" s="113"/>
      <c r="QLU378" s="113"/>
      <c r="QLY378" s="113"/>
      <c r="QMC378" s="113"/>
      <c r="QMG378" s="113"/>
      <c r="QMK378" s="113"/>
      <c r="QMO378" s="113"/>
      <c r="QMS378" s="113"/>
      <c r="QMW378" s="113"/>
      <c r="QNA378" s="113"/>
      <c r="QNE378" s="113"/>
      <c r="QNI378" s="113"/>
      <c r="QNM378" s="113"/>
      <c r="QNQ378" s="113"/>
      <c r="QNU378" s="113"/>
      <c r="QNY378" s="113"/>
      <c r="QOC378" s="113"/>
      <c r="QOG378" s="113"/>
      <c r="QOK378" s="113"/>
      <c r="QOO378" s="113"/>
      <c r="QOS378" s="113"/>
      <c r="QOW378" s="113"/>
      <c r="QPA378" s="113"/>
      <c r="QPE378" s="113"/>
      <c r="QPI378" s="113"/>
      <c r="QPM378" s="113"/>
      <c r="QPQ378" s="113"/>
      <c r="QPU378" s="113"/>
      <c r="QPY378" s="113"/>
      <c r="QQC378" s="113"/>
      <c r="QQG378" s="113"/>
      <c r="QQK378" s="113"/>
      <c r="QQO378" s="113"/>
      <c r="QQS378" s="113"/>
      <c r="QQW378" s="113"/>
      <c r="QRA378" s="113"/>
      <c r="QRE378" s="113"/>
      <c r="QRI378" s="113"/>
      <c r="QRM378" s="113"/>
      <c r="QRQ378" s="113"/>
      <c r="QRU378" s="113"/>
      <c r="QRY378" s="113"/>
      <c r="QSC378" s="113"/>
      <c r="QSG378" s="113"/>
      <c r="QSK378" s="113"/>
      <c r="QSO378" s="113"/>
      <c r="QSS378" s="113"/>
      <c r="QSW378" s="113"/>
      <c r="QTA378" s="113"/>
      <c r="QTE378" s="113"/>
      <c r="QTI378" s="113"/>
      <c r="QTM378" s="113"/>
      <c r="QTQ378" s="113"/>
      <c r="QTU378" s="113"/>
      <c r="QTY378" s="113"/>
      <c r="QUC378" s="113"/>
      <c r="QUG378" s="113"/>
      <c r="QUK378" s="113"/>
      <c r="QUO378" s="113"/>
      <c r="QUS378" s="113"/>
      <c r="QUW378" s="113"/>
      <c r="QVA378" s="113"/>
      <c r="QVE378" s="113"/>
      <c r="QVI378" s="113"/>
      <c r="QVM378" s="113"/>
      <c r="QVQ378" s="113"/>
      <c r="QVU378" s="113"/>
      <c r="QVY378" s="113"/>
      <c r="QWC378" s="113"/>
      <c r="QWG378" s="113"/>
      <c r="QWK378" s="113"/>
      <c r="QWO378" s="113"/>
      <c r="QWS378" s="113"/>
      <c r="QWW378" s="113"/>
      <c r="QXA378" s="113"/>
      <c r="QXE378" s="113"/>
      <c r="QXI378" s="113"/>
      <c r="QXM378" s="113"/>
      <c r="QXQ378" s="113"/>
      <c r="QXU378" s="113"/>
      <c r="QXY378" s="113"/>
      <c r="QYC378" s="113"/>
      <c r="QYG378" s="113"/>
      <c r="QYK378" s="113"/>
      <c r="QYO378" s="113"/>
      <c r="QYS378" s="113"/>
      <c r="QYW378" s="113"/>
      <c r="QZA378" s="113"/>
      <c r="QZE378" s="113"/>
      <c r="QZI378" s="113"/>
      <c r="QZM378" s="113"/>
      <c r="QZQ378" s="113"/>
      <c r="QZU378" s="113"/>
      <c r="QZY378" s="113"/>
      <c r="RAC378" s="113"/>
      <c r="RAG378" s="113"/>
      <c r="RAK378" s="113"/>
      <c r="RAO378" s="113"/>
      <c r="RAS378" s="113"/>
      <c r="RAW378" s="113"/>
      <c r="RBA378" s="113"/>
      <c r="RBE378" s="113"/>
      <c r="RBI378" s="113"/>
      <c r="RBM378" s="113"/>
      <c r="RBQ378" s="113"/>
      <c r="RBU378" s="113"/>
      <c r="RBY378" s="113"/>
      <c r="RCC378" s="113"/>
      <c r="RCG378" s="113"/>
      <c r="RCK378" s="113"/>
      <c r="RCO378" s="113"/>
      <c r="RCS378" s="113"/>
      <c r="RCW378" s="113"/>
      <c r="RDA378" s="113"/>
      <c r="RDE378" s="113"/>
      <c r="RDI378" s="113"/>
      <c r="RDM378" s="113"/>
      <c r="RDQ378" s="113"/>
      <c r="RDU378" s="113"/>
      <c r="RDY378" s="113"/>
      <c r="REC378" s="113"/>
      <c r="REG378" s="113"/>
      <c r="REK378" s="113"/>
      <c r="REO378" s="113"/>
      <c r="RES378" s="113"/>
      <c r="REW378" s="113"/>
      <c r="RFA378" s="113"/>
      <c r="RFE378" s="113"/>
      <c r="RFI378" s="113"/>
      <c r="RFM378" s="113"/>
      <c r="RFQ378" s="113"/>
      <c r="RFU378" s="113"/>
      <c r="RFY378" s="113"/>
      <c r="RGC378" s="113"/>
      <c r="RGG378" s="113"/>
      <c r="RGK378" s="113"/>
      <c r="RGO378" s="113"/>
      <c r="RGS378" s="113"/>
      <c r="RGW378" s="113"/>
      <c r="RHA378" s="113"/>
      <c r="RHE378" s="113"/>
      <c r="RHI378" s="113"/>
      <c r="RHM378" s="113"/>
      <c r="RHQ378" s="113"/>
      <c r="RHU378" s="113"/>
      <c r="RHY378" s="113"/>
      <c r="RIC378" s="113"/>
      <c r="RIG378" s="113"/>
      <c r="RIK378" s="113"/>
      <c r="RIO378" s="113"/>
      <c r="RIS378" s="113"/>
      <c r="RIW378" s="113"/>
      <c r="RJA378" s="113"/>
      <c r="RJE378" s="113"/>
      <c r="RJI378" s="113"/>
      <c r="RJM378" s="113"/>
      <c r="RJQ378" s="113"/>
      <c r="RJU378" s="113"/>
      <c r="RJY378" s="113"/>
      <c r="RKC378" s="113"/>
      <c r="RKG378" s="113"/>
      <c r="RKK378" s="113"/>
      <c r="RKO378" s="113"/>
      <c r="RKS378" s="113"/>
      <c r="RKW378" s="113"/>
      <c r="RLA378" s="113"/>
      <c r="RLE378" s="113"/>
      <c r="RLI378" s="113"/>
      <c r="RLM378" s="113"/>
      <c r="RLQ378" s="113"/>
      <c r="RLU378" s="113"/>
      <c r="RLY378" s="113"/>
      <c r="RMC378" s="113"/>
      <c r="RMG378" s="113"/>
      <c r="RMK378" s="113"/>
      <c r="RMO378" s="113"/>
      <c r="RMS378" s="113"/>
      <c r="RMW378" s="113"/>
      <c r="RNA378" s="113"/>
      <c r="RNE378" s="113"/>
      <c r="RNI378" s="113"/>
      <c r="RNM378" s="113"/>
      <c r="RNQ378" s="113"/>
      <c r="RNU378" s="113"/>
      <c r="RNY378" s="113"/>
      <c r="ROC378" s="113"/>
      <c r="ROG378" s="113"/>
      <c r="ROK378" s="113"/>
      <c r="ROO378" s="113"/>
      <c r="ROS378" s="113"/>
      <c r="ROW378" s="113"/>
      <c r="RPA378" s="113"/>
      <c r="RPE378" s="113"/>
      <c r="RPI378" s="113"/>
      <c r="RPM378" s="113"/>
      <c r="RPQ378" s="113"/>
      <c r="RPU378" s="113"/>
      <c r="RPY378" s="113"/>
      <c r="RQC378" s="113"/>
      <c r="RQG378" s="113"/>
      <c r="RQK378" s="113"/>
      <c r="RQO378" s="113"/>
      <c r="RQS378" s="113"/>
      <c r="RQW378" s="113"/>
      <c r="RRA378" s="113"/>
      <c r="RRE378" s="113"/>
      <c r="RRI378" s="113"/>
      <c r="RRM378" s="113"/>
      <c r="RRQ378" s="113"/>
      <c r="RRU378" s="113"/>
      <c r="RRY378" s="113"/>
      <c r="RSC378" s="113"/>
      <c r="RSG378" s="113"/>
      <c r="RSK378" s="113"/>
      <c r="RSO378" s="113"/>
      <c r="RSS378" s="113"/>
      <c r="RSW378" s="113"/>
      <c r="RTA378" s="113"/>
      <c r="RTE378" s="113"/>
      <c r="RTI378" s="113"/>
      <c r="RTM378" s="113"/>
      <c r="RTQ378" s="113"/>
      <c r="RTU378" s="113"/>
      <c r="RTY378" s="113"/>
      <c r="RUC378" s="113"/>
      <c r="RUG378" s="113"/>
      <c r="RUK378" s="113"/>
      <c r="RUO378" s="113"/>
      <c r="RUS378" s="113"/>
      <c r="RUW378" s="113"/>
      <c r="RVA378" s="113"/>
      <c r="RVE378" s="113"/>
      <c r="RVI378" s="113"/>
      <c r="RVM378" s="113"/>
      <c r="RVQ378" s="113"/>
      <c r="RVU378" s="113"/>
      <c r="RVY378" s="113"/>
      <c r="RWC378" s="113"/>
      <c r="RWG378" s="113"/>
      <c r="RWK378" s="113"/>
      <c r="RWO378" s="113"/>
      <c r="RWS378" s="113"/>
      <c r="RWW378" s="113"/>
      <c r="RXA378" s="113"/>
      <c r="RXE378" s="113"/>
      <c r="RXI378" s="113"/>
      <c r="RXM378" s="113"/>
      <c r="RXQ378" s="113"/>
      <c r="RXU378" s="113"/>
      <c r="RXY378" s="113"/>
      <c r="RYC378" s="113"/>
      <c r="RYG378" s="113"/>
      <c r="RYK378" s="113"/>
      <c r="RYO378" s="113"/>
      <c r="RYS378" s="113"/>
      <c r="RYW378" s="113"/>
      <c r="RZA378" s="113"/>
      <c r="RZE378" s="113"/>
      <c r="RZI378" s="113"/>
      <c r="RZM378" s="113"/>
      <c r="RZQ378" s="113"/>
      <c r="RZU378" s="113"/>
      <c r="RZY378" s="113"/>
      <c r="SAC378" s="113"/>
      <c r="SAG378" s="113"/>
      <c r="SAK378" s="113"/>
      <c r="SAO378" s="113"/>
      <c r="SAS378" s="113"/>
      <c r="SAW378" s="113"/>
      <c r="SBA378" s="113"/>
      <c r="SBE378" s="113"/>
      <c r="SBI378" s="113"/>
      <c r="SBM378" s="113"/>
      <c r="SBQ378" s="113"/>
      <c r="SBU378" s="113"/>
      <c r="SBY378" s="113"/>
      <c r="SCC378" s="113"/>
      <c r="SCG378" s="113"/>
      <c r="SCK378" s="113"/>
      <c r="SCO378" s="113"/>
      <c r="SCS378" s="113"/>
      <c r="SCW378" s="113"/>
      <c r="SDA378" s="113"/>
      <c r="SDE378" s="113"/>
      <c r="SDI378" s="113"/>
      <c r="SDM378" s="113"/>
      <c r="SDQ378" s="113"/>
      <c r="SDU378" s="113"/>
      <c r="SDY378" s="113"/>
      <c r="SEC378" s="113"/>
      <c r="SEG378" s="113"/>
      <c r="SEK378" s="113"/>
      <c r="SEO378" s="113"/>
      <c r="SES378" s="113"/>
      <c r="SEW378" s="113"/>
      <c r="SFA378" s="113"/>
      <c r="SFE378" s="113"/>
      <c r="SFI378" s="113"/>
      <c r="SFM378" s="113"/>
      <c r="SFQ378" s="113"/>
      <c r="SFU378" s="113"/>
      <c r="SFY378" s="113"/>
      <c r="SGC378" s="113"/>
      <c r="SGG378" s="113"/>
      <c r="SGK378" s="113"/>
      <c r="SGO378" s="113"/>
      <c r="SGS378" s="113"/>
      <c r="SGW378" s="113"/>
      <c r="SHA378" s="113"/>
      <c r="SHE378" s="113"/>
      <c r="SHI378" s="113"/>
      <c r="SHM378" s="113"/>
      <c r="SHQ378" s="113"/>
      <c r="SHU378" s="113"/>
      <c r="SHY378" s="113"/>
      <c r="SIC378" s="113"/>
      <c r="SIG378" s="113"/>
      <c r="SIK378" s="113"/>
      <c r="SIO378" s="113"/>
      <c r="SIS378" s="113"/>
      <c r="SIW378" s="113"/>
      <c r="SJA378" s="113"/>
      <c r="SJE378" s="113"/>
      <c r="SJI378" s="113"/>
      <c r="SJM378" s="113"/>
      <c r="SJQ378" s="113"/>
      <c r="SJU378" s="113"/>
      <c r="SJY378" s="113"/>
      <c r="SKC378" s="113"/>
      <c r="SKG378" s="113"/>
      <c r="SKK378" s="113"/>
      <c r="SKO378" s="113"/>
      <c r="SKS378" s="113"/>
      <c r="SKW378" s="113"/>
      <c r="SLA378" s="113"/>
      <c r="SLE378" s="113"/>
      <c r="SLI378" s="113"/>
      <c r="SLM378" s="113"/>
      <c r="SLQ378" s="113"/>
      <c r="SLU378" s="113"/>
      <c r="SLY378" s="113"/>
      <c r="SMC378" s="113"/>
      <c r="SMG378" s="113"/>
      <c r="SMK378" s="113"/>
      <c r="SMO378" s="113"/>
      <c r="SMS378" s="113"/>
      <c r="SMW378" s="113"/>
      <c r="SNA378" s="113"/>
      <c r="SNE378" s="113"/>
      <c r="SNI378" s="113"/>
      <c r="SNM378" s="113"/>
      <c r="SNQ378" s="113"/>
      <c r="SNU378" s="113"/>
      <c r="SNY378" s="113"/>
      <c r="SOC378" s="113"/>
      <c r="SOG378" s="113"/>
      <c r="SOK378" s="113"/>
      <c r="SOO378" s="113"/>
      <c r="SOS378" s="113"/>
      <c r="SOW378" s="113"/>
      <c r="SPA378" s="113"/>
      <c r="SPE378" s="113"/>
      <c r="SPI378" s="113"/>
      <c r="SPM378" s="113"/>
      <c r="SPQ378" s="113"/>
      <c r="SPU378" s="113"/>
      <c r="SPY378" s="113"/>
      <c r="SQC378" s="113"/>
      <c r="SQG378" s="113"/>
      <c r="SQK378" s="113"/>
      <c r="SQO378" s="113"/>
      <c r="SQS378" s="113"/>
      <c r="SQW378" s="113"/>
      <c r="SRA378" s="113"/>
      <c r="SRE378" s="113"/>
      <c r="SRI378" s="113"/>
      <c r="SRM378" s="113"/>
      <c r="SRQ378" s="113"/>
      <c r="SRU378" s="113"/>
      <c r="SRY378" s="113"/>
      <c r="SSC378" s="113"/>
      <c r="SSG378" s="113"/>
      <c r="SSK378" s="113"/>
      <c r="SSO378" s="113"/>
      <c r="SSS378" s="113"/>
      <c r="SSW378" s="113"/>
      <c r="STA378" s="113"/>
      <c r="STE378" s="113"/>
      <c r="STI378" s="113"/>
      <c r="STM378" s="113"/>
      <c r="STQ378" s="113"/>
      <c r="STU378" s="113"/>
      <c r="STY378" s="113"/>
      <c r="SUC378" s="113"/>
      <c r="SUG378" s="113"/>
      <c r="SUK378" s="113"/>
      <c r="SUO378" s="113"/>
      <c r="SUS378" s="113"/>
      <c r="SUW378" s="113"/>
      <c r="SVA378" s="113"/>
      <c r="SVE378" s="113"/>
      <c r="SVI378" s="113"/>
      <c r="SVM378" s="113"/>
      <c r="SVQ378" s="113"/>
      <c r="SVU378" s="113"/>
      <c r="SVY378" s="113"/>
      <c r="SWC378" s="113"/>
      <c r="SWG378" s="113"/>
      <c r="SWK378" s="113"/>
      <c r="SWO378" s="113"/>
      <c r="SWS378" s="113"/>
      <c r="SWW378" s="113"/>
      <c r="SXA378" s="113"/>
      <c r="SXE378" s="113"/>
      <c r="SXI378" s="113"/>
      <c r="SXM378" s="113"/>
      <c r="SXQ378" s="113"/>
      <c r="SXU378" s="113"/>
      <c r="SXY378" s="113"/>
      <c r="SYC378" s="113"/>
      <c r="SYG378" s="113"/>
      <c r="SYK378" s="113"/>
      <c r="SYO378" s="113"/>
      <c r="SYS378" s="113"/>
      <c r="SYW378" s="113"/>
      <c r="SZA378" s="113"/>
      <c r="SZE378" s="113"/>
      <c r="SZI378" s="113"/>
      <c r="SZM378" s="113"/>
      <c r="SZQ378" s="113"/>
      <c r="SZU378" s="113"/>
      <c r="SZY378" s="113"/>
      <c r="TAC378" s="113"/>
      <c r="TAG378" s="113"/>
      <c r="TAK378" s="113"/>
      <c r="TAO378" s="113"/>
      <c r="TAS378" s="113"/>
      <c r="TAW378" s="113"/>
      <c r="TBA378" s="113"/>
      <c r="TBE378" s="113"/>
      <c r="TBI378" s="113"/>
      <c r="TBM378" s="113"/>
      <c r="TBQ378" s="113"/>
      <c r="TBU378" s="113"/>
      <c r="TBY378" s="113"/>
      <c r="TCC378" s="113"/>
      <c r="TCG378" s="113"/>
      <c r="TCK378" s="113"/>
      <c r="TCO378" s="113"/>
      <c r="TCS378" s="113"/>
      <c r="TCW378" s="113"/>
      <c r="TDA378" s="113"/>
      <c r="TDE378" s="113"/>
      <c r="TDI378" s="113"/>
      <c r="TDM378" s="113"/>
      <c r="TDQ378" s="113"/>
      <c r="TDU378" s="113"/>
      <c r="TDY378" s="113"/>
      <c r="TEC378" s="113"/>
      <c r="TEG378" s="113"/>
      <c r="TEK378" s="113"/>
      <c r="TEO378" s="113"/>
      <c r="TES378" s="113"/>
      <c r="TEW378" s="113"/>
      <c r="TFA378" s="113"/>
      <c r="TFE378" s="113"/>
      <c r="TFI378" s="113"/>
      <c r="TFM378" s="113"/>
      <c r="TFQ378" s="113"/>
      <c r="TFU378" s="113"/>
      <c r="TFY378" s="113"/>
      <c r="TGC378" s="113"/>
      <c r="TGG378" s="113"/>
      <c r="TGK378" s="113"/>
      <c r="TGO378" s="113"/>
      <c r="TGS378" s="113"/>
      <c r="TGW378" s="113"/>
      <c r="THA378" s="113"/>
      <c r="THE378" s="113"/>
      <c r="THI378" s="113"/>
      <c r="THM378" s="113"/>
      <c r="THQ378" s="113"/>
      <c r="THU378" s="113"/>
      <c r="THY378" s="113"/>
      <c r="TIC378" s="113"/>
      <c r="TIG378" s="113"/>
      <c r="TIK378" s="113"/>
      <c r="TIO378" s="113"/>
      <c r="TIS378" s="113"/>
      <c r="TIW378" s="113"/>
      <c r="TJA378" s="113"/>
      <c r="TJE378" s="113"/>
      <c r="TJI378" s="113"/>
      <c r="TJM378" s="113"/>
      <c r="TJQ378" s="113"/>
      <c r="TJU378" s="113"/>
      <c r="TJY378" s="113"/>
      <c r="TKC378" s="113"/>
      <c r="TKG378" s="113"/>
      <c r="TKK378" s="113"/>
      <c r="TKO378" s="113"/>
      <c r="TKS378" s="113"/>
      <c r="TKW378" s="113"/>
      <c r="TLA378" s="113"/>
      <c r="TLE378" s="113"/>
      <c r="TLI378" s="113"/>
      <c r="TLM378" s="113"/>
      <c r="TLQ378" s="113"/>
      <c r="TLU378" s="113"/>
      <c r="TLY378" s="113"/>
      <c r="TMC378" s="113"/>
      <c r="TMG378" s="113"/>
      <c r="TMK378" s="113"/>
      <c r="TMO378" s="113"/>
      <c r="TMS378" s="113"/>
      <c r="TMW378" s="113"/>
      <c r="TNA378" s="113"/>
      <c r="TNE378" s="113"/>
      <c r="TNI378" s="113"/>
      <c r="TNM378" s="113"/>
      <c r="TNQ378" s="113"/>
      <c r="TNU378" s="113"/>
      <c r="TNY378" s="113"/>
      <c r="TOC378" s="113"/>
      <c r="TOG378" s="113"/>
      <c r="TOK378" s="113"/>
      <c r="TOO378" s="113"/>
      <c r="TOS378" s="113"/>
      <c r="TOW378" s="113"/>
      <c r="TPA378" s="113"/>
      <c r="TPE378" s="113"/>
      <c r="TPI378" s="113"/>
      <c r="TPM378" s="113"/>
      <c r="TPQ378" s="113"/>
      <c r="TPU378" s="113"/>
      <c r="TPY378" s="113"/>
      <c r="TQC378" s="113"/>
      <c r="TQG378" s="113"/>
      <c r="TQK378" s="113"/>
      <c r="TQO378" s="113"/>
      <c r="TQS378" s="113"/>
      <c r="TQW378" s="113"/>
      <c r="TRA378" s="113"/>
      <c r="TRE378" s="113"/>
      <c r="TRI378" s="113"/>
      <c r="TRM378" s="113"/>
      <c r="TRQ378" s="113"/>
      <c r="TRU378" s="113"/>
      <c r="TRY378" s="113"/>
      <c r="TSC378" s="113"/>
      <c r="TSG378" s="113"/>
      <c r="TSK378" s="113"/>
      <c r="TSO378" s="113"/>
      <c r="TSS378" s="113"/>
      <c r="TSW378" s="113"/>
      <c r="TTA378" s="113"/>
      <c r="TTE378" s="113"/>
      <c r="TTI378" s="113"/>
      <c r="TTM378" s="113"/>
      <c r="TTQ378" s="113"/>
      <c r="TTU378" s="113"/>
      <c r="TTY378" s="113"/>
      <c r="TUC378" s="113"/>
      <c r="TUG378" s="113"/>
      <c r="TUK378" s="113"/>
      <c r="TUO378" s="113"/>
      <c r="TUS378" s="113"/>
      <c r="TUW378" s="113"/>
      <c r="TVA378" s="113"/>
      <c r="TVE378" s="113"/>
      <c r="TVI378" s="113"/>
      <c r="TVM378" s="113"/>
      <c r="TVQ378" s="113"/>
      <c r="TVU378" s="113"/>
      <c r="TVY378" s="113"/>
      <c r="TWC378" s="113"/>
      <c r="TWG378" s="113"/>
      <c r="TWK378" s="113"/>
      <c r="TWO378" s="113"/>
      <c r="TWS378" s="113"/>
      <c r="TWW378" s="113"/>
      <c r="TXA378" s="113"/>
      <c r="TXE378" s="113"/>
      <c r="TXI378" s="113"/>
      <c r="TXM378" s="113"/>
      <c r="TXQ378" s="113"/>
      <c r="TXU378" s="113"/>
      <c r="TXY378" s="113"/>
      <c r="TYC378" s="113"/>
      <c r="TYG378" s="113"/>
      <c r="TYK378" s="113"/>
      <c r="TYO378" s="113"/>
      <c r="TYS378" s="113"/>
      <c r="TYW378" s="113"/>
      <c r="TZA378" s="113"/>
      <c r="TZE378" s="113"/>
      <c r="TZI378" s="113"/>
      <c r="TZM378" s="113"/>
      <c r="TZQ378" s="113"/>
      <c r="TZU378" s="113"/>
      <c r="TZY378" s="113"/>
      <c r="UAC378" s="113"/>
      <c r="UAG378" s="113"/>
      <c r="UAK378" s="113"/>
      <c r="UAO378" s="113"/>
      <c r="UAS378" s="113"/>
      <c r="UAW378" s="113"/>
      <c r="UBA378" s="113"/>
      <c r="UBE378" s="113"/>
      <c r="UBI378" s="113"/>
      <c r="UBM378" s="113"/>
      <c r="UBQ378" s="113"/>
      <c r="UBU378" s="113"/>
      <c r="UBY378" s="113"/>
      <c r="UCC378" s="113"/>
      <c r="UCG378" s="113"/>
      <c r="UCK378" s="113"/>
      <c r="UCO378" s="113"/>
      <c r="UCS378" s="113"/>
      <c r="UCW378" s="113"/>
      <c r="UDA378" s="113"/>
      <c r="UDE378" s="113"/>
      <c r="UDI378" s="113"/>
      <c r="UDM378" s="113"/>
      <c r="UDQ378" s="113"/>
      <c r="UDU378" s="113"/>
      <c r="UDY378" s="113"/>
      <c r="UEC378" s="113"/>
      <c r="UEG378" s="113"/>
      <c r="UEK378" s="113"/>
      <c r="UEO378" s="113"/>
      <c r="UES378" s="113"/>
      <c r="UEW378" s="113"/>
      <c r="UFA378" s="113"/>
      <c r="UFE378" s="113"/>
      <c r="UFI378" s="113"/>
      <c r="UFM378" s="113"/>
      <c r="UFQ378" s="113"/>
      <c r="UFU378" s="113"/>
      <c r="UFY378" s="113"/>
      <c r="UGC378" s="113"/>
      <c r="UGG378" s="113"/>
      <c r="UGK378" s="113"/>
      <c r="UGO378" s="113"/>
      <c r="UGS378" s="113"/>
      <c r="UGW378" s="113"/>
      <c r="UHA378" s="113"/>
      <c r="UHE378" s="113"/>
      <c r="UHI378" s="113"/>
      <c r="UHM378" s="113"/>
      <c r="UHQ378" s="113"/>
      <c r="UHU378" s="113"/>
      <c r="UHY378" s="113"/>
      <c r="UIC378" s="113"/>
      <c r="UIG378" s="113"/>
      <c r="UIK378" s="113"/>
      <c r="UIO378" s="113"/>
      <c r="UIS378" s="113"/>
      <c r="UIW378" s="113"/>
      <c r="UJA378" s="113"/>
      <c r="UJE378" s="113"/>
      <c r="UJI378" s="113"/>
      <c r="UJM378" s="113"/>
      <c r="UJQ378" s="113"/>
      <c r="UJU378" s="113"/>
      <c r="UJY378" s="113"/>
      <c r="UKC378" s="113"/>
      <c r="UKG378" s="113"/>
      <c r="UKK378" s="113"/>
      <c r="UKO378" s="113"/>
      <c r="UKS378" s="113"/>
      <c r="UKW378" s="113"/>
      <c r="ULA378" s="113"/>
      <c r="ULE378" s="113"/>
      <c r="ULI378" s="113"/>
      <c r="ULM378" s="113"/>
      <c r="ULQ378" s="113"/>
      <c r="ULU378" s="113"/>
      <c r="ULY378" s="113"/>
      <c r="UMC378" s="113"/>
      <c r="UMG378" s="113"/>
      <c r="UMK378" s="113"/>
      <c r="UMO378" s="113"/>
      <c r="UMS378" s="113"/>
      <c r="UMW378" s="113"/>
      <c r="UNA378" s="113"/>
      <c r="UNE378" s="113"/>
      <c r="UNI378" s="113"/>
      <c r="UNM378" s="113"/>
      <c r="UNQ378" s="113"/>
      <c r="UNU378" s="113"/>
      <c r="UNY378" s="113"/>
      <c r="UOC378" s="113"/>
      <c r="UOG378" s="113"/>
      <c r="UOK378" s="113"/>
      <c r="UOO378" s="113"/>
      <c r="UOS378" s="113"/>
      <c r="UOW378" s="113"/>
      <c r="UPA378" s="113"/>
      <c r="UPE378" s="113"/>
      <c r="UPI378" s="113"/>
      <c r="UPM378" s="113"/>
      <c r="UPQ378" s="113"/>
      <c r="UPU378" s="113"/>
      <c r="UPY378" s="113"/>
      <c r="UQC378" s="113"/>
      <c r="UQG378" s="113"/>
      <c r="UQK378" s="113"/>
      <c r="UQO378" s="113"/>
      <c r="UQS378" s="113"/>
      <c r="UQW378" s="113"/>
      <c r="URA378" s="113"/>
      <c r="URE378" s="113"/>
      <c r="URI378" s="113"/>
      <c r="URM378" s="113"/>
      <c r="URQ378" s="113"/>
      <c r="URU378" s="113"/>
      <c r="URY378" s="113"/>
      <c r="USC378" s="113"/>
      <c r="USG378" s="113"/>
      <c r="USK378" s="113"/>
      <c r="USO378" s="113"/>
      <c r="USS378" s="113"/>
      <c r="USW378" s="113"/>
      <c r="UTA378" s="113"/>
      <c r="UTE378" s="113"/>
      <c r="UTI378" s="113"/>
      <c r="UTM378" s="113"/>
      <c r="UTQ378" s="113"/>
      <c r="UTU378" s="113"/>
      <c r="UTY378" s="113"/>
      <c r="UUC378" s="113"/>
      <c r="UUG378" s="113"/>
      <c r="UUK378" s="113"/>
      <c r="UUO378" s="113"/>
      <c r="UUS378" s="113"/>
      <c r="UUW378" s="113"/>
      <c r="UVA378" s="113"/>
      <c r="UVE378" s="113"/>
      <c r="UVI378" s="113"/>
      <c r="UVM378" s="113"/>
      <c r="UVQ378" s="113"/>
      <c r="UVU378" s="113"/>
      <c r="UVY378" s="113"/>
      <c r="UWC378" s="113"/>
      <c r="UWG378" s="113"/>
      <c r="UWK378" s="113"/>
      <c r="UWO378" s="113"/>
      <c r="UWS378" s="113"/>
      <c r="UWW378" s="113"/>
      <c r="UXA378" s="113"/>
      <c r="UXE378" s="113"/>
      <c r="UXI378" s="113"/>
      <c r="UXM378" s="113"/>
      <c r="UXQ378" s="113"/>
      <c r="UXU378" s="113"/>
      <c r="UXY378" s="113"/>
      <c r="UYC378" s="113"/>
      <c r="UYG378" s="113"/>
      <c r="UYK378" s="113"/>
      <c r="UYO378" s="113"/>
      <c r="UYS378" s="113"/>
      <c r="UYW378" s="113"/>
      <c r="UZA378" s="113"/>
      <c r="UZE378" s="113"/>
      <c r="UZI378" s="113"/>
      <c r="UZM378" s="113"/>
      <c r="UZQ378" s="113"/>
      <c r="UZU378" s="113"/>
      <c r="UZY378" s="113"/>
      <c r="VAC378" s="113"/>
      <c r="VAG378" s="113"/>
      <c r="VAK378" s="113"/>
      <c r="VAO378" s="113"/>
      <c r="VAS378" s="113"/>
      <c r="VAW378" s="113"/>
      <c r="VBA378" s="113"/>
      <c r="VBE378" s="113"/>
      <c r="VBI378" s="113"/>
      <c r="VBM378" s="113"/>
      <c r="VBQ378" s="113"/>
      <c r="VBU378" s="113"/>
      <c r="VBY378" s="113"/>
      <c r="VCC378" s="113"/>
      <c r="VCG378" s="113"/>
      <c r="VCK378" s="113"/>
      <c r="VCO378" s="113"/>
      <c r="VCS378" s="113"/>
      <c r="VCW378" s="113"/>
      <c r="VDA378" s="113"/>
      <c r="VDE378" s="113"/>
      <c r="VDI378" s="113"/>
      <c r="VDM378" s="113"/>
      <c r="VDQ378" s="113"/>
      <c r="VDU378" s="113"/>
      <c r="VDY378" s="113"/>
      <c r="VEC378" s="113"/>
      <c r="VEG378" s="113"/>
      <c r="VEK378" s="113"/>
      <c r="VEO378" s="113"/>
      <c r="VES378" s="113"/>
      <c r="VEW378" s="113"/>
      <c r="VFA378" s="113"/>
      <c r="VFE378" s="113"/>
      <c r="VFI378" s="113"/>
      <c r="VFM378" s="113"/>
      <c r="VFQ378" s="113"/>
      <c r="VFU378" s="113"/>
      <c r="VFY378" s="113"/>
      <c r="VGC378" s="113"/>
      <c r="VGG378" s="113"/>
      <c r="VGK378" s="113"/>
      <c r="VGO378" s="113"/>
      <c r="VGS378" s="113"/>
      <c r="VGW378" s="113"/>
      <c r="VHA378" s="113"/>
      <c r="VHE378" s="113"/>
      <c r="VHI378" s="113"/>
      <c r="VHM378" s="113"/>
      <c r="VHQ378" s="113"/>
      <c r="VHU378" s="113"/>
      <c r="VHY378" s="113"/>
      <c r="VIC378" s="113"/>
      <c r="VIG378" s="113"/>
      <c r="VIK378" s="113"/>
      <c r="VIO378" s="113"/>
      <c r="VIS378" s="113"/>
      <c r="VIW378" s="113"/>
      <c r="VJA378" s="113"/>
      <c r="VJE378" s="113"/>
      <c r="VJI378" s="113"/>
      <c r="VJM378" s="113"/>
      <c r="VJQ378" s="113"/>
      <c r="VJU378" s="113"/>
      <c r="VJY378" s="113"/>
      <c r="VKC378" s="113"/>
      <c r="VKG378" s="113"/>
      <c r="VKK378" s="113"/>
      <c r="VKO378" s="113"/>
      <c r="VKS378" s="113"/>
      <c r="VKW378" s="113"/>
      <c r="VLA378" s="113"/>
      <c r="VLE378" s="113"/>
      <c r="VLI378" s="113"/>
      <c r="VLM378" s="113"/>
      <c r="VLQ378" s="113"/>
      <c r="VLU378" s="113"/>
      <c r="VLY378" s="113"/>
      <c r="VMC378" s="113"/>
      <c r="VMG378" s="113"/>
      <c r="VMK378" s="113"/>
      <c r="VMO378" s="113"/>
      <c r="VMS378" s="113"/>
      <c r="VMW378" s="113"/>
      <c r="VNA378" s="113"/>
      <c r="VNE378" s="113"/>
      <c r="VNI378" s="113"/>
      <c r="VNM378" s="113"/>
      <c r="VNQ378" s="113"/>
      <c r="VNU378" s="113"/>
      <c r="VNY378" s="113"/>
      <c r="VOC378" s="113"/>
      <c r="VOG378" s="113"/>
      <c r="VOK378" s="113"/>
      <c r="VOO378" s="113"/>
      <c r="VOS378" s="113"/>
      <c r="VOW378" s="113"/>
      <c r="VPA378" s="113"/>
      <c r="VPE378" s="113"/>
      <c r="VPI378" s="113"/>
      <c r="VPM378" s="113"/>
      <c r="VPQ378" s="113"/>
      <c r="VPU378" s="113"/>
      <c r="VPY378" s="113"/>
      <c r="VQC378" s="113"/>
      <c r="VQG378" s="113"/>
      <c r="VQK378" s="113"/>
      <c r="VQO378" s="113"/>
      <c r="VQS378" s="113"/>
      <c r="VQW378" s="113"/>
      <c r="VRA378" s="113"/>
      <c r="VRE378" s="113"/>
      <c r="VRI378" s="113"/>
      <c r="VRM378" s="113"/>
      <c r="VRQ378" s="113"/>
      <c r="VRU378" s="113"/>
      <c r="VRY378" s="113"/>
      <c r="VSC378" s="113"/>
      <c r="VSG378" s="113"/>
      <c r="VSK378" s="113"/>
      <c r="VSO378" s="113"/>
      <c r="VSS378" s="113"/>
      <c r="VSW378" s="113"/>
      <c r="VTA378" s="113"/>
      <c r="VTE378" s="113"/>
      <c r="VTI378" s="113"/>
      <c r="VTM378" s="113"/>
      <c r="VTQ378" s="113"/>
      <c r="VTU378" s="113"/>
      <c r="VTY378" s="113"/>
      <c r="VUC378" s="113"/>
      <c r="VUG378" s="113"/>
      <c r="VUK378" s="113"/>
      <c r="VUO378" s="113"/>
      <c r="VUS378" s="113"/>
      <c r="VUW378" s="113"/>
      <c r="VVA378" s="113"/>
      <c r="VVE378" s="113"/>
      <c r="VVI378" s="113"/>
      <c r="VVM378" s="113"/>
      <c r="VVQ378" s="113"/>
      <c r="VVU378" s="113"/>
      <c r="VVY378" s="113"/>
      <c r="VWC378" s="113"/>
      <c r="VWG378" s="113"/>
      <c r="VWK378" s="113"/>
      <c r="VWO378" s="113"/>
      <c r="VWS378" s="113"/>
      <c r="VWW378" s="113"/>
      <c r="VXA378" s="113"/>
      <c r="VXE378" s="113"/>
      <c r="VXI378" s="113"/>
      <c r="VXM378" s="113"/>
      <c r="VXQ378" s="113"/>
      <c r="VXU378" s="113"/>
      <c r="VXY378" s="113"/>
      <c r="VYC378" s="113"/>
      <c r="VYG378" s="113"/>
      <c r="VYK378" s="113"/>
      <c r="VYO378" s="113"/>
      <c r="VYS378" s="113"/>
      <c r="VYW378" s="113"/>
      <c r="VZA378" s="113"/>
      <c r="VZE378" s="113"/>
      <c r="VZI378" s="113"/>
      <c r="VZM378" s="113"/>
      <c r="VZQ378" s="113"/>
      <c r="VZU378" s="113"/>
      <c r="VZY378" s="113"/>
      <c r="WAC378" s="113"/>
      <c r="WAG378" s="113"/>
      <c r="WAK378" s="113"/>
      <c r="WAO378" s="113"/>
      <c r="WAS378" s="113"/>
      <c r="WAW378" s="113"/>
      <c r="WBA378" s="113"/>
      <c r="WBE378" s="113"/>
      <c r="WBI378" s="113"/>
      <c r="WBM378" s="113"/>
      <c r="WBQ378" s="113"/>
      <c r="WBU378" s="113"/>
      <c r="WBY378" s="113"/>
      <c r="WCC378" s="113"/>
      <c r="WCG378" s="113"/>
      <c r="WCK378" s="113"/>
      <c r="WCO378" s="113"/>
      <c r="WCS378" s="113"/>
      <c r="WCW378" s="113"/>
      <c r="WDA378" s="113"/>
      <c r="WDE378" s="113"/>
      <c r="WDI378" s="113"/>
      <c r="WDM378" s="113"/>
      <c r="WDQ378" s="113"/>
      <c r="WDU378" s="113"/>
      <c r="WDY378" s="113"/>
      <c r="WEC378" s="113"/>
      <c r="WEG378" s="113"/>
      <c r="WEK378" s="113"/>
      <c r="WEO378" s="113"/>
      <c r="WES378" s="113"/>
      <c r="WEW378" s="113"/>
      <c r="WFA378" s="113"/>
      <c r="WFE378" s="113"/>
      <c r="WFI378" s="113"/>
      <c r="WFM378" s="113"/>
      <c r="WFQ378" s="113"/>
      <c r="WFU378" s="113"/>
      <c r="WFY378" s="113"/>
      <c r="WGC378" s="113"/>
      <c r="WGG378" s="113"/>
      <c r="WGK378" s="113"/>
      <c r="WGO378" s="113"/>
      <c r="WGS378" s="113"/>
      <c r="WGW378" s="113"/>
      <c r="WHA378" s="113"/>
      <c r="WHE378" s="113"/>
      <c r="WHI378" s="113"/>
      <c r="WHM378" s="113"/>
      <c r="WHQ378" s="113"/>
      <c r="WHU378" s="113"/>
      <c r="WHY378" s="113"/>
      <c r="WIC378" s="113"/>
      <c r="WIG378" s="113"/>
      <c r="WIK378" s="113"/>
      <c r="WIO378" s="113"/>
      <c r="WIS378" s="113"/>
      <c r="WIW378" s="113"/>
      <c r="WJA378" s="113"/>
      <c r="WJE378" s="113"/>
      <c r="WJI378" s="113"/>
      <c r="WJM378" s="113"/>
      <c r="WJQ378" s="113"/>
      <c r="WJU378" s="113"/>
      <c r="WJY378" s="113"/>
      <c r="WKC378" s="113"/>
      <c r="WKG378" s="113"/>
      <c r="WKK378" s="113"/>
      <c r="WKO378" s="113"/>
      <c r="WKS378" s="113"/>
      <c r="WKW378" s="113"/>
      <c r="WLA378" s="113"/>
      <c r="WLE378" s="113"/>
      <c r="WLI378" s="113"/>
      <c r="WLM378" s="113"/>
      <c r="WLQ378" s="113"/>
      <c r="WLU378" s="113"/>
      <c r="WLY378" s="113"/>
      <c r="WMC378" s="113"/>
      <c r="WMG378" s="113"/>
      <c r="WMK378" s="113"/>
      <c r="WMO378" s="113"/>
      <c r="WMS378" s="113"/>
      <c r="WMW378" s="113"/>
      <c r="WNA378" s="113"/>
      <c r="WNE378" s="113"/>
      <c r="WNI378" s="113"/>
      <c r="WNM378" s="113"/>
      <c r="WNQ378" s="113"/>
      <c r="WNU378" s="113"/>
      <c r="WNY378" s="113"/>
      <c r="WOC378" s="113"/>
      <c r="WOG378" s="113"/>
      <c r="WOK378" s="113"/>
      <c r="WOO378" s="113"/>
      <c r="WOS378" s="113"/>
      <c r="WOW378" s="113"/>
      <c r="WPA378" s="113"/>
      <c r="WPE378" s="113"/>
      <c r="WPI378" s="113"/>
      <c r="WPM378" s="113"/>
      <c r="WPQ378" s="113"/>
      <c r="WPU378" s="113"/>
      <c r="WPY378" s="113"/>
      <c r="WQC378" s="113"/>
      <c r="WQG378" s="113"/>
      <c r="WQK378" s="113"/>
      <c r="WQO378" s="113"/>
      <c r="WQS378" s="113"/>
      <c r="WQW378" s="113"/>
      <c r="WRA378" s="113"/>
      <c r="WRE378" s="113"/>
      <c r="WRI378" s="113"/>
      <c r="WRM378" s="113"/>
      <c r="WRQ378" s="113"/>
      <c r="WRU378" s="113"/>
      <c r="WRY378" s="113"/>
      <c r="WSC378" s="113"/>
      <c r="WSG378" s="113"/>
      <c r="WSK378" s="113"/>
      <c r="WSO378" s="113"/>
      <c r="WSS378" s="113"/>
      <c r="WSW378" s="113"/>
      <c r="WTA378" s="113"/>
      <c r="WTE378" s="113"/>
      <c r="WTI378" s="113"/>
      <c r="WTM378" s="113"/>
      <c r="WTQ378" s="113"/>
      <c r="WTU378" s="113"/>
      <c r="WTY378" s="113"/>
      <c r="WUC378" s="113"/>
      <c r="WUG378" s="113"/>
      <c r="WUK378" s="113"/>
      <c r="WUO378" s="113"/>
      <c r="WUS378" s="113"/>
      <c r="WUW378" s="113"/>
      <c r="WVA378" s="113"/>
      <c r="WVE378" s="113"/>
      <c r="WVI378" s="113"/>
      <c r="WVM378" s="113"/>
      <c r="WVQ378" s="113"/>
      <c r="WVU378" s="113"/>
      <c r="WVY378" s="113"/>
      <c r="WWC378" s="113"/>
      <c r="WWG378" s="113"/>
      <c r="WWK378" s="113"/>
      <c r="WWO378" s="113"/>
      <c r="WWS378" s="113"/>
      <c r="WWW378" s="113"/>
      <c r="WXA378" s="113"/>
      <c r="WXE378" s="113"/>
      <c r="WXI378" s="113"/>
      <c r="WXM378" s="113"/>
      <c r="WXQ378" s="113"/>
      <c r="WXU378" s="113"/>
      <c r="WXY378" s="113"/>
      <c r="WYC378" s="113"/>
      <c r="WYG378" s="113"/>
      <c r="WYK378" s="113"/>
      <c r="WYO378" s="113"/>
      <c r="WYS378" s="113"/>
      <c r="WYW378" s="113"/>
      <c r="WZA378" s="113"/>
      <c r="WZE378" s="113"/>
      <c r="WZI378" s="113"/>
      <c r="WZM378" s="113"/>
      <c r="WZQ378" s="113"/>
      <c r="WZU378" s="113"/>
      <c r="WZY378" s="113"/>
      <c r="XAC378" s="113"/>
      <c r="XAG378" s="113"/>
      <c r="XAK378" s="113"/>
      <c r="XAO378" s="113"/>
      <c r="XAS378" s="113"/>
      <c r="XAW378" s="113"/>
      <c r="XBA378" s="113"/>
      <c r="XBE378" s="113"/>
      <c r="XBI378" s="113"/>
      <c r="XBM378" s="113"/>
      <c r="XBQ378" s="113"/>
      <c r="XBU378" s="113"/>
      <c r="XBY378" s="113"/>
      <c r="XCC378" s="113"/>
      <c r="XCG378" s="113"/>
      <c r="XCK378" s="113"/>
      <c r="XCO378" s="113"/>
      <c r="XCS378" s="113"/>
      <c r="XCW378" s="113"/>
      <c r="XDA378" s="113"/>
      <c r="XDE378" s="113"/>
      <c r="XDI378" s="113"/>
      <c r="XDM378" s="113"/>
      <c r="XDQ378" s="113"/>
      <c r="XDU378" s="113"/>
      <c r="XDY378" s="113"/>
      <c r="XEC378" s="113"/>
      <c r="XEG378" s="113"/>
      <c r="XEK378" s="113"/>
      <c r="XEO378" s="113"/>
      <c r="XES378" s="113"/>
      <c r="XEW378" s="113"/>
      <c r="XFA378" s="113"/>
    </row>
    <row r="379" spans="1:1021 1025:2045 2049:3069 3073:4093 4097:5117 5121:6141 6145:7165 7169:8189 8193:9213 9217:10237 10241:11261 11265:12285 12289:13309 13313:14333 14337:15357 15361:16381">
      <c r="C379" s="113" t="s">
        <v>334</v>
      </c>
      <c r="D379" s="155">
        <v>145977140</v>
      </c>
      <c r="E379" s="155">
        <v>145977140</v>
      </c>
      <c r="F379" s="155">
        <v>0</v>
      </c>
    </row>
    <row r="380" spans="1:1021 1025:2045 2049:3069 3073:4093 4097:5117 5121:6141 6145:7165 7169:8189 8193:9213 9217:10237 10241:11261 11265:12285 12289:13309 13313:14333 14337:15357 15361:16381">
      <c r="C380" s="61" t="s">
        <v>612</v>
      </c>
      <c r="D380" s="155">
        <v>79372140</v>
      </c>
      <c r="E380" s="155">
        <v>79372140</v>
      </c>
      <c r="F380" s="155">
        <v>0</v>
      </c>
    </row>
    <row r="381" spans="1:1021 1025:2045 2049:3069 3073:4093 4097:5117 5121:6141 6145:7165 7169:8189 8193:9213 9217:10237 10241:11261 11265:12285 12289:13309 13313:14333 14337:15357 15361:16381">
      <c r="C381" s="61" t="s">
        <v>613</v>
      </c>
      <c r="D381" s="155">
        <v>66605000</v>
      </c>
      <c r="E381" s="155">
        <v>66605000</v>
      </c>
      <c r="F381" s="155">
        <v>0</v>
      </c>
    </row>
    <row r="382" spans="1:1021 1025:2045 2049:3069 3073:4093 4097:5117 5121:6141 6145:7165 7169:8189 8193:9213 9217:10237 10241:11261 11265:12285 12289:13309 13313:14333 14337:15357 15361:16381">
      <c r="C382" s="69" t="s">
        <v>335</v>
      </c>
      <c r="D382" s="168">
        <v>542758310</v>
      </c>
      <c r="E382" s="168">
        <v>872760228.82999992</v>
      </c>
      <c r="F382" s="168">
        <v>580611114.03999996</v>
      </c>
    </row>
    <row r="383" spans="1:1021 1025:2045 2049:3069 3073:4093 4097:5117 5121:6141 6145:7165 7169:8189 8193:9213 9217:10237 10241:11261 11265:12285 12289:13309 13313:14333 14337:15357 15361:16381">
      <c r="C383" s="113" t="s">
        <v>325</v>
      </c>
      <c r="D383" s="155">
        <v>522690848</v>
      </c>
      <c r="E383" s="155">
        <v>706004886.30999994</v>
      </c>
      <c r="F383" s="155">
        <v>414743911.01999998</v>
      </c>
    </row>
    <row r="384" spans="1:1021 1025:2045 2049:3069 3073:4093 4097:5117 5121:6141 6145:7165 7169:8189 8193:9213 9217:10237 10241:11261 11265:12285 12289:13309 13313:14333 14337:15357 15361:16381">
      <c r="C384" s="61" t="s">
        <v>681</v>
      </c>
      <c r="D384" s="155">
        <v>35501007</v>
      </c>
      <c r="E384" s="155">
        <v>27678598</v>
      </c>
      <c r="F384" s="155">
        <v>27074784.050000001</v>
      </c>
    </row>
    <row r="385" spans="3:6">
      <c r="C385" s="61" t="s">
        <v>682</v>
      </c>
      <c r="D385" s="155">
        <v>24367708</v>
      </c>
      <c r="E385" s="155">
        <v>17132708</v>
      </c>
      <c r="F385" s="155">
        <v>15565878.34</v>
      </c>
    </row>
    <row r="386" spans="3:6">
      <c r="C386" s="61" t="s">
        <v>683</v>
      </c>
      <c r="D386" s="155">
        <v>37821946</v>
      </c>
      <c r="E386" s="155">
        <v>30016423</v>
      </c>
      <c r="F386" s="155">
        <v>29582060</v>
      </c>
    </row>
    <row r="387" spans="3:6">
      <c r="C387" s="61" t="s">
        <v>684</v>
      </c>
      <c r="D387" s="155">
        <v>7036873</v>
      </c>
      <c r="E387" s="155">
        <v>294694</v>
      </c>
      <c r="F387" s="155">
        <v>0</v>
      </c>
    </row>
    <row r="388" spans="3:6">
      <c r="C388" s="61" t="s">
        <v>685</v>
      </c>
      <c r="D388" s="155">
        <v>2400521</v>
      </c>
      <c r="E388" s="155">
        <v>1539182</v>
      </c>
      <c r="F388" s="155">
        <v>1231345.21</v>
      </c>
    </row>
    <row r="389" spans="3:6">
      <c r="C389" s="61" t="s">
        <v>686</v>
      </c>
      <c r="D389" s="155">
        <v>2200407</v>
      </c>
      <c r="E389" s="155">
        <v>108808</v>
      </c>
      <c r="F389" s="155">
        <v>0</v>
      </c>
    </row>
    <row r="390" spans="3:6">
      <c r="C390" s="61" t="s">
        <v>687</v>
      </c>
      <c r="D390" s="155">
        <v>5848496</v>
      </c>
      <c r="E390" s="155">
        <v>113774.24</v>
      </c>
      <c r="F390" s="155">
        <v>0</v>
      </c>
    </row>
    <row r="391" spans="3:6">
      <c r="C391" s="61" t="s">
        <v>688</v>
      </c>
      <c r="D391" s="155">
        <v>57660333</v>
      </c>
      <c r="E391" s="155">
        <v>33178342</v>
      </c>
      <c r="F391" s="155">
        <v>5451228.1600000001</v>
      </c>
    </row>
    <row r="392" spans="3:6">
      <c r="C392" s="61" t="s">
        <v>689</v>
      </c>
      <c r="D392" s="155">
        <v>30000000</v>
      </c>
      <c r="E392" s="155">
        <v>30000000</v>
      </c>
      <c r="F392" s="155">
        <v>14529952.720000001</v>
      </c>
    </row>
    <row r="393" spans="3:6">
      <c r="C393" s="61" t="s">
        <v>690</v>
      </c>
      <c r="D393" s="155">
        <v>0</v>
      </c>
      <c r="E393" s="155">
        <v>1292687.92</v>
      </c>
      <c r="F393" s="155">
        <v>0</v>
      </c>
    </row>
    <row r="394" spans="3:6">
      <c r="C394" s="61" t="s">
        <v>691</v>
      </c>
      <c r="D394" s="155">
        <v>55000000</v>
      </c>
      <c r="E394" s="155">
        <v>99346725</v>
      </c>
      <c r="F394" s="155">
        <v>99346722.640000001</v>
      </c>
    </row>
    <row r="395" spans="3:6">
      <c r="C395" s="61" t="s">
        <v>692</v>
      </c>
      <c r="D395" s="155">
        <v>0</v>
      </c>
      <c r="E395" s="155">
        <v>261967.95</v>
      </c>
      <c r="F395" s="155">
        <v>0</v>
      </c>
    </row>
    <row r="396" spans="3:6">
      <c r="C396" s="61" t="s">
        <v>693</v>
      </c>
      <c r="D396" s="155">
        <v>2000000</v>
      </c>
      <c r="E396" s="155">
        <v>2000000</v>
      </c>
      <c r="F396" s="155">
        <v>0</v>
      </c>
    </row>
    <row r="397" spans="3:6">
      <c r="C397" s="61" t="s">
        <v>694</v>
      </c>
      <c r="D397" s="155">
        <v>7331935</v>
      </c>
      <c r="E397" s="155">
        <v>103519.09</v>
      </c>
      <c r="F397" s="155">
        <v>0</v>
      </c>
    </row>
    <row r="398" spans="3:6">
      <c r="C398" s="61" t="s">
        <v>695</v>
      </c>
      <c r="D398" s="155">
        <v>0</v>
      </c>
      <c r="E398" s="155">
        <v>550194.41</v>
      </c>
      <c r="F398" s="155">
        <v>0</v>
      </c>
    </row>
    <row r="399" spans="3:6">
      <c r="C399" s="61" t="s">
        <v>696</v>
      </c>
      <c r="D399" s="155">
        <v>30000000</v>
      </c>
      <c r="E399" s="155">
        <v>5236059.7</v>
      </c>
      <c r="F399" s="155">
        <v>0</v>
      </c>
    </row>
    <row r="400" spans="3:6">
      <c r="C400" s="61" t="s">
        <v>697</v>
      </c>
      <c r="D400" s="155">
        <v>30581085</v>
      </c>
      <c r="E400" s="155">
        <v>23061008</v>
      </c>
      <c r="F400" s="155">
        <v>23000000</v>
      </c>
    </row>
    <row r="401" spans="1:1021 1025:2045 2049:3069 3073:4093 4097:5117 5121:6141 6145:7165 7169:8189 8193:9213 9217:10237 10241:11261 11265:12285 12289:13309 13313:14333 14337:15357 15361:16381">
      <c r="C401" s="61" t="s">
        <v>1879</v>
      </c>
      <c r="D401" s="155">
        <v>0</v>
      </c>
      <c r="E401" s="155">
        <v>2428108</v>
      </c>
      <c r="F401" s="155">
        <v>0</v>
      </c>
    </row>
    <row r="402" spans="1:1021 1025:2045 2049:3069 3073:4093 4097:5117 5121:6141 6145:7165 7169:8189 8193:9213 9217:10237 10241:11261 11265:12285 12289:13309 13313:14333 14337:15357 15361:16381">
      <c r="C402" s="61" t="s">
        <v>698</v>
      </c>
      <c r="D402" s="155">
        <v>33147489</v>
      </c>
      <c r="E402" s="155">
        <v>25715505</v>
      </c>
      <c r="F402" s="155">
        <v>25715505</v>
      </c>
    </row>
    <row r="403" spans="1:1021 1025:2045 2049:3069 3073:4093 4097:5117 5121:6141 6145:7165 7169:8189 8193:9213 9217:10237 10241:11261 11265:12285 12289:13309 13313:14333 14337:15357 15361:16381">
      <c r="C403" s="61" t="s">
        <v>699</v>
      </c>
      <c r="D403" s="155">
        <v>42313597</v>
      </c>
      <c r="E403" s="155">
        <v>36650994</v>
      </c>
      <c r="F403" s="155">
        <v>33277261.57</v>
      </c>
    </row>
    <row r="404" spans="1:1021 1025:2045 2049:3069 3073:4093 4097:5117 5121:6141 6145:7165 7169:8189 8193:9213 9217:10237 10241:11261 11265:12285 12289:13309 13313:14333 14337:15357 15361:16381">
      <c r="C404" s="61" t="s">
        <v>700</v>
      </c>
      <c r="D404" s="155">
        <v>9114710</v>
      </c>
      <c r="E404" s="155">
        <v>5114710</v>
      </c>
      <c r="F404" s="155">
        <v>1993343.39</v>
      </c>
    </row>
    <row r="405" spans="1:1021 1025:2045 2049:3069 3073:4093 4097:5117 5121:6141 6145:7165 7169:8189 8193:9213 9217:10237 10241:11261 11265:12285 12289:13309 13313:14333 14337:15357 15361:16381">
      <c r="C405" s="61" t="s">
        <v>701</v>
      </c>
      <c r="D405" s="155">
        <v>1388002</v>
      </c>
      <c r="E405" s="155">
        <v>0</v>
      </c>
      <c r="F405" s="155">
        <v>0</v>
      </c>
    </row>
    <row r="406" spans="1:1021 1025:2045 2049:3069 3073:4093 4097:5117 5121:6141 6145:7165 7169:8189 8193:9213 9217:10237 10241:11261 11265:12285 12289:13309 13313:14333 14337:15357 15361:16381">
      <c r="C406" s="61" t="s">
        <v>702</v>
      </c>
      <c r="D406" s="155">
        <v>714679</v>
      </c>
      <c r="E406" s="155">
        <v>714679</v>
      </c>
      <c r="F406" s="155">
        <v>0</v>
      </c>
    </row>
    <row r="407" spans="1:1021 1025:2045 2049:3069 3073:4093 4097:5117 5121:6141 6145:7165 7169:8189 8193:9213 9217:10237 10241:11261 11265:12285 12289:13309 13313:14333 14337:15357 15361:16381">
      <c r="C407" s="61" t="s">
        <v>703</v>
      </c>
      <c r="D407" s="155">
        <v>83038632</v>
      </c>
      <c r="E407" s="155">
        <v>66276171</v>
      </c>
      <c r="F407" s="155">
        <v>57241476.75</v>
      </c>
    </row>
    <row r="408" spans="1:1021 1025:2045 2049:3069 3073:4093 4097:5117 5121:6141 6145:7165 7169:8189 8193:9213 9217:10237 10241:11261 11265:12285 12289:13309 13313:14333 14337:15357 15361:16381" s="155" customFormat="1" ht="12.75">
      <c r="A408" s="113"/>
      <c r="C408" s="61" t="s">
        <v>704</v>
      </c>
      <c r="D408" s="155">
        <v>25223428</v>
      </c>
      <c r="E408" s="155">
        <v>297190028</v>
      </c>
      <c r="F408" s="155">
        <v>80734353.189999998</v>
      </c>
      <c r="I408" s="113"/>
      <c r="M408" s="113"/>
      <c r="Q408" s="113"/>
      <c r="U408" s="113"/>
      <c r="Y408" s="113"/>
      <c r="AC408" s="113"/>
      <c r="AG408" s="113"/>
      <c r="AK408" s="113"/>
      <c r="AO408" s="113"/>
      <c r="AS408" s="113"/>
      <c r="AW408" s="113"/>
      <c r="BA408" s="113"/>
      <c r="BE408" s="113"/>
      <c r="BI408" s="113"/>
      <c r="BM408" s="113"/>
      <c r="BQ408" s="113"/>
      <c r="BU408" s="113"/>
      <c r="BY408" s="113"/>
      <c r="CC408" s="113"/>
      <c r="CG408" s="113"/>
      <c r="CK408" s="113"/>
      <c r="CO408" s="113"/>
      <c r="CS408" s="113"/>
      <c r="CW408" s="113"/>
      <c r="DA408" s="113"/>
      <c r="DE408" s="113"/>
      <c r="DI408" s="113"/>
      <c r="DM408" s="113"/>
      <c r="DQ408" s="113"/>
      <c r="DU408" s="113"/>
      <c r="DY408" s="113"/>
      <c r="EC408" s="113"/>
      <c r="EG408" s="113"/>
      <c r="EK408" s="113"/>
      <c r="EO408" s="113"/>
      <c r="ES408" s="113"/>
      <c r="EW408" s="113"/>
      <c r="FA408" s="113"/>
      <c r="FE408" s="113"/>
      <c r="FI408" s="113"/>
      <c r="FM408" s="113"/>
      <c r="FQ408" s="113"/>
      <c r="FU408" s="113"/>
      <c r="FY408" s="113"/>
      <c r="GC408" s="113"/>
      <c r="GG408" s="113"/>
      <c r="GK408" s="113"/>
      <c r="GO408" s="113"/>
      <c r="GS408" s="113"/>
      <c r="GW408" s="113"/>
      <c r="HA408" s="113"/>
      <c r="HE408" s="113"/>
      <c r="HI408" s="113"/>
      <c r="HM408" s="113"/>
      <c r="HQ408" s="113"/>
      <c r="HU408" s="113"/>
      <c r="HY408" s="113"/>
      <c r="IC408" s="113"/>
      <c r="IG408" s="113"/>
      <c r="IK408" s="113"/>
      <c r="IO408" s="113"/>
      <c r="IS408" s="113"/>
      <c r="IW408" s="113"/>
      <c r="JA408" s="113"/>
      <c r="JE408" s="113"/>
      <c r="JI408" s="113"/>
      <c r="JM408" s="113"/>
      <c r="JQ408" s="113"/>
      <c r="JU408" s="113"/>
      <c r="JY408" s="113"/>
      <c r="KC408" s="113"/>
      <c r="KG408" s="113"/>
      <c r="KK408" s="113"/>
      <c r="KO408" s="113"/>
      <c r="KS408" s="113"/>
      <c r="KW408" s="113"/>
      <c r="LA408" s="113"/>
      <c r="LE408" s="113"/>
      <c r="LI408" s="113"/>
      <c r="LM408" s="113"/>
      <c r="LQ408" s="113"/>
      <c r="LU408" s="113"/>
      <c r="LY408" s="113"/>
      <c r="MC408" s="113"/>
      <c r="MG408" s="113"/>
      <c r="MK408" s="113"/>
      <c r="MO408" s="113"/>
      <c r="MS408" s="113"/>
      <c r="MW408" s="113"/>
      <c r="NA408" s="113"/>
      <c r="NE408" s="113"/>
      <c r="NI408" s="113"/>
      <c r="NM408" s="113"/>
      <c r="NQ408" s="113"/>
      <c r="NU408" s="113"/>
      <c r="NY408" s="113"/>
      <c r="OC408" s="113"/>
      <c r="OG408" s="113"/>
      <c r="OK408" s="113"/>
      <c r="OO408" s="113"/>
      <c r="OS408" s="113"/>
      <c r="OW408" s="113"/>
      <c r="PA408" s="113"/>
      <c r="PE408" s="113"/>
      <c r="PI408" s="113"/>
      <c r="PM408" s="113"/>
      <c r="PQ408" s="113"/>
      <c r="PU408" s="113"/>
      <c r="PY408" s="113"/>
      <c r="QC408" s="113"/>
      <c r="QG408" s="113"/>
      <c r="QK408" s="113"/>
      <c r="QO408" s="113"/>
      <c r="QS408" s="113"/>
      <c r="QW408" s="113"/>
      <c r="RA408" s="113"/>
      <c r="RE408" s="113"/>
      <c r="RI408" s="113"/>
      <c r="RM408" s="113"/>
      <c r="RQ408" s="113"/>
      <c r="RU408" s="113"/>
      <c r="RY408" s="113"/>
      <c r="SC408" s="113"/>
      <c r="SG408" s="113"/>
      <c r="SK408" s="113"/>
      <c r="SO408" s="113"/>
      <c r="SS408" s="113"/>
      <c r="SW408" s="113"/>
      <c r="TA408" s="113"/>
      <c r="TE408" s="113"/>
      <c r="TI408" s="113"/>
      <c r="TM408" s="113"/>
      <c r="TQ408" s="113"/>
      <c r="TU408" s="113"/>
      <c r="TY408" s="113"/>
      <c r="UC408" s="113"/>
      <c r="UG408" s="113"/>
      <c r="UK408" s="113"/>
      <c r="UO408" s="113"/>
      <c r="US408" s="113"/>
      <c r="UW408" s="113"/>
      <c r="VA408" s="113"/>
      <c r="VE408" s="113"/>
      <c r="VI408" s="113"/>
      <c r="VM408" s="113"/>
      <c r="VQ408" s="113"/>
      <c r="VU408" s="113"/>
      <c r="VY408" s="113"/>
      <c r="WC408" s="113"/>
      <c r="WG408" s="113"/>
      <c r="WK408" s="113"/>
      <c r="WO408" s="113"/>
      <c r="WS408" s="113"/>
      <c r="WW408" s="113"/>
      <c r="XA408" s="113"/>
      <c r="XE408" s="113"/>
      <c r="XI408" s="113"/>
      <c r="XM408" s="113"/>
      <c r="XQ408" s="113"/>
      <c r="XU408" s="113"/>
      <c r="XY408" s="113"/>
      <c r="YC408" s="113"/>
      <c r="YG408" s="113"/>
      <c r="YK408" s="113"/>
      <c r="YO408" s="113"/>
      <c r="YS408" s="113"/>
      <c r="YW408" s="113"/>
      <c r="ZA408" s="113"/>
      <c r="ZE408" s="113"/>
      <c r="ZI408" s="113"/>
      <c r="ZM408" s="113"/>
      <c r="ZQ408" s="113"/>
      <c r="ZU408" s="113"/>
      <c r="ZY408" s="113"/>
      <c r="AAC408" s="113"/>
      <c r="AAG408" s="113"/>
      <c r="AAK408" s="113"/>
      <c r="AAO408" s="113"/>
      <c r="AAS408" s="113"/>
      <c r="AAW408" s="113"/>
      <c r="ABA408" s="113"/>
      <c r="ABE408" s="113"/>
      <c r="ABI408" s="113"/>
      <c r="ABM408" s="113"/>
      <c r="ABQ408" s="113"/>
      <c r="ABU408" s="113"/>
      <c r="ABY408" s="113"/>
      <c r="ACC408" s="113"/>
      <c r="ACG408" s="113"/>
      <c r="ACK408" s="113"/>
      <c r="ACO408" s="113"/>
      <c r="ACS408" s="113"/>
      <c r="ACW408" s="113"/>
      <c r="ADA408" s="113"/>
      <c r="ADE408" s="113"/>
      <c r="ADI408" s="113"/>
      <c r="ADM408" s="113"/>
      <c r="ADQ408" s="113"/>
      <c r="ADU408" s="113"/>
      <c r="ADY408" s="113"/>
      <c r="AEC408" s="113"/>
      <c r="AEG408" s="113"/>
      <c r="AEK408" s="113"/>
      <c r="AEO408" s="113"/>
      <c r="AES408" s="113"/>
      <c r="AEW408" s="113"/>
      <c r="AFA408" s="113"/>
      <c r="AFE408" s="113"/>
      <c r="AFI408" s="113"/>
      <c r="AFM408" s="113"/>
      <c r="AFQ408" s="113"/>
      <c r="AFU408" s="113"/>
      <c r="AFY408" s="113"/>
      <c r="AGC408" s="113"/>
      <c r="AGG408" s="113"/>
      <c r="AGK408" s="113"/>
      <c r="AGO408" s="113"/>
      <c r="AGS408" s="113"/>
      <c r="AGW408" s="113"/>
      <c r="AHA408" s="113"/>
      <c r="AHE408" s="113"/>
      <c r="AHI408" s="113"/>
      <c r="AHM408" s="113"/>
      <c r="AHQ408" s="113"/>
      <c r="AHU408" s="113"/>
      <c r="AHY408" s="113"/>
      <c r="AIC408" s="113"/>
      <c r="AIG408" s="113"/>
      <c r="AIK408" s="113"/>
      <c r="AIO408" s="113"/>
      <c r="AIS408" s="113"/>
      <c r="AIW408" s="113"/>
      <c r="AJA408" s="113"/>
      <c r="AJE408" s="113"/>
      <c r="AJI408" s="113"/>
      <c r="AJM408" s="113"/>
      <c r="AJQ408" s="113"/>
      <c r="AJU408" s="113"/>
      <c r="AJY408" s="113"/>
      <c r="AKC408" s="113"/>
      <c r="AKG408" s="113"/>
      <c r="AKK408" s="113"/>
      <c r="AKO408" s="113"/>
      <c r="AKS408" s="113"/>
      <c r="AKW408" s="113"/>
      <c r="ALA408" s="113"/>
      <c r="ALE408" s="113"/>
      <c r="ALI408" s="113"/>
      <c r="ALM408" s="113"/>
      <c r="ALQ408" s="113"/>
      <c r="ALU408" s="113"/>
      <c r="ALY408" s="113"/>
      <c r="AMC408" s="113"/>
      <c r="AMG408" s="113"/>
      <c r="AMK408" s="113"/>
      <c r="AMO408" s="113"/>
      <c r="AMS408" s="113"/>
      <c r="AMW408" s="113"/>
      <c r="ANA408" s="113"/>
      <c r="ANE408" s="113"/>
      <c r="ANI408" s="113"/>
      <c r="ANM408" s="113"/>
      <c r="ANQ408" s="113"/>
      <c r="ANU408" s="113"/>
      <c r="ANY408" s="113"/>
      <c r="AOC408" s="113"/>
      <c r="AOG408" s="113"/>
      <c r="AOK408" s="113"/>
      <c r="AOO408" s="113"/>
      <c r="AOS408" s="113"/>
      <c r="AOW408" s="113"/>
      <c r="APA408" s="113"/>
      <c r="APE408" s="113"/>
      <c r="API408" s="113"/>
      <c r="APM408" s="113"/>
      <c r="APQ408" s="113"/>
      <c r="APU408" s="113"/>
      <c r="APY408" s="113"/>
      <c r="AQC408" s="113"/>
      <c r="AQG408" s="113"/>
      <c r="AQK408" s="113"/>
      <c r="AQO408" s="113"/>
      <c r="AQS408" s="113"/>
      <c r="AQW408" s="113"/>
      <c r="ARA408" s="113"/>
      <c r="ARE408" s="113"/>
      <c r="ARI408" s="113"/>
      <c r="ARM408" s="113"/>
      <c r="ARQ408" s="113"/>
      <c r="ARU408" s="113"/>
      <c r="ARY408" s="113"/>
      <c r="ASC408" s="113"/>
      <c r="ASG408" s="113"/>
      <c r="ASK408" s="113"/>
      <c r="ASO408" s="113"/>
      <c r="ASS408" s="113"/>
      <c r="ASW408" s="113"/>
      <c r="ATA408" s="113"/>
      <c r="ATE408" s="113"/>
      <c r="ATI408" s="113"/>
      <c r="ATM408" s="113"/>
      <c r="ATQ408" s="113"/>
      <c r="ATU408" s="113"/>
      <c r="ATY408" s="113"/>
      <c r="AUC408" s="113"/>
      <c r="AUG408" s="113"/>
      <c r="AUK408" s="113"/>
      <c r="AUO408" s="113"/>
      <c r="AUS408" s="113"/>
      <c r="AUW408" s="113"/>
      <c r="AVA408" s="113"/>
      <c r="AVE408" s="113"/>
      <c r="AVI408" s="113"/>
      <c r="AVM408" s="113"/>
      <c r="AVQ408" s="113"/>
      <c r="AVU408" s="113"/>
      <c r="AVY408" s="113"/>
      <c r="AWC408" s="113"/>
      <c r="AWG408" s="113"/>
      <c r="AWK408" s="113"/>
      <c r="AWO408" s="113"/>
      <c r="AWS408" s="113"/>
      <c r="AWW408" s="113"/>
      <c r="AXA408" s="113"/>
      <c r="AXE408" s="113"/>
      <c r="AXI408" s="113"/>
      <c r="AXM408" s="113"/>
      <c r="AXQ408" s="113"/>
      <c r="AXU408" s="113"/>
      <c r="AXY408" s="113"/>
      <c r="AYC408" s="113"/>
      <c r="AYG408" s="113"/>
      <c r="AYK408" s="113"/>
      <c r="AYO408" s="113"/>
      <c r="AYS408" s="113"/>
      <c r="AYW408" s="113"/>
      <c r="AZA408" s="113"/>
      <c r="AZE408" s="113"/>
      <c r="AZI408" s="113"/>
      <c r="AZM408" s="113"/>
      <c r="AZQ408" s="113"/>
      <c r="AZU408" s="113"/>
      <c r="AZY408" s="113"/>
      <c r="BAC408" s="113"/>
      <c r="BAG408" s="113"/>
      <c r="BAK408" s="113"/>
      <c r="BAO408" s="113"/>
      <c r="BAS408" s="113"/>
      <c r="BAW408" s="113"/>
      <c r="BBA408" s="113"/>
      <c r="BBE408" s="113"/>
      <c r="BBI408" s="113"/>
      <c r="BBM408" s="113"/>
      <c r="BBQ408" s="113"/>
      <c r="BBU408" s="113"/>
      <c r="BBY408" s="113"/>
      <c r="BCC408" s="113"/>
      <c r="BCG408" s="113"/>
      <c r="BCK408" s="113"/>
      <c r="BCO408" s="113"/>
      <c r="BCS408" s="113"/>
      <c r="BCW408" s="113"/>
      <c r="BDA408" s="113"/>
      <c r="BDE408" s="113"/>
      <c r="BDI408" s="113"/>
      <c r="BDM408" s="113"/>
      <c r="BDQ408" s="113"/>
      <c r="BDU408" s="113"/>
      <c r="BDY408" s="113"/>
      <c r="BEC408" s="113"/>
      <c r="BEG408" s="113"/>
      <c r="BEK408" s="113"/>
      <c r="BEO408" s="113"/>
      <c r="BES408" s="113"/>
      <c r="BEW408" s="113"/>
      <c r="BFA408" s="113"/>
      <c r="BFE408" s="113"/>
      <c r="BFI408" s="113"/>
      <c r="BFM408" s="113"/>
      <c r="BFQ408" s="113"/>
      <c r="BFU408" s="113"/>
      <c r="BFY408" s="113"/>
      <c r="BGC408" s="113"/>
      <c r="BGG408" s="113"/>
      <c r="BGK408" s="113"/>
      <c r="BGO408" s="113"/>
      <c r="BGS408" s="113"/>
      <c r="BGW408" s="113"/>
      <c r="BHA408" s="113"/>
      <c r="BHE408" s="113"/>
      <c r="BHI408" s="113"/>
      <c r="BHM408" s="113"/>
      <c r="BHQ408" s="113"/>
      <c r="BHU408" s="113"/>
      <c r="BHY408" s="113"/>
      <c r="BIC408" s="113"/>
      <c r="BIG408" s="113"/>
      <c r="BIK408" s="113"/>
      <c r="BIO408" s="113"/>
      <c r="BIS408" s="113"/>
      <c r="BIW408" s="113"/>
      <c r="BJA408" s="113"/>
      <c r="BJE408" s="113"/>
      <c r="BJI408" s="113"/>
      <c r="BJM408" s="113"/>
      <c r="BJQ408" s="113"/>
      <c r="BJU408" s="113"/>
      <c r="BJY408" s="113"/>
      <c r="BKC408" s="113"/>
      <c r="BKG408" s="113"/>
      <c r="BKK408" s="113"/>
      <c r="BKO408" s="113"/>
      <c r="BKS408" s="113"/>
      <c r="BKW408" s="113"/>
      <c r="BLA408" s="113"/>
      <c r="BLE408" s="113"/>
      <c r="BLI408" s="113"/>
      <c r="BLM408" s="113"/>
      <c r="BLQ408" s="113"/>
      <c r="BLU408" s="113"/>
      <c r="BLY408" s="113"/>
      <c r="BMC408" s="113"/>
      <c r="BMG408" s="113"/>
      <c r="BMK408" s="113"/>
      <c r="BMO408" s="113"/>
      <c r="BMS408" s="113"/>
      <c r="BMW408" s="113"/>
      <c r="BNA408" s="113"/>
      <c r="BNE408" s="113"/>
      <c r="BNI408" s="113"/>
      <c r="BNM408" s="113"/>
      <c r="BNQ408" s="113"/>
      <c r="BNU408" s="113"/>
      <c r="BNY408" s="113"/>
      <c r="BOC408" s="113"/>
      <c r="BOG408" s="113"/>
      <c r="BOK408" s="113"/>
      <c r="BOO408" s="113"/>
      <c r="BOS408" s="113"/>
      <c r="BOW408" s="113"/>
      <c r="BPA408" s="113"/>
      <c r="BPE408" s="113"/>
      <c r="BPI408" s="113"/>
      <c r="BPM408" s="113"/>
      <c r="BPQ408" s="113"/>
      <c r="BPU408" s="113"/>
      <c r="BPY408" s="113"/>
      <c r="BQC408" s="113"/>
      <c r="BQG408" s="113"/>
      <c r="BQK408" s="113"/>
      <c r="BQO408" s="113"/>
      <c r="BQS408" s="113"/>
      <c r="BQW408" s="113"/>
      <c r="BRA408" s="113"/>
      <c r="BRE408" s="113"/>
      <c r="BRI408" s="113"/>
      <c r="BRM408" s="113"/>
      <c r="BRQ408" s="113"/>
      <c r="BRU408" s="113"/>
      <c r="BRY408" s="113"/>
      <c r="BSC408" s="113"/>
      <c r="BSG408" s="113"/>
      <c r="BSK408" s="113"/>
      <c r="BSO408" s="113"/>
      <c r="BSS408" s="113"/>
      <c r="BSW408" s="113"/>
      <c r="BTA408" s="113"/>
      <c r="BTE408" s="113"/>
      <c r="BTI408" s="113"/>
      <c r="BTM408" s="113"/>
      <c r="BTQ408" s="113"/>
      <c r="BTU408" s="113"/>
      <c r="BTY408" s="113"/>
      <c r="BUC408" s="113"/>
      <c r="BUG408" s="113"/>
      <c r="BUK408" s="113"/>
      <c r="BUO408" s="113"/>
      <c r="BUS408" s="113"/>
      <c r="BUW408" s="113"/>
      <c r="BVA408" s="113"/>
      <c r="BVE408" s="113"/>
      <c r="BVI408" s="113"/>
      <c r="BVM408" s="113"/>
      <c r="BVQ408" s="113"/>
      <c r="BVU408" s="113"/>
      <c r="BVY408" s="113"/>
      <c r="BWC408" s="113"/>
      <c r="BWG408" s="113"/>
      <c r="BWK408" s="113"/>
      <c r="BWO408" s="113"/>
      <c r="BWS408" s="113"/>
      <c r="BWW408" s="113"/>
      <c r="BXA408" s="113"/>
      <c r="BXE408" s="113"/>
      <c r="BXI408" s="113"/>
      <c r="BXM408" s="113"/>
      <c r="BXQ408" s="113"/>
      <c r="BXU408" s="113"/>
      <c r="BXY408" s="113"/>
      <c r="BYC408" s="113"/>
      <c r="BYG408" s="113"/>
      <c r="BYK408" s="113"/>
      <c r="BYO408" s="113"/>
      <c r="BYS408" s="113"/>
      <c r="BYW408" s="113"/>
      <c r="BZA408" s="113"/>
      <c r="BZE408" s="113"/>
      <c r="BZI408" s="113"/>
      <c r="BZM408" s="113"/>
      <c r="BZQ408" s="113"/>
      <c r="BZU408" s="113"/>
      <c r="BZY408" s="113"/>
      <c r="CAC408" s="113"/>
      <c r="CAG408" s="113"/>
      <c r="CAK408" s="113"/>
      <c r="CAO408" s="113"/>
      <c r="CAS408" s="113"/>
      <c r="CAW408" s="113"/>
      <c r="CBA408" s="113"/>
      <c r="CBE408" s="113"/>
      <c r="CBI408" s="113"/>
      <c r="CBM408" s="113"/>
      <c r="CBQ408" s="113"/>
      <c r="CBU408" s="113"/>
      <c r="CBY408" s="113"/>
      <c r="CCC408" s="113"/>
      <c r="CCG408" s="113"/>
      <c r="CCK408" s="113"/>
      <c r="CCO408" s="113"/>
      <c r="CCS408" s="113"/>
      <c r="CCW408" s="113"/>
      <c r="CDA408" s="113"/>
      <c r="CDE408" s="113"/>
      <c r="CDI408" s="113"/>
      <c r="CDM408" s="113"/>
      <c r="CDQ408" s="113"/>
      <c r="CDU408" s="113"/>
      <c r="CDY408" s="113"/>
      <c r="CEC408" s="113"/>
      <c r="CEG408" s="113"/>
      <c r="CEK408" s="113"/>
      <c r="CEO408" s="113"/>
      <c r="CES408" s="113"/>
      <c r="CEW408" s="113"/>
      <c r="CFA408" s="113"/>
      <c r="CFE408" s="113"/>
      <c r="CFI408" s="113"/>
      <c r="CFM408" s="113"/>
      <c r="CFQ408" s="113"/>
      <c r="CFU408" s="113"/>
      <c r="CFY408" s="113"/>
      <c r="CGC408" s="113"/>
      <c r="CGG408" s="113"/>
      <c r="CGK408" s="113"/>
      <c r="CGO408" s="113"/>
      <c r="CGS408" s="113"/>
      <c r="CGW408" s="113"/>
      <c r="CHA408" s="113"/>
      <c r="CHE408" s="113"/>
      <c r="CHI408" s="113"/>
      <c r="CHM408" s="113"/>
      <c r="CHQ408" s="113"/>
      <c r="CHU408" s="113"/>
      <c r="CHY408" s="113"/>
      <c r="CIC408" s="113"/>
      <c r="CIG408" s="113"/>
      <c r="CIK408" s="113"/>
      <c r="CIO408" s="113"/>
      <c r="CIS408" s="113"/>
      <c r="CIW408" s="113"/>
      <c r="CJA408" s="113"/>
      <c r="CJE408" s="113"/>
      <c r="CJI408" s="113"/>
      <c r="CJM408" s="113"/>
      <c r="CJQ408" s="113"/>
      <c r="CJU408" s="113"/>
      <c r="CJY408" s="113"/>
      <c r="CKC408" s="113"/>
      <c r="CKG408" s="113"/>
      <c r="CKK408" s="113"/>
      <c r="CKO408" s="113"/>
      <c r="CKS408" s="113"/>
      <c r="CKW408" s="113"/>
      <c r="CLA408" s="113"/>
      <c r="CLE408" s="113"/>
      <c r="CLI408" s="113"/>
      <c r="CLM408" s="113"/>
      <c r="CLQ408" s="113"/>
      <c r="CLU408" s="113"/>
      <c r="CLY408" s="113"/>
      <c r="CMC408" s="113"/>
      <c r="CMG408" s="113"/>
      <c r="CMK408" s="113"/>
      <c r="CMO408" s="113"/>
      <c r="CMS408" s="113"/>
      <c r="CMW408" s="113"/>
      <c r="CNA408" s="113"/>
      <c r="CNE408" s="113"/>
      <c r="CNI408" s="113"/>
      <c r="CNM408" s="113"/>
      <c r="CNQ408" s="113"/>
      <c r="CNU408" s="113"/>
      <c r="CNY408" s="113"/>
      <c r="COC408" s="113"/>
      <c r="COG408" s="113"/>
      <c r="COK408" s="113"/>
      <c r="COO408" s="113"/>
      <c r="COS408" s="113"/>
      <c r="COW408" s="113"/>
      <c r="CPA408" s="113"/>
      <c r="CPE408" s="113"/>
      <c r="CPI408" s="113"/>
      <c r="CPM408" s="113"/>
      <c r="CPQ408" s="113"/>
      <c r="CPU408" s="113"/>
      <c r="CPY408" s="113"/>
      <c r="CQC408" s="113"/>
      <c r="CQG408" s="113"/>
      <c r="CQK408" s="113"/>
      <c r="CQO408" s="113"/>
      <c r="CQS408" s="113"/>
      <c r="CQW408" s="113"/>
      <c r="CRA408" s="113"/>
      <c r="CRE408" s="113"/>
      <c r="CRI408" s="113"/>
      <c r="CRM408" s="113"/>
      <c r="CRQ408" s="113"/>
      <c r="CRU408" s="113"/>
      <c r="CRY408" s="113"/>
      <c r="CSC408" s="113"/>
      <c r="CSG408" s="113"/>
      <c r="CSK408" s="113"/>
      <c r="CSO408" s="113"/>
      <c r="CSS408" s="113"/>
      <c r="CSW408" s="113"/>
      <c r="CTA408" s="113"/>
      <c r="CTE408" s="113"/>
      <c r="CTI408" s="113"/>
      <c r="CTM408" s="113"/>
      <c r="CTQ408" s="113"/>
      <c r="CTU408" s="113"/>
      <c r="CTY408" s="113"/>
      <c r="CUC408" s="113"/>
      <c r="CUG408" s="113"/>
      <c r="CUK408" s="113"/>
      <c r="CUO408" s="113"/>
      <c r="CUS408" s="113"/>
      <c r="CUW408" s="113"/>
      <c r="CVA408" s="113"/>
      <c r="CVE408" s="113"/>
      <c r="CVI408" s="113"/>
      <c r="CVM408" s="113"/>
      <c r="CVQ408" s="113"/>
      <c r="CVU408" s="113"/>
      <c r="CVY408" s="113"/>
      <c r="CWC408" s="113"/>
      <c r="CWG408" s="113"/>
      <c r="CWK408" s="113"/>
      <c r="CWO408" s="113"/>
      <c r="CWS408" s="113"/>
      <c r="CWW408" s="113"/>
      <c r="CXA408" s="113"/>
      <c r="CXE408" s="113"/>
      <c r="CXI408" s="113"/>
      <c r="CXM408" s="113"/>
      <c r="CXQ408" s="113"/>
      <c r="CXU408" s="113"/>
      <c r="CXY408" s="113"/>
      <c r="CYC408" s="113"/>
      <c r="CYG408" s="113"/>
      <c r="CYK408" s="113"/>
      <c r="CYO408" s="113"/>
      <c r="CYS408" s="113"/>
      <c r="CYW408" s="113"/>
      <c r="CZA408" s="113"/>
      <c r="CZE408" s="113"/>
      <c r="CZI408" s="113"/>
      <c r="CZM408" s="113"/>
      <c r="CZQ408" s="113"/>
      <c r="CZU408" s="113"/>
      <c r="CZY408" s="113"/>
      <c r="DAC408" s="113"/>
      <c r="DAG408" s="113"/>
      <c r="DAK408" s="113"/>
      <c r="DAO408" s="113"/>
      <c r="DAS408" s="113"/>
      <c r="DAW408" s="113"/>
      <c r="DBA408" s="113"/>
      <c r="DBE408" s="113"/>
      <c r="DBI408" s="113"/>
      <c r="DBM408" s="113"/>
      <c r="DBQ408" s="113"/>
      <c r="DBU408" s="113"/>
      <c r="DBY408" s="113"/>
      <c r="DCC408" s="113"/>
      <c r="DCG408" s="113"/>
      <c r="DCK408" s="113"/>
      <c r="DCO408" s="113"/>
      <c r="DCS408" s="113"/>
      <c r="DCW408" s="113"/>
      <c r="DDA408" s="113"/>
      <c r="DDE408" s="113"/>
      <c r="DDI408" s="113"/>
      <c r="DDM408" s="113"/>
      <c r="DDQ408" s="113"/>
      <c r="DDU408" s="113"/>
      <c r="DDY408" s="113"/>
      <c r="DEC408" s="113"/>
      <c r="DEG408" s="113"/>
      <c r="DEK408" s="113"/>
      <c r="DEO408" s="113"/>
      <c r="DES408" s="113"/>
      <c r="DEW408" s="113"/>
      <c r="DFA408" s="113"/>
      <c r="DFE408" s="113"/>
      <c r="DFI408" s="113"/>
      <c r="DFM408" s="113"/>
      <c r="DFQ408" s="113"/>
      <c r="DFU408" s="113"/>
      <c r="DFY408" s="113"/>
      <c r="DGC408" s="113"/>
      <c r="DGG408" s="113"/>
      <c r="DGK408" s="113"/>
      <c r="DGO408" s="113"/>
      <c r="DGS408" s="113"/>
      <c r="DGW408" s="113"/>
      <c r="DHA408" s="113"/>
      <c r="DHE408" s="113"/>
      <c r="DHI408" s="113"/>
      <c r="DHM408" s="113"/>
      <c r="DHQ408" s="113"/>
      <c r="DHU408" s="113"/>
      <c r="DHY408" s="113"/>
      <c r="DIC408" s="113"/>
      <c r="DIG408" s="113"/>
      <c r="DIK408" s="113"/>
      <c r="DIO408" s="113"/>
      <c r="DIS408" s="113"/>
      <c r="DIW408" s="113"/>
      <c r="DJA408" s="113"/>
      <c r="DJE408" s="113"/>
      <c r="DJI408" s="113"/>
      <c r="DJM408" s="113"/>
      <c r="DJQ408" s="113"/>
      <c r="DJU408" s="113"/>
      <c r="DJY408" s="113"/>
      <c r="DKC408" s="113"/>
      <c r="DKG408" s="113"/>
      <c r="DKK408" s="113"/>
      <c r="DKO408" s="113"/>
      <c r="DKS408" s="113"/>
      <c r="DKW408" s="113"/>
      <c r="DLA408" s="113"/>
      <c r="DLE408" s="113"/>
      <c r="DLI408" s="113"/>
      <c r="DLM408" s="113"/>
      <c r="DLQ408" s="113"/>
      <c r="DLU408" s="113"/>
      <c r="DLY408" s="113"/>
      <c r="DMC408" s="113"/>
      <c r="DMG408" s="113"/>
      <c r="DMK408" s="113"/>
      <c r="DMO408" s="113"/>
      <c r="DMS408" s="113"/>
      <c r="DMW408" s="113"/>
      <c r="DNA408" s="113"/>
      <c r="DNE408" s="113"/>
      <c r="DNI408" s="113"/>
      <c r="DNM408" s="113"/>
      <c r="DNQ408" s="113"/>
      <c r="DNU408" s="113"/>
      <c r="DNY408" s="113"/>
      <c r="DOC408" s="113"/>
      <c r="DOG408" s="113"/>
      <c r="DOK408" s="113"/>
      <c r="DOO408" s="113"/>
      <c r="DOS408" s="113"/>
      <c r="DOW408" s="113"/>
      <c r="DPA408" s="113"/>
      <c r="DPE408" s="113"/>
      <c r="DPI408" s="113"/>
      <c r="DPM408" s="113"/>
      <c r="DPQ408" s="113"/>
      <c r="DPU408" s="113"/>
      <c r="DPY408" s="113"/>
      <c r="DQC408" s="113"/>
      <c r="DQG408" s="113"/>
      <c r="DQK408" s="113"/>
      <c r="DQO408" s="113"/>
      <c r="DQS408" s="113"/>
      <c r="DQW408" s="113"/>
      <c r="DRA408" s="113"/>
      <c r="DRE408" s="113"/>
      <c r="DRI408" s="113"/>
      <c r="DRM408" s="113"/>
      <c r="DRQ408" s="113"/>
      <c r="DRU408" s="113"/>
      <c r="DRY408" s="113"/>
      <c r="DSC408" s="113"/>
      <c r="DSG408" s="113"/>
      <c r="DSK408" s="113"/>
      <c r="DSO408" s="113"/>
      <c r="DSS408" s="113"/>
      <c r="DSW408" s="113"/>
      <c r="DTA408" s="113"/>
      <c r="DTE408" s="113"/>
      <c r="DTI408" s="113"/>
      <c r="DTM408" s="113"/>
      <c r="DTQ408" s="113"/>
      <c r="DTU408" s="113"/>
      <c r="DTY408" s="113"/>
      <c r="DUC408" s="113"/>
      <c r="DUG408" s="113"/>
      <c r="DUK408" s="113"/>
      <c r="DUO408" s="113"/>
      <c r="DUS408" s="113"/>
      <c r="DUW408" s="113"/>
      <c r="DVA408" s="113"/>
      <c r="DVE408" s="113"/>
      <c r="DVI408" s="113"/>
      <c r="DVM408" s="113"/>
      <c r="DVQ408" s="113"/>
      <c r="DVU408" s="113"/>
      <c r="DVY408" s="113"/>
      <c r="DWC408" s="113"/>
      <c r="DWG408" s="113"/>
      <c r="DWK408" s="113"/>
      <c r="DWO408" s="113"/>
      <c r="DWS408" s="113"/>
      <c r="DWW408" s="113"/>
      <c r="DXA408" s="113"/>
      <c r="DXE408" s="113"/>
      <c r="DXI408" s="113"/>
      <c r="DXM408" s="113"/>
      <c r="DXQ408" s="113"/>
      <c r="DXU408" s="113"/>
      <c r="DXY408" s="113"/>
      <c r="DYC408" s="113"/>
      <c r="DYG408" s="113"/>
      <c r="DYK408" s="113"/>
      <c r="DYO408" s="113"/>
      <c r="DYS408" s="113"/>
      <c r="DYW408" s="113"/>
      <c r="DZA408" s="113"/>
      <c r="DZE408" s="113"/>
      <c r="DZI408" s="113"/>
      <c r="DZM408" s="113"/>
      <c r="DZQ408" s="113"/>
      <c r="DZU408" s="113"/>
      <c r="DZY408" s="113"/>
      <c r="EAC408" s="113"/>
      <c r="EAG408" s="113"/>
      <c r="EAK408" s="113"/>
      <c r="EAO408" s="113"/>
      <c r="EAS408" s="113"/>
      <c r="EAW408" s="113"/>
      <c r="EBA408" s="113"/>
      <c r="EBE408" s="113"/>
      <c r="EBI408" s="113"/>
      <c r="EBM408" s="113"/>
      <c r="EBQ408" s="113"/>
      <c r="EBU408" s="113"/>
      <c r="EBY408" s="113"/>
      <c r="ECC408" s="113"/>
      <c r="ECG408" s="113"/>
      <c r="ECK408" s="113"/>
      <c r="ECO408" s="113"/>
      <c r="ECS408" s="113"/>
      <c r="ECW408" s="113"/>
      <c r="EDA408" s="113"/>
      <c r="EDE408" s="113"/>
      <c r="EDI408" s="113"/>
      <c r="EDM408" s="113"/>
      <c r="EDQ408" s="113"/>
      <c r="EDU408" s="113"/>
      <c r="EDY408" s="113"/>
      <c r="EEC408" s="113"/>
      <c r="EEG408" s="113"/>
      <c r="EEK408" s="113"/>
      <c r="EEO408" s="113"/>
      <c r="EES408" s="113"/>
      <c r="EEW408" s="113"/>
      <c r="EFA408" s="113"/>
      <c r="EFE408" s="113"/>
      <c r="EFI408" s="113"/>
      <c r="EFM408" s="113"/>
      <c r="EFQ408" s="113"/>
      <c r="EFU408" s="113"/>
      <c r="EFY408" s="113"/>
      <c r="EGC408" s="113"/>
      <c r="EGG408" s="113"/>
      <c r="EGK408" s="113"/>
      <c r="EGO408" s="113"/>
      <c r="EGS408" s="113"/>
      <c r="EGW408" s="113"/>
      <c r="EHA408" s="113"/>
      <c r="EHE408" s="113"/>
      <c r="EHI408" s="113"/>
      <c r="EHM408" s="113"/>
      <c r="EHQ408" s="113"/>
      <c r="EHU408" s="113"/>
      <c r="EHY408" s="113"/>
      <c r="EIC408" s="113"/>
      <c r="EIG408" s="113"/>
      <c r="EIK408" s="113"/>
      <c r="EIO408" s="113"/>
      <c r="EIS408" s="113"/>
      <c r="EIW408" s="113"/>
      <c r="EJA408" s="113"/>
      <c r="EJE408" s="113"/>
      <c r="EJI408" s="113"/>
      <c r="EJM408" s="113"/>
      <c r="EJQ408" s="113"/>
      <c r="EJU408" s="113"/>
      <c r="EJY408" s="113"/>
      <c r="EKC408" s="113"/>
      <c r="EKG408" s="113"/>
      <c r="EKK408" s="113"/>
      <c r="EKO408" s="113"/>
      <c r="EKS408" s="113"/>
      <c r="EKW408" s="113"/>
      <c r="ELA408" s="113"/>
      <c r="ELE408" s="113"/>
      <c r="ELI408" s="113"/>
      <c r="ELM408" s="113"/>
      <c r="ELQ408" s="113"/>
      <c r="ELU408" s="113"/>
      <c r="ELY408" s="113"/>
      <c r="EMC408" s="113"/>
      <c r="EMG408" s="113"/>
      <c r="EMK408" s="113"/>
      <c r="EMO408" s="113"/>
      <c r="EMS408" s="113"/>
      <c r="EMW408" s="113"/>
      <c r="ENA408" s="113"/>
      <c r="ENE408" s="113"/>
      <c r="ENI408" s="113"/>
      <c r="ENM408" s="113"/>
      <c r="ENQ408" s="113"/>
      <c r="ENU408" s="113"/>
      <c r="ENY408" s="113"/>
      <c r="EOC408" s="113"/>
      <c r="EOG408" s="113"/>
      <c r="EOK408" s="113"/>
      <c r="EOO408" s="113"/>
      <c r="EOS408" s="113"/>
      <c r="EOW408" s="113"/>
      <c r="EPA408" s="113"/>
      <c r="EPE408" s="113"/>
      <c r="EPI408" s="113"/>
      <c r="EPM408" s="113"/>
      <c r="EPQ408" s="113"/>
      <c r="EPU408" s="113"/>
      <c r="EPY408" s="113"/>
      <c r="EQC408" s="113"/>
      <c r="EQG408" s="113"/>
      <c r="EQK408" s="113"/>
      <c r="EQO408" s="113"/>
      <c r="EQS408" s="113"/>
      <c r="EQW408" s="113"/>
      <c r="ERA408" s="113"/>
      <c r="ERE408" s="113"/>
      <c r="ERI408" s="113"/>
      <c r="ERM408" s="113"/>
      <c r="ERQ408" s="113"/>
      <c r="ERU408" s="113"/>
      <c r="ERY408" s="113"/>
      <c r="ESC408" s="113"/>
      <c r="ESG408" s="113"/>
      <c r="ESK408" s="113"/>
      <c r="ESO408" s="113"/>
      <c r="ESS408" s="113"/>
      <c r="ESW408" s="113"/>
      <c r="ETA408" s="113"/>
      <c r="ETE408" s="113"/>
      <c r="ETI408" s="113"/>
      <c r="ETM408" s="113"/>
      <c r="ETQ408" s="113"/>
      <c r="ETU408" s="113"/>
      <c r="ETY408" s="113"/>
      <c r="EUC408" s="113"/>
      <c r="EUG408" s="113"/>
      <c r="EUK408" s="113"/>
      <c r="EUO408" s="113"/>
      <c r="EUS408" s="113"/>
      <c r="EUW408" s="113"/>
      <c r="EVA408" s="113"/>
      <c r="EVE408" s="113"/>
      <c r="EVI408" s="113"/>
      <c r="EVM408" s="113"/>
      <c r="EVQ408" s="113"/>
      <c r="EVU408" s="113"/>
      <c r="EVY408" s="113"/>
      <c r="EWC408" s="113"/>
      <c r="EWG408" s="113"/>
      <c r="EWK408" s="113"/>
      <c r="EWO408" s="113"/>
      <c r="EWS408" s="113"/>
      <c r="EWW408" s="113"/>
      <c r="EXA408" s="113"/>
      <c r="EXE408" s="113"/>
      <c r="EXI408" s="113"/>
      <c r="EXM408" s="113"/>
      <c r="EXQ408" s="113"/>
      <c r="EXU408" s="113"/>
      <c r="EXY408" s="113"/>
      <c r="EYC408" s="113"/>
      <c r="EYG408" s="113"/>
      <c r="EYK408" s="113"/>
      <c r="EYO408" s="113"/>
      <c r="EYS408" s="113"/>
      <c r="EYW408" s="113"/>
      <c r="EZA408" s="113"/>
      <c r="EZE408" s="113"/>
      <c r="EZI408" s="113"/>
      <c r="EZM408" s="113"/>
      <c r="EZQ408" s="113"/>
      <c r="EZU408" s="113"/>
      <c r="EZY408" s="113"/>
      <c r="FAC408" s="113"/>
      <c r="FAG408" s="113"/>
      <c r="FAK408" s="113"/>
      <c r="FAO408" s="113"/>
      <c r="FAS408" s="113"/>
      <c r="FAW408" s="113"/>
      <c r="FBA408" s="113"/>
      <c r="FBE408" s="113"/>
      <c r="FBI408" s="113"/>
      <c r="FBM408" s="113"/>
      <c r="FBQ408" s="113"/>
      <c r="FBU408" s="113"/>
      <c r="FBY408" s="113"/>
      <c r="FCC408" s="113"/>
      <c r="FCG408" s="113"/>
      <c r="FCK408" s="113"/>
      <c r="FCO408" s="113"/>
      <c r="FCS408" s="113"/>
      <c r="FCW408" s="113"/>
      <c r="FDA408" s="113"/>
      <c r="FDE408" s="113"/>
      <c r="FDI408" s="113"/>
      <c r="FDM408" s="113"/>
      <c r="FDQ408" s="113"/>
      <c r="FDU408" s="113"/>
      <c r="FDY408" s="113"/>
      <c r="FEC408" s="113"/>
      <c r="FEG408" s="113"/>
      <c r="FEK408" s="113"/>
      <c r="FEO408" s="113"/>
      <c r="FES408" s="113"/>
      <c r="FEW408" s="113"/>
      <c r="FFA408" s="113"/>
      <c r="FFE408" s="113"/>
      <c r="FFI408" s="113"/>
      <c r="FFM408" s="113"/>
      <c r="FFQ408" s="113"/>
      <c r="FFU408" s="113"/>
      <c r="FFY408" s="113"/>
      <c r="FGC408" s="113"/>
      <c r="FGG408" s="113"/>
      <c r="FGK408" s="113"/>
      <c r="FGO408" s="113"/>
      <c r="FGS408" s="113"/>
      <c r="FGW408" s="113"/>
      <c r="FHA408" s="113"/>
      <c r="FHE408" s="113"/>
      <c r="FHI408" s="113"/>
      <c r="FHM408" s="113"/>
      <c r="FHQ408" s="113"/>
      <c r="FHU408" s="113"/>
      <c r="FHY408" s="113"/>
      <c r="FIC408" s="113"/>
      <c r="FIG408" s="113"/>
      <c r="FIK408" s="113"/>
      <c r="FIO408" s="113"/>
      <c r="FIS408" s="113"/>
      <c r="FIW408" s="113"/>
      <c r="FJA408" s="113"/>
      <c r="FJE408" s="113"/>
      <c r="FJI408" s="113"/>
      <c r="FJM408" s="113"/>
      <c r="FJQ408" s="113"/>
      <c r="FJU408" s="113"/>
      <c r="FJY408" s="113"/>
      <c r="FKC408" s="113"/>
      <c r="FKG408" s="113"/>
      <c r="FKK408" s="113"/>
      <c r="FKO408" s="113"/>
      <c r="FKS408" s="113"/>
      <c r="FKW408" s="113"/>
      <c r="FLA408" s="113"/>
      <c r="FLE408" s="113"/>
      <c r="FLI408" s="113"/>
      <c r="FLM408" s="113"/>
      <c r="FLQ408" s="113"/>
      <c r="FLU408" s="113"/>
      <c r="FLY408" s="113"/>
      <c r="FMC408" s="113"/>
      <c r="FMG408" s="113"/>
      <c r="FMK408" s="113"/>
      <c r="FMO408" s="113"/>
      <c r="FMS408" s="113"/>
      <c r="FMW408" s="113"/>
      <c r="FNA408" s="113"/>
      <c r="FNE408" s="113"/>
      <c r="FNI408" s="113"/>
      <c r="FNM408" s="113"/>
      <c r="FNQ408" s="113"/>
      <c r="FNU408" s="113"/>
      <c r="FNY408" s="113"/>
      <c r="FOC408" s="113"/>
      <c r="FOG408" s="113"/>
      <c r="FOK408" s="113"/>
      <c r="FOO408" s="113"/>
      <c r="FOS408" s="113"/>
      <c r="FOW408" s="113"/>
      <c r="FPA408" s="113"/>
      <c r="FPE408" s="113"/>
      <c r="FPI408" s="113"/>
      <c r="FPM408" s="113"/>
      <c r="FPQ408" s="113"/>
      <c r="FPU408" s="113"/>
      <c r="FPY408" s="113"/>
      <c r="FQC408" s="113"/>
      <c r="FQG408" s="113"/>
      <c r="FQK408" s="113"/>
      <c r="FQO408" s="113"/>
      <c r="FQS408" s="113"/>
      <c r="FQW408" s="113"/>
      <c r="FRA408" s="113"/>
      <c r="FRE408" s="113"/>
      <c r="FRI408" s="113"/>
      <c r="FRM408" s="113"/>
      <c r="FRQ408" s="113"/>
      <c r="FRU408" s="113"/>
      <c r="FRY408" s="113"/>
      <c r="FSC408" s="113"/>
      <c r="FSG408" s="113"/>
      <c r="FSK408" s="113"/>
      <c r="FSO408" s="113"/>
      <c r="FSS408" s="113"/>
      <c r="FSW408" s="113"/>
      <c r="FTA408" s="113"/>
      <c r="FTE408" s="113"/>
      <c r="FTI408" s="113"/>
      <c r="FTM408" s="113"/>
      <c r="FTQ408" s="113"/>
      <c r="FTU408" s="113"/>
      <c r="FTY408" s="113"/>
      <c r="FUC408" s="113"/>
      <c r="FUG408" s="113"/>
      <c r="FUK408" s="113"/>
      <c r="FUO408" s="113"/>
      <c r="FUS408" s="113"/>
      <c r="FUW408" s="113"/>
      <c r="FVA408" s="113"/>
      <c r="FVE408" s="113"/>
      <c r="FVI408" s="113"/>
      <c r="FVM408" s="113"/>
      <c r="FVQ408" s="113"/>
      <c r="FVU408" s="113"/>
      <c r="FVY408" s="113"/>
      <c r="FWC408" s="113"/>
      <c r="FWG408" s="113"/>
      <c r="FWK408" s="113"/>
      <c r="FWO408" s="113"/>
      <c r="FWS408" s="113"/>
      <c r="FWW408" s="113"/>
      <c r="FXA408" s="113"/>
      <c r="FXE408" s="113"/>
      <c r="FXI408" s="113"/>
      <c r="FXM408" s="113"/>
      <c r="FXQ408" s="113"/>
      <c r="FXU408" s="113"/>
      <c r="FXY408" s="113"/>
      <c r="FYC408" s="113"/>
      <c r="FYG408" s="113"/>
      <c r="FYK408" s="113"/>
      <c r="FYO408" s="113"/>
      <c r="FYS408" s="113"/>
      <c r="FYW408" s="113"/>
      <c r="FZA408" s="113"/>
      <c r="FZE408" s="113"/>
      <c r="FZI408" s="113"/>
      <c r="FZM408" s="113"/>
      <c r="FZQ408" s="113"/>
      <c r="FZU408" s="113"/>
      <c r="FZY408" s="113"/>
      <c r="GAC408" s="113"/>
      <c r="GAG408" s="113"/>
      <c r="GAK408" s="113"/>
      <c r="GAO408" s="113"/>
      <c r="GAS408" s="113"/>
      <c r="GAW408" s="113"/>
      <c r="GBA408" s="113"/>
      <c r="GBE408" s="113"/>
      <c r="GBI408" s="113"/>
      <c r="GBM408" s="113"/>
      <c r="GBQ408" s="113"/>
      <c r="GBU408" s="113"/>
      <c r="GBY408" s="113"/>
      <c r="GCC408" s="113"/>
      <c r="GCG408" s="113"/>
      <c r="GCK408" s="113"/>
      <c r="GCO408" s="113"/>
      <c r="GCS408" s="113"/>
      <c r="GCW408" s="113"/>
      <c r="GDA408" s="113"/>
      <c r="GDE408" s="113"/>
      <c r="GDI408" s="113"/>
      <c r="GDM408" s="113"/>
      <c r="GDQ408" s="113"/>
      <c r="GDU408" s="113"/>
      <c r="GDY408" s="113"/>
      <c r="GEC408" s="113"/>
      <c r="GEG408" s="113"/>
      <c r="GEK408" s="113"/>
      <c r="GEO408" s="113"/>
      <c r="GES408" s="113"/>
      <c r="GEW408" s="113"/>
      <c r="GFA408" s="113"/>
      <c r="GFE408" s="113"/>
      <c r="GFI408" s="113"/>
      <c r="GFM408" s="113"/>
      <c r="GFQ408" s="113"/>
      <c r="GFU408" s="113"/>
      <c r="GFY408" s="113"/>
      <c r="GGC408" s="113"/>
      <c r="GGG408" s="113"/>
      <c r="GGK408" s="113"/>
      <c r="GGO408" s="113"/>
      <c r="GGS408" s="113"/>
      <c r="GGW408" s="113"/>
      <c r="GHA408" s="113"/>
      <c r="GHE408" s="113"/>
      <c r="GHI408" s="113"/>
      <c r="GHM408" s="113"/>
      <c r="GHQ408" s="113"/>
      <c r="GHU408" s="113"/>
      <c r="GHY408" s="113"/>
      <c r="GIC408" s="113"/>
      <c r="GIG408" s="113"/>
      <c r="GIK408" s="113"/>
      <c r="GIO408" s="113"/>
      <c r="GIS408" s="113"/>
      <c r="GIW408" s="113"/>
      <c r="GJA408" s="113"/>
      <c r="GJE408" s="113"/>
      <c r="GJI408" s="113"/>
      <c r="GJM408" s="113"/>
      <c r="GJQ408" s="113"/>
      <c r="GJU408" s="113"/>
      <c r="GJY408" s="113"/>
      <c r="GKC408" s="113"/>
      <c r="GKG408" s="113"/>
      <c r="GKK408" s="113"/>
      <c r="GKO408" s="113"/>
      <c r="GKS408" s="113"/>
      <c r="GKW408" s="113"/>
      <c r="GLA408" s="113"/>
      <c r="GLE408" s="113"/>
      <c r="GLI408" s="113"/>
      <c r="GLM408" s="113"/>
      <c r="GLQ408" s="113"/>
      <c r="GLU408" s="113"/>
      <c r="GLY408" s="113"/>
      <c r="GMC408" s="113"/>
      <c r="GMG408" s="113"/>
      <c r="GMK408" s="113"/>
      <c r="GMO408" s="113"/>
      <c r="GMS408" s="113"/>
      <c r="GMW408" s="113"/>
      <c r="GNA408" s="113"/>
      <c r="GNE408" s="113"/>
      <c r="GNI408" s="113"/>
      <c r="GNM408" s="113"/>
      <c r="GNQ408" s="113"/>
      <c r="GNU408" s="113"/>
      <c r="GNY408" s="113"/>
      <c r="GOC408" s="113"/>
      <c r="GOG408" s="113"/>
      <c r="GOK408" s="113"/>
      <c r="GOO408" s="113"/>
      <c r="GOS408" s="113"/>
      <c r="GOW408" s="113"/>
      <c r="GPA408" s="113"/>
      <c r="GPE408" s="113"/>
      <c r="GPI408" s="113"/>
      <c r="GPM408" s="113"/>
      <c r="GPQ408" s="113"/>
      <c r="GPU408" s="113"/>
      <c r="GPY408" s="113"/>
      <c r="GQC408" s="113"/>
      <c r="GQG408" s="113"/>
      <c r="GQK408" s="113"/>
      <c r="GQO408" s="113"/>
      <c r="GQS408" s="113"/>
      <c r="GQW408" s="113"/>
      <c r="GRA408" s="113"/>
      <c r="GRE408" s="113"/>
      <c r="GRI408" s="113"/>
      <c r="GRM408" s="113"/>
      <c r="GRQ408" s="113"/>
      <c r="GRU408" s="113"/>
      <c r="GRY408" s="113"/>
      <c r="GSC408" s="113"/>
      <c r="GSG408" s="113"/>
      <c r="GSK408" s="113"/>
      <c r="GSO408" s="113"/>
      <c r="GSS408" s="113"/>
      <c r="GSW408" s="113"/>
      <c r="GTA408" s="113"/>
      <c r="GTE408" s="113"/>
      <c r="GTI408" s="113"/>
      <c r="GTM408" s="113"/>
      <c r="GTQ408" s="113"/>
      <c r="GTU408" s="113"/>
      <c r="GTY408" s="113"/>
      <c r="GUC408" s="113"/>
      <c r="GUG408" s="113"/>
      <c r="GUK408" s="113"/>
      <c r="GUO408" s="113"/>
      <c r="GUS408" s="113"/>
      <c r="GUW408" s="113"/>
      <c r="GVA408" s="113"/>
      <c r="GVE408" s="113"/>
      <c r="GVI408" s="113"/>
      <c r="GVM408" s="113"/>
      <c r="GVQ408" s="113"/>
      <c r="GVU408" s="113"/>
      <c r="GVY408" s="113"/>
      <c r="GWC408" s="113"/>
      <c r="GWG408" s="113"/>
      <c r="GWK408" s="113"/>
      <c r="GWO408" s="113"/>
      <c r="GWS408" s="113"/>
      <c r="GWW408" s="113"/>
      <c r="GXA408" s="113"/>
      <c r="GXE408" s="113"/>
      <c r="GXI408" s="113"/>
      <c r="GXM408" s="113"/>
      <c r="GXQ408" s="113"/>
      <c r="GXU408" s="113"/>
      <c r="GXY408" s="113"/>
      <c r="GYC408" s="113"/>
      <c r="GYG408" s="113"/>
      <c r="GYK408" s="113"/>
      <c r="GYO408" s="113"/>
      <c r="GYS408" s="113"/>
      <c r="GYW408" s="113"/>
      <c r="GZA408" s="113"/>
      <c r="GZE408" s="113"/>
      <c r="GZI408" s="113"/>
      <c r="GZM408" s="113"/>
      <c r="GZQ408" s="113"/>
      <c r="GZU408" s="113"/>
      <c r="GZY408" s="113"/>
      <c r="HAC408" s="113"/>
      <c r="HAG408" s="113"/>
      <c r="HAK408" s="113"/>
      <c r="HAO408" s="113"/>
      <c r="HAS408" s="113"/>
      <c r="HAW408" s="113"/>
      <c r="HBA408" s="113"/>
      <c r="HBE408" s="113"/>
      <c r="HBI408" s="113"/>
      <c r="HBM408" s="113"/>
      <c r="HBQ408" s="113"/>
      <c r="HBU408" s="113"/>
      <c r="HBY408" s="113"/>
      <c r="HCC408" s="113"/>
      <c r="HCG408" s="113"/>
      <c r="HCK408" s="113"/>
      <c r="HCO408" s="113"/>
      <c r="HCS408" s="113"/>
      <c r="HCW408" s="113"/>
      <c r="HDA408" s="113"/>
      <c r="HDE408" s="113"/>
      <c r="HDI408" s="113"/>
      <c r="HDM408" s="113"/>
      <c r="HDQ408" s="113"/>
      <c r="HDU408" s="113"/>
      <c r="HDY408" s="113"/>
      <c r="HEC408" s="113"/>
      <c r="HEG408" s="113"/>
      <c r="HEK408" s="113"/>
      <c r="HEO408" s="113"/>
      <c r="HES408" s="113"/>
      <c r="HEW408" s="113"/>
      <c r="HFA408" s="113"/>
      <c r="HFE408" s="113"/>
      <c r="HFI408" s="113"/>
      <c r="HFM408" s="113"/>
      <c r="HFQ408" s="113"/>
      <c r="HFU408" s="113"/>
      <c r="HFY408" s="113"/>
      <c r="HGC408" s="113"/>
      <c r="HGG408" s="113"/>
      <c r="HGK408" s="113"/>
      <c r="HGO408" s="113"/>
      <c r="HGS408" s="113"/>
      <c r="HGW408" s="113"/>
      <c r="HHA408" s="113"/>
      <c r="HHE408" s="113"/>
      <c r="HHI408" s="113"/>
      <c r="HHM408" s="113"/>
      <c r="HHQ408" s="113"/>
      <c r="HHU408" s="113"/>
      <c r="HHY408" s="113"/>
      <c r="HIC408" s="113"/>
      <c r="HIG408" s="113"/>
      <c r="HIK408" s="113"/>
      <c r="HIO408" s="113"/>
      <c r="HIS408" s="113"/>
      <c r="HIW408" s="113"/>
      <c r="HJA408" s="113"/>
      <c r="HJE408" s="113"/>
      <c r="HJI408" s="113"/>
      <c r="HJM408" s="113"/>
      <c r="HJQ408" s="113"/>
      <c r="HJU408" s="113"/>
      <c r="HJY408" s="113"/>
      <c r="HKC408" s="113"/>
      <c r="HKG408" s="113"/>
      <c r="HKK408" s="113"/>
      <c r="HKO408" s="113"/>
      <c r="HKS408" s="113"/>
      <c r="HKW408" s="113"/>
      <c r="HLA408" s="113"/>
      <c r="HLE408" s="113"/>
      <c r="HLI408" s="113"/>
      <c r="HLM408" s="113"/>
      <c r="HLQ408" s="113"/>
      <c r="HLU408" s="113"/>
      <c r="HLY408" s="113"/>
      <c r="HMC408" s="113"/>
      <c r="HMG408" s="113"/>
      <c r="HMK408" s="113"/>
      <c r="HMO408" s="113"/>
      <c r="HMS408" s="113"/>
      <c r="HMW408" s="113"/>
      <c r="HNA408" s="113"/>
      <c r="HNE408" s="113"/>
      <c r="HNI408" s="113"/>
      <c r="HNM408" s="113"/>
      <c r="HNQ408" s="113"/>
      <c r="HNU408" s="113"/>
      <c r="HNY408" s="113"/>
      <c r="HOC408" s="113"/>
      <c r="HOG408" s="113"/>
      <c r="HOK408" s="113"/>
      <c r="HOO408" s="113"/>
      <c r="HOS408" s="113"/>
      <c r="HOW408" s="113"/>
      <c r="HPA408" s="113"/>
      <c r="HPE408" s="113"/>
      <c r="HPI408" s="113"/>
      <c r="HPM408" s="113"/>
      <c r="HPQ408" s="113"/>
      <c r="HPU408" s="113"/>
      <c r="HPY408" s="113"/>
      <c r="HQC408" s="113"/>
      <c r="HQG408" s="113"/>
      <c r="HQK408" s="113"/>
      <c r="HQO408" s="113"/>
      <c r="HQS408" s="113"/>
      <c r="HQW408" s="113"/>
      <c r="HRA408" s="113"/>
      <c r="HRE408" s="113"/>
      <c r="HRI408" s="113"/>
      <c r="HRM408" s="113"/>
      <c r="HRQ408" s="113"/>
      <c r="HRU408" s="113"/>
      <c r="HRY408" s="113"/>
      <c r="HSC408" s="113"/>
      <c r="HSG408" s="113"/>
      <c r="HSK408" s="113"/>
      <c r="HSO408" s="113"/>
      <c r="HSS408" s="113"/>
      <c r="HSW408" s="113"/>
      <c r="HTA408" s="113"/>
      <c r="HTE408" s="113"/>
      <c r="HTI408" s="113"/>
      <c r="HTM408" s="113"/>
      <c r="HTQ408" s="113"/>
      <c r="HTU408" s="113"/>
      <c r="HTY408" s="113"/>
      <c r="HUC408" s="113"/>
      <c r="HUG408" s="113"/>
      <c r="HUK408" s="113"/>
      <c r="HUO408" s="113"/>
      <c r="HUS408" s="113"/>
      <c r="HUW408" s="113"/>
      <c r="HVA408" s="113"/>
      <c r="HVE408" s="113"/>
      <c r="HVI408" s="113"/>
      <c r="HVM408" s="113"/>
      <c r="HVQ408" s="113"/>
      <c r="HVU408" s="113"/>
      <c r="HVY408" s="113"/>
      <c r="HWC408" s="113"/>
      <c r="HWG408" s="113"/>
      <c r="HWK408" s="113"/>
      <c r="HWO408" s="113"/>
      <c r="HWS408" s="113"/>
      <c r="HWW408" s="113"/>
      <c r="HXA408" s="113"/>
      <c r="HXE408" s="113"/>
      <c r="HXI408" s="113"/>
      <c r="HXM408" s="113"/>
      <c r="HXQ408" s="113"/>
      <c r="HXU408" s="113"/>
      <c r="HXY408" s="113"/>
      <c r="HYC408" s="113"/>
      <c r="HYG408" s="113"/>
      <c r="HYK408" s="113"/>
      <c r="HYO408" s="113"/>
      <c r="HYS408" s="113"/>
      <c r="HYW408" s="113"/>
      <c r="HZA408" s="113"/>
      <c r="HZE408" s="113"/>
      <c r="HZI408" s="113"/>
      <c r="HZM408" s="113"/>
      <c r="HZQ408" s="113"/>
      <c r="HZU408" s="113"/>
      <c r="HZY408" s="113"/>
      <c r="IAC408" s="113"/>
      <c r="IAG408" s="113"/>
      <c r="IAK408" s="113"/>
      <c r="IAO408" s="113"/>
      <c r="IAS408" s="113"/>
      <c r="IAW408" s="113"/>
      <c r="IBA408" s="113"/>
      <c r="IBE408" s="113"/>
      <c r="IBI408" s="113"/>
      <c r="IBM408" s="113"/>
      <c r="IBQ408" s="113"/>
      <c r="IBU408" s="113"/>
      <c r="IBY408" s="113"/>
      <c r="ICC408" s="113"/>
      <c r="ICG408" s="113"/>
      <c r="ICK408" s="113"/>
      <c r="ICO408" s="113"/>
      <c r="ICS408" s="113"/>
      <c r="ICW408" s="113"/>
      <c r="IDA408" s="113"/>
      <c r="IDE408" s="113"/>
      <c r="IDI408" s="113"/>
      <c r="IDM408" s="113"/>
      <c r="IDQ408" s="113"/>
      <c r="IDU408" s="113"/>
      <c r="IDY408" s="113"/>
      <c r="IEC408" s="113"/>
      <c r="IEG408" s="113"/>
      <c r="IEK408" s="113"/>
      <c r="IEO408" s="113"/>
      <c r="IES408" s="113"/>
      <c r="IEW408" s="113"/>
      <c r="IFA408" s="113"/>
      <c r="IFE408" s="113"/>
      <c r="IFI408" s="113"/>
      <c r="IFM408" s="113"/>
      <c r="IFQ408" s="113"/>
      <c r="IFU408" s="113"/>
      <c r="IFY408" s="113"/>
      <c r="IGC408" s="113"/>
      <c r="IGG408" s="113"/>
      <c r="IGK408" s="113"/>
      <c r="IGO408" s="113"/>
      <c r="IGS408" s="113"/>
      <c r="IGW408" s="113"/>
      <c r="IHA408" s="113"/>
      <c r="IHE408" s="113"/>
      <c r="IHI408" s="113"/>
      <c r="IHM408" s="113"/>
      <c r="IHQ408" s="113"/>
      <c r="IHU408" s="113"/>
      <c r="IHY408" s="113"/>
      <c r="IIC408" s="113"/>
      <c r="IIG408" s="113"/>
      <c r="IIK408" s="113"/>
      <c r="IIO408" s="113"/>
      <c r="IIS408" s="113"/>
      <c r="IIW408" s="113"/>
      <c r="IJA408" s="113"/>
      <c r="IJE408" s="113"/>
      <c r="IJI408" s="113"/>
      <c r="IJM408" s="113"/>
      <c r="IJQ408" s="113"/>
      <c r="IJU408" s="113"/>
      <c r="IJY408" s="113"/>
      <c r="IKC408" s="113"/>
      <c r="IKG408" s="113"/>
      <c r="IKK408" s="113"/>
      <c r="IKO408" s="113"/>
      <c r="IKS408" s="113"/>
      <c r="IKW408" s="113"/>
      <c r="ILA408" s="113"/>
      <c r="ILE408" s="113"/>
      <c r="ILI408" s="113"/>
      <c r="ILM408" s="113"/>
      <c r="ILQ408" s="113"/>
      <c r="ILU408" s="113"/>
      <c r="ILY408" s="113"/>
      <c r="IMC408" s="113"/>
      <c r="IMG408" s="113"/>
      <c r="IMK408" s="113"/>
      <c r="IMO408" s="113"/>
      <c r="IMS408" s="113"/>
      <c r="IMW408" s="113"/>
      <c r="INA408" s="113"/>
      <c r="INE408" s="113"/>
      <c r="INI408" s="113"/>
      <c r="INM408" s="113"/>
      <c r="INQ408" s="113"/>
      <c r="INU408" s="113"/>
      <c r="INY408" s="113"/>
      <c r="IOC408" s="113"/>
      <c r="IOG408" s="113"/>
      <c r="IOK408" s="113"/>
      <c r="IOO408" s="113"/>
      <c r="IOS408" s="113"/>
      <c r="IOW408" s="113"/>
      <c r="IPA408" s="113"/>
      <c r="IPE408" s="113"/>
      <c r="IPI408" s="113"/>
      <c r="IPM408" s="113"/>
      <c r="IPQ408" s="113"/>
      <c r="IPU408" s="113"/>
      <c r="IPY408" s="113"/>
      <c r="IQC408" s="113"/>
      <c r="IQG408" s="113"/>
      <c r="IQK408" s="113"/>
      <c r="IQO408" s="113"/>
      <c r="IQS408" s="113"/>
      <c r="IQW408" s="113"/>
      <c r="IRA408" s="113"/>
      <c r="IRE408" s="113"/>
      <c r="IRI408" s="113"/>
      <c r="IRM408" s="113"/>
      <c r="IRQ408" s="113"/>
      <c r="IRU408" s="113"/>
      <c r="IRY408" s="113"/>
      <c r="ISC408" s="113"/>
      <c r="ISG408" s="113"/>
      <c r="ISK408" s="113"/>
      <c r="ISO408" s="113"/>
      <c r="ISS408" s="113"/>
      <c r="ISW408" s="113"/>
      <c r="ITA408" s="113"/>
      <c r="ITE408" s="113"/>
      <c r="ITI408" s="113"/>
      <c r="ITM408" s="113"/>
      <c r="ITQ408" s="113"/>
      <c r="ITU408" s="113"/>
      <c r="ITY408" s="113"/>
      <c r="IUC408" s="113"/>
      <c r="IUG408" s="113"/>
      <c r="IUK408" s="113"/>
      <c r="IUO408" s="113"/>
      <c r="IUS408" s="113"/>
      <c r="IUW408" s="113"/>
      <c r="IVA408" s="113"/>
      <c r="IVE408" s="113"/>
      <c r="IVI408" s="113"/>
      <c r="IVM408" s="113"/>
      <c r="IVQ408" s="113"/>
      <c r="IVU408" s="113"/>
      <c r="IVY408" s="113"/>
      <c r="IWC408" s="113"/>
      <c r="IWG408" s="113"/>
      <c r="IWK408" s="113"/>
      <c r="IWO408" s="113"/>
      <c r="IWS408" s="113"/>
      <c r="IWW408" s="113"/>
      <c r="IXA408" s="113"/>
      <c r="IXE408" s="113"/>
      <c r="IXI408" s="113"/>
      <c r="IXM408" s="113"/>
      <c r="IXQ408" s="113"/>
      <c r="IXU408" s="113"/>
      <c r="IXY408" s="113"/>
      <c r="IYC408" s="113"/>
      <c r="IYG408" s="113"/>
      <c r="IYK408" s="113"/>
      <c r="IYO408" s="113"/>
      <c r="IYS408" s="113"/>
      <c r="IYW408" s="113"/>
      <c r="IZA408" s="113"/>
      <c r="IZE408" s="113"/>
      <c r="IZI408" s="113"/>
      <c r="IZM408" s="113"/>
      <c r="IZQ408" s="113"/>
      <c r="IZU408" s="113"/>
      <c r="IZY408" s="113"/>
      <c r="JAC408" s="113"/>
      <c r="JAG408" s="113"/>
      <c r="JAK408" s="113"/>
      <c r="JAO408" s="113"/>
      <c r="JAS408" s="113"/>
      <c r="JAW408" s="113"/>
      <c r="JBA408" s="113"/>
      <c r="JBE408" s="113"/>
      <c r="JBI408" s="113"/>
      <c r="JBM408" s="113"/>
      <c r="JBQ408" s="113"/>
      <c r="JBU408" s="113"/>
      <c r="JBY408" s="113"/>
      <c r="JCC408" s="113"/>
      <c r="JCG408" s="113"/>
      <c r="JCK408" s="113"/>
      <c r="JCO408" s="113"/>
      <c r="JCS408" s="113"/>
      <c r="JCW408" s="113"/>
      <c r="JDA408" s="113"/>
      <c r="JDE408" s="113"/>
      <c r="JDI408" s="113"/>
      <c r="JDM408" s="113"/>
      <c r="JDQ408" s="113"/>
      <c r="JDU408" s="113"/>
      <c r="JDY408" s="113"/>
      <c r="JEC408" s="113"/>
      <c r="JEG408" s="113"/>
      <c r="JEK408" s="113"/>
      <c r="JEO408" s="113"/>
      <c r="JES408" s="113"/>
      <c r="JEW408" s="113"/>
      <c r="JFA408" s="113"/>
      <c r="JFE408" s="113"/>
      <c r="JFI408" s="113"/>
      <c r="JFM408" s="113"/>
      <c r="JFQ408" s="113"/>
      <c r="JFU408" s="113"/>
      <c r="JFY408" s="113"/>
      <c r="JGC408" s="113"/>
      <c r="JGG408" s="113"/>
      <c r="JGK408" s="113"/>
      <c r="JGO408" s="113"/>
      <c r="JGS408" s="113"/>
      <c r="JGW408" s="113"/>
      <c r="JHA408" s="113"/>
      <c r="JHE408" s="113"/>
      <c r="JHI408" s="113"/>
      <c r="JHM408" s="113"/>
      <c r="JHQ408" s="113"/>
      <c r="JHU408" s="113"/>
      <c r="JHY408" s="113"/>
      <c r="JIC408" s="113"/>
      <c r="JIG408" s="113"/>
      <c r="JIK408" s="113"/>
      <c r="JIO408" s="113"/>
      <c r="JIS408" s="113"/>
      <c r="JIW408" s="113"/>
      <c r="JJA408" s="113"/>
      <c r="JJE408" s="113"/>
      <c r="JJI408" s="113"/>
      <c r="JJM408" s="113"/>
      <c r="JJQ408" s="113"/>
      <c r="JJU408" s="113"/>
      <c r="JJY408" s="113"/>
      <c r="JKC408" s="113"/>
      <c r="JKG408" s="113"/>
      <c r="JKK408" s="113"/>
      <c r="JKO408" s="113"/>
      <c r="JKS408" s="113"/>
      <c r="JKW408" s="113"/>
      <c r="JLA408" s="113"/>
      <c r="JLE408" s="113"/>
      <c r="JLI408" s="113"/>
      <c r="JLM408" s="113"/>
      <c r="JLQ408" s="113"/>
      <c r="JLU408" s="113"/>
      <c r="JLY408" s="113"/>
      <c r="JMC408" s="113"/>
      <c r="JMG408" s="113"/>
      <c r="JMK408" s="113"/>
      <c r="JMO408" s="113"/>
      <c r="JMS408" s="113"/>
      <c r="JMW408" s="113"/>
      <c r="JNA408" s="113"/>
      <c r="JNE408" s="113"/>
      <c r="JNI408" s="113"/>
      <c r="JNM408" s="113"/>
      <c r="JNQ408" s="113"/>
      <c r="JNU408" s="113"/>
      <c r="JNY408" s="113"/>
      <c r="JOC408" s="113"/>
      <c r="JOG408" s="113"/>
      <c r="JOK408" s="113"/>
      <c r="JOO408" s="113"/>
      <c r="JOS408" s="113"/>
      <c r="JOW408" s="113"/>
      <c r="JPA408" s="113"/>
      <c r="JPE408" s="113"/>
      <c r="JPI408" s="113"/>
      <c r="JPM408" s="113"/>
      <c r="JPQ408" s="113"/>
      <c r="JPU408" s="113"/>
      <c r="JPY408" s="113"/>
      <c r="JQC408" s="113"/>
      <c r="JQG408" s="113"/>
      <c r="JQK408" s="113"/>
      <c r="JQO408" s="113"/>
      <c r="JQS408" s="113"/>
      <c r="JQW408" s="113"/>
      <c r="JRA408" s="113"/>
      <c r="JRE408" s="113"/>
      <c r="JRI408" s="113"/>
      <c r="JRM408" s="113"/>
      <c r="JRQ408" s="113"/>
      <c r="JRU408" s="113"/>
      <c r="JRY408" s="113"/>
      <c r="JSC408" s="113"/>
      <c r="JSG408" s="113"/>
      <c r="JSK408" s="113"/>
      <c r="JSO408" s="113"/>
      <c r="JSS408" s="113"/>
      <c r="JSW408" s="113"/>
      <c r="JTA408" s="113"/>
      <c r="JTE408" s="113"/>
      <c r="JTI408" s="113"/>
      <c r="JTM408" s="113"/>
      <c r="JTQ408" s="113"/>
      <c r="JTU408" s="113"/>
      <c r="JTY408" s="113"/>
      <c r="JUC408" s="113"/>
      <c r="JUG408" s="113"/>
      <c r="JUK408" s="113"/>
      <c r="JUO408" s="113"/>
      <c r="JUS408" s="113"/>
      <c r="JUW408" s="113"/>
      <c r="JVA408" s="113"/>
      <c r="JVE408" s="113"/>
      <c r="JVI408" s="113"/>
      <c r="JVM408" s="113"/>
      <c r="JVQ408" s="113"/>
      <c r="JVU408" s="113"/>
      <c r="JVY408" s="113"/>
      <c r="JWC408" s="113"/>
      <c r="JWG408" s="113"/>
      <c r="JWK408" s="113"/>
      <c r="JWO408" s="113"/>
      <c r="JWS408" s="113"/>
      <c r="JWW408" s="113"/>
      <c r="JXA408" s="113"/>
      <c r="JXE408" s="113"/>
      <c r="JXI408" s="113"/>
      <c r="JXM408" s="113"/>
      <c r="JXQ408" s="113"/>
      <c r="JXU408" s="113"/>
      <c r="JXY408" s="113"/>
      <c r="JYC408" s="113"/>
      <c r="JYG408" s="113"/>
      <c r="JYK408" s="113"/>
      <c r="JYO408" s="113"/>
      <c r="JYS408" s="113"/>
      <c r="JYW408" s="113"/>
      <c r="JZA408" s="113"/>
      <c r="JZE408" s="113"/>
      <c r="JZI408" s="113"/>
      <c r="JZM408" s="113"/>
      <c r="JZQ408" s="113"/>
      <c r="JZU408" s="113"/>
      <c r="JZY408" s="113"/>
      <c r="KAC408" s="113"/>
      <c r="KAG408" s="113"/>
      <c r="KAK408" s="113"/>
      <c r="KAO408" s="113"/>
      <c r="KAS408" s="113"/>
      <c r="KAW408" s="113"/>
      <c r="KBA408" s="113"/>
      <c r="KBE408" s="113"/>
      <c r="KBI408" s="113"/>
      <c r="KBM408" s="113"/>
      <c r="KBQ408" s="113"/>
      <c r="KBU408" s="113"/>
      <c r="KBY408" s="113"/>
      <c r="KCC408" s="113"/>
      <c r="KCG408" s="113"/>
      <c r="KCK408" s="113"/>
      <c r="KCO408" s="113"/>
      <c r="KCS408" s="113"/>
      <c r="KCW408" s="113"/>
      <c r="KDA408" s="113"/>
      <c r="KDE408" s="113"/>
      <c r="KDI408" s="113"/>
      <c r="KDM408" s="113"/>
      <c r="KDQ408" s="113"/>
      <c r="KDU408" s="113"/>
      <c r="KDY408" s="113"/>
      <c r="KEC408" s="113"/>
      <c r="KEG408" s="113"/>
      <c r="KEK408" s="113"/>
      <c r="KEO408" s="113"/>
      <c r="KES408" s="113"/>
      <c r="KEW408" s="113"/>
      <c r="KFA408" s="113"/>
      <c r="KFE408" s="113"/>
      <c r="KFI408" s="113"/>
      <c r="KFM408" s="113"/>
      <c r="KFQ408" s="113"/>
      <c r="KFU408" s="113"/>
      <c r="KFY408" s="113"/>
      <c r="KGC408" s="113"/>
      <c r="KGG408" s="113"/>
      <c r="KGK408" s="113"/>
      <c r="KGO408" s="113"/>
      <c r="KGS408" s="113"/>
      <c r="KGW408" s="113"/>
      <c r="KHA408" s="113"/>
      <c r="KHE408" s="113"/>
      <c r="KHI408" s="113"/>
      <c r="KHM408" s="113"/>
      <c r="KHQ408" s="113"/>
      <c r="KHU408" s="113"/>
      <c r="KHY408" s="113"/>
      <c r="KIC408" s="113"/>
      <c r="KIG408" s="113"/>
      <c r="KIK408" s="113"/>
      <c r="KIO408" s="113"/>
      <c r="KIS408" s="113"/>
      <c r="KIW408" s="113"/>
      <c r="KJA408" s="113"/>
      <c r="KJE408" s="113"/>
      <c r="KJI408" s="113"/>
      <c r="KJM408" s="113"/>
      <c r="KJQ408" s="113"/>
      <c r="KJU408" s="113"/>
      <c r="KJY408" s="113"/>
      <c r="KKC408" s="113"/>
      <c r="KKG408" s="113"/>
      <c r="KKK408" s="113"/>
      <c r="KKO408" s="113"/>
      <c r="KKS408" s="113"/>
      <c r="KKW408" s="113"/>
      <c r="KLA408" s="113"/>
      <c r="KLE408" s="113"/>
      <c r="KLI408" s="113"/>
      <c r="KLM408" s="113"/>
      <c r="KLQ408" s="113"/>
      <c r="KLU408" s="113"/>
      <c r="KLY408" s="113"/>
      <c r="KMC408" s="113"/>
      <c r="KMG408" s="113"/>
      <c r="KMK408" s="113"/>
      <c r="KMO408" s="113"/>
      <c r="KMS408" s="113"/>
      <c r="KMW408" s="113"/>
      <c r="KNA408" s="113"/>
      <c r="KNE408" s="113"/>
      <c r="KNI408" s="113"/>
      <c r="KNM408" s="113"/>
      <c r="KNQ408" s="113"/>
      <c r="KNU408" s="113"/>
      <c r="KNY408" s="113"/>
      <c r="KOC408" s="113"/>
      <c r="KOG408" s="113"/>
      <c r="KOK408" s="113"/>
      <c r="KOO408" s="113"/>
      <c r="KOS408" s="113"/>
      <c r="KOW408" s="113"/>
      <c r="KPA408" s="113"/>
      <c r="KPE408" s="113"/>
      <c r="KPI408" s="113"/>
      <c r="KPM408" s="113"/>
      <c r="KPQ408" s="113"/>
      <c r="KPU408" s="113"/>
      <c r="KPY408" s="113"/>
      <c r="KQC408" s="113"/>
      <c r="KQG408" s="113"/>
      <c r="KQK408" s="113"/>
      <c r="KQO408" s="113"/>
      <c r="KQS408" s="113"/>
      <c r="KQW408" s="113"/>
      <c r="KRA408" s="113"/>
      <c r="KRE408" s="113"/>
      <c r="KRI408" s="113"/>
      <c r="KRM408" s="113"/>
      <c r="KRQ408" s="113"/>
      <c r="KRU408" s="113"/>
      <c r="KRY408" s="113"/>
      <c r="KSC408" s="113"/>
      <c r="KSG408" s="113"/>
      <c r="KSK408" s="113"/>
      <c r="KSO408" s="113"/>
      <c r="KSS408" s="113"/>
      <c r="KSW408" s="113"/>
      <c r="KTA408" s="113"/>
      <c r="KTE408" s="113"/>
      <c r="KTI408" s="113"/>
      <c r="KTM408" s="113"/>
      <c r="KTQ408" s="113"/>
      <c r="KTU408" s="113"/>
      <c r="KTY408" s="113"/>
      <c r="KUC408" s="113"/>
      <c r="KUG408" s="113"/>
      <c r="KUK408" s="113"/>
      <c r="KUO408" s="113"/>
      <c r="KUS408" s="113"/>
      <c r="KUW408" s="113"/>
      <c r="KVA408" s="113"/>
      <c r="KVE408" s="113"/>
      <c r="KVI408" s="113"/>
      <c r="KVM408" s="113"/>
      <c r="KVQ408" s="113"/>
      <c r="KVU408" s="113"/>
      <c r="KVY408" s="113"/>
      <c r="KWC408" s="113"/>
      <c r="KWG408" s="113"/>
      <c r="KWK408" s="113"/>
      <c r="KWO408" s="113"/>
      <c r="KWS408" s="113"/>
      <c r="KWW408" s="113"/>
      <c r="KXA408" s="113"/>
      <c r="KXE408" s="113"/>
      <c r="KXI408" s="113"/>
      <c r="KXM408" s="113"/>
      <c r="KXQ408" s="113"/>
      <c r="KXU408" s="113"/>
      <c r="KXY408" s="113"/>
      <c r="KYC408" s="113"/>
      <c r="KYG408" s="113"/>
      <c r="KYK408" s="113"/>
      <c r="KYO408" s="113"/>
      <c r="KYS408" s="113"/>
      <c r="KYW408" s="113"/>
      <c r="KZA408" s="113"/>
      <c r="KZE408" s="113"/>
      <c r="KZI408" s="113"/>
      <c r="KZM408" s="113"/>
      <c r="KZQ408" s="113"/>
      <c r="KZU408" s="113"/>
      <c r="KZY408" s="113"/>
      <c r="LAC408" s="113"/>
      <c r="LAG408" s="113"/>
      <c r="LAK408" s="113"/>
      <c r="LAO408" s="113"/>
      <c r="LAS408" s="113"/>
      <c r="LAW408" s="113"/>
      <c r="LBA408" s="113"/>
      <c r="LBE408" s="113"/>
      <c r="LBI408" s="113"/>
      <c r="LBM408" s="113"/>
      <c r="LBQ408" s="113"/>
      <c r="LBU408" s="113"/>
      <c r="LBY408" s="113"/>
      <c r="LCC408" s="113"/>
      <c r="LCG408" s="113"/>
      <c r="LCK408" s="113"/>
      <c r="LCO408" s="113"/>
      <c r="LCS408" s="113"/>
      <c r="LCW408" s="113"/>
      <c r="LDA408" s="113"/>
      <c r="LDE408" s="113"/>
      <c r="LDI408" s="113"/>
      <c r="LDM408" s="113"/>
      <c r="LDQ408" s="113"/>
      <c r="LDU408" s="113"/>
      <c r="LDY408" s="113"/>
      <c r="LEC408" s="113"/>
      <c r="LEG408" s="113"/>
      <c r="LEK408" s="113"/>
      <c r="LEO408" s="113"/>
      <c r="LES408" s="113"/>
      <c r="LEW408" s="113"/>
      <c r="LFA408" s="113"/>
      <c r="LFE408" s="113"/>
      <c r="LFI408" s="113"/>
      <c r="LFM408" s="113"/>
      <c r="LFQ408" s="113"/>
      <c r="LFU408" s="113"/>
      <c r="LFY408" s="113"/>
      <c r="LGC408" s="113"/>
      <c r="LGG408" s="113"/>
      <c r="LGK408" s="113"/>
      <c r="LGO408" s="113"/>
      <c r="LGS408" s="113"/>
      <c r="LGW408" s="113"/>
      <c r="LHA408" s="113"/>
      <c r="LHE408" s="113"/>
      <c r="LHI408" s="113"/>
      <c r="LHM408" s="113"/>
      <c r="LHQ408" s="113"/>
      <c r="LHU408" s="113"/>
      <c r="LHY408" s="113"/>
      <c r="LIC408" s="113"/>
      <c r="LIG408" s="113"/>
      <c r="LIK408" s="113"/>
      <c r="LIO408" s="113"/>
      <c r="LIS408" s="113"/>
      <c r="LIW408" s="113"/>
      <c r="LJA408" s="113"/>
      <c r="LJE408" s="113"/>
      <c r="LJI408" s="113"/>
      <c r="LJM408" s="113"/>
      <c r="LJQ408" s="113"/>
      <c r="LJU408" s="113"/>
      <c r="LJY408" s="113"/>
      <c r="LKC408" s="113"/>
      <c r="LKG408" s="113"/>
      <c r="LKK408" s="113"/>
      <c r="LKO408" s="113"/>
      <c r="LKS408" s="113"/>
      <c r="LKW408" s="113"/>
      <c r="LLA408" s="113"/>
      <c r="LLE408" s="113"/>
      <c r="LLI408" s="113"/>
      <c r="LLM408" s="113"/>
      <c r="LLQ408" s="113"/>
      <c r="LLU408" s="113"/>
      <c r="LLY408" s="113"/>
      <c r="LMC408" s="113"/>
      <c r="LMG408" s="113"/>
      <c r="LMK408" s="113"/>
      <c r="LMO408" s="113"/>
      <c r="LMS408" s="113"/>
      <c r="LMW408" s="113"/>
      <c r="LNA408" s="113"/>
      <c r="LNE408" s="113"/>
      <c r="LNI408" s="113"/>
      <c r="LNM408" s="113"/>
      <c r="LNQ408" s="113"/>
      <c r="LNU408" s="113"/>
      <c r="LNY408" s="113"/>
      <c r="LOC408" s="113"/>
      <c r="LOG408" s="113"/>
      <c r="LOK408" s="113"/>
      <c r="LOO408" s="113"/>
      <c r="LOS408" s="113"/>
      <c r="LOW408" s="113"/>
      <c r="LPA408" s="113"/>
      <c r="LPE408" s="113"/>
      <c r="LPI408" s="113"/>
      <c r="LPM408" s="113"/>
      <c r="LPQ408" s="113"/>
      <c r="LPU408" s="113"/>
      <c r="LPY408" s="113"/>
      <c r="LQC408" s="113"/>
      <c r="LQG408" s="113"/>
      <c r="LQK408" s="113"/>
      <c r="LQO408" s="113"/>
      <c r="LQS408" s="113"/>
      <c r="LQW408" s="113"/>
      <c r="LRA408" s="113"/>
      <c r="LRE408" s="113"/>
      <c r="LRI408" s="113"/>
      <c r="LRM408" s="113"/>
      <c r="LRQ408" s="113"/>
      <c r="LRU408" s="113"/>
      <c r="LRY408" s="113"/>
      <c r="LSC408" s="113"/>
      <c r="LSG408" s="113"/>
      <c r="LSK408" s="113"/>
      <c r="LSO408" s="113"/>
      <c r="LSS408" s="113"/>
      <c r="LSW408" s="113"/>
      <c r="LTA408" s="113"/>
      <c r="LTE408" s="113"/>
      <c r="LTI408" s="113"/>
      <c r="LTM408" s="113"/>
      <c r="LTQ408" s="113"/>
      <c r="LTU408" s="113"/>
      <c r="LTY408" s="113"/>
      <c r="LUC408" s="113"/>
      <c r="LUG408" s="113"/>
      <c r="LUK408" s="113"/>
      <c r="LUO408" s="113"/>
      <c r="LUS408" s="113"/>
      <c r="LUW408" s="113"/>
      <c r="LVA408" s="113"/>
      <c r="LVE408" s="113"/>
      <c r="LVI408" s="113"/>
      <c r="LVM408" s="113"/>
      <c r="LVQ408" s="113"/>
      <c r="LVU408" s="113"/>
      <c r="LVY408" s="113"/>
      <c r="LWC408" s="113"/>
      <c r="LWG408" s="113"/>
      <c r="LWK408" s="113"/>
      <c r="LWO408" s="113"/>
      <c r="LWS408" s="113"/>
      <c r="LWW408" s="113"/>
      <c r="LXA408" s="113"/>
      <c r="LXE408" s="113"/>
      <c r="LXI408" s="113"/>
      <c r="LXM408" s="113"/>
      <c r="LXQ408" s="113"/>
      <c r="LXU408" s="113"/>
      <c r="LXY408" s="113"/>
      <c r="LYC408" s="113"/>
      <c r="LYG408" s="113"/>
      <c r="LYK408" s="113"/>
      <c r="LYO408" s="113"/>
      <c r="LYS408" s="113"/>
      <c r="LYW408" s="113"/>
      <c r="LZA408" s="113"/>
      <c r="LZE408" s="113"/>
      <c r="LZI408" s="113"/>
      <c r="LZM408" s="113"/>
      <c r="LZQ408" s="113"/>
      <c r="LZU408" s="113"/>
      <c r="LZY408" s="113"/>
      <c r="MAC408" s="113"/>
      <c r="MAG408" s="113"/>
      <c r="MAK408" s="113"/>
      <c r="MAO408" s="113"/>
      <c r="MAS408" s="113"/>
      <c r="MAW408" s="113"/>
      <c r="MBA408" s="113"/>
      <c r="MBE408" s="113"/>
      <c r="MBI408" s="113"/>
      <c r="MBM408" s="113"/>
      <c r="MBQ408" s="113"/>
      <c r="MBU408" s="113"/>
      <c r="MBY408" s="113"/>
      <c r="MCC408" s="113"/>
      <c r="MCG408" s="113"/>
      <c r="MCK408" s="113"/>
      <c r="MCO408" s="113"/>
      <c r="MCS408" s="113"/>
      <c r="MCW408" s="113"/>
      <c r="MDA408" s="113"/>
      <c r="MDE408" s="113"/>
      <c r="MDI408" s="113"/>
      <c r="MDM408" s="113"/>
      <c r="MDQ408" s="113"/>
      <c r="MDU408" s="113"/>
      <c r="MDY408" s="113"/>
      <c r="MEC408" s="113"/>
      <c r="MEG408" s="113"/>
      <c r="MEK408" s="113"/>
      <c r="MEO408" s="113"/>
      <c r="MES408" s="113"/>
      <c r="MEW408" s="113"/>
      <c r="MFA408" s="113"/>
      <c r="MFE408" s="113"/>
      <c r="MFI408" s="113"/>
      <c r="MFM408" s="113"/>
      <c r="MFQ408" s="113"/>
      <c r="MFU408" s="113"/>
      <c r="MFY408" s="113"/>
      <c r="MGC408" s="113"/>
      <c r="MGG408" s="113"/>
      <c r="MGK408" s="113"/>
      <c r="MGO408" s="113"/>
      <c r="MGS408" s="113"/>
      <c r="MGW408" s="113"/>
      <c r="MHA408" s="113"/>
      <c r="MHE408" s="113"/>
      <c r="MHI408" s="113"/>
      <c r="MHM408" s="113"/>
      <c r="MHQ408" s="113"/>
      <c r="MHU408" s="113"/>
      <c r="MHY408" s="113"/>
      <c r="MIC408" s="113"/>
      <c r="MIG408" s="113"/>
      <c r="MIK408" s="113"/>
      <c r="MIO408" s="113"/>
      <c r="MIS408" s="113"/>
      <c r="MIW408" s="113"/>
      <c r="MJA408" s="113"/>
      <c r="MJE408" s="113"/>
      <c r="MJI408" s="113"/>
      <c r="MJM408" s="113"/>
      <c r="MJQ408" s="113"/>
      <c r="MJU408" s="113"/>
      <c r="MJY408" s="113"/>
      <c r="MKC408" s="113"/>
      <c r="MKG408" s="113"/>
      <c r="MKK408" s="113"/>
      <c r="MKO408" s="113"/>
      <c r="MKS408" s="113"/>
      <c r="MKW408" s="113"/>
      <c r="MLA408" s="113"/>
      <c r="MLE408" s="113"/>
      <c r="MLI408" s="113"/>
      <c r="MLM408" s="113"/>
      <c r="MLQ408" s="113"/>
      <c r="MLU408" s="113"/>
      <c r="MLY408" s="113"/>
      <c r="MMC408" s="113"/>
      <c r="MMG408" s="113"/>
      <c r="MMK408" s="113"/>
      <c r="MMO408" s="113"/>
      <c r="MMS408" s="113"/>
      <c r="MMW408" s="113"/>
      <c r="MNA408" s="113"/>
      <c r="MNE408" s="113"/>
      <c r="MNI408" s="113"/>
      <c r="MNM408" s="113"/>
      <c r="MNQ408" s="113"/>
      <c r="MNU408" s="113"/>
      <c r="MNY408" s="113"/>
      <c r="MOC408" s="113"/>
      <c r="MOG408" s="113"/>
      <c r="MOK408" s="113"/>
      <c r="MOO408" s="113"/>
      <c r="MOS408" s="113"/>
      <c r="MOW408" s="113"/>
      <c r="MPA408" s="113"/>
      <c r="MPE408" s="113"/>
      <c r="MPI408" s="113"/>
      <c r="MPM408" s="113"/>
      <c r="MPQ408" s="113"/>
      <c r="MPU408" s="113"/>
      <c r="MPY408" s="113"/>
      <c r="MQC408" s="113"/>
      <c r="MQG408" s="113"/>
      <c r="MQK408" s="113"/>
      <c r="MQO408" s="113"/>
      <c r="MQS408" s="113"/>
      <c r="MQW408" s="113"/>
      <c r="MRA408" s="113"/>
      <c r="MRE408" s="113"/>
      <c r="MRI408" s="113"/>
      <c r="MRM408" s="113"/>
      <c r="MRQ408" s="113"/>
      <c r="MRU408" s="113"/>
      <c r="MRY408" s="113"/>
      <c r="MSC408" s="113"/>
      <c r="MSG408" s="113"/>
      <c r="MSK408" s="113"/>
      <c r="MSO408" s="113"/>
      <c r="MSS408" s="113"/>
      <c r="MSW408" s="113"/>
      <c r="MTA408" s="113"/>
      <c r="MTE408" s="113"/>
      <c r="MTI408" s="113"/>
      <c r="MTM408" s="113"/>
      <c r="MTQ408" s="113"/>
      <c r="MTU408" s="113"/>
      <c r="MTY408" s="113"/>
      <c r="MUC408" s="113"/>
      <c r="MUG408" s="113"/>
      <c r="MUK408" s="113"/>
      <c r="MUO408" s="113"/>
      <c r="MUS408" s="113"/>
      <c r="MUW408" s="113"/>
      <c r="MVA408" s="113"/>
      <c r="MVE408" s="113"/>
      <c r="MVI408" s="113"/>
      <c r="MVM408" s="113"/>
      <c r="MVQ408" s="113"/>
      <c r="MVU408" s="113"/>
      <c r="MVY408" s="113"/>
      <c r="MWC408" s="113"/>
      <c r="MWG408" s="113"/>
      <c r="MWK408" s="113"/>
      <c r="MWO408" s="113"/>
      <c r="MWS408" s="113"/>
      <c r="MWW408" s="113"/>
      <c r="MXA408" s="113"/>
      <c r="MXE408" s="113"/>
      <c r="MXI408" s="113"/>
      <c r="MXM408" s="113"/>
      <c r="MXQ408" s="113"/>
      <c r="MXU408" s="113"/>
      <c r="MXY408" s="113"/>
      <c r="MYC408" s="113"/>
      <c r="MYG408" s="113"/>
      <c r="MYK408" s="113"/>
      <c r="MYO408" s="113"/>
      <c r="MYS408" s="113"/>
      <c r="MYW408" s="113"/>
      <c r="MZA408" s="113"/>
      <c r="MZE408" s="113"/>
      <c r="MZI408" s="113"/>
      <c r="MZM408" s="113"/>
      <c r="MZQ408" s="113"/>
      <c r="MZU408" s="113"/>
      <c r="MZY408" s="113"/>
      <c r="NAC408" s="113"/>
      <c r="NAG408" s="113"/>
      <c r="NAK408" s="113"/>
      <c r="NAO408" s="113"/>
      <c r="NAS408" s="113"/>
      <c r="NAW408" s="113"/>
      <c r="NBA408" s="113"/>
      <c r="NBE408" s="113"/>
      <c r="NBI408" s="113"/>
      <c r="NBM408" s="113"/>
      <c r="NBQ408" s="113"/>
      <c r="NBU408" s="113"/>
      <c r="NBY408" s="113"/>
      <c r="NCC408" s="113"/>
      <c r="NCG408" s="113"/>
      <c r="NCK408" s="113"/>
      <c r="NCO408" s="113"/>
      <c r="NCS408" s="113"/>
      <c r="NCW408" s="113"/>
      <c r="NDA408" s="113"/>
      <c r="NDE408" s="113"/>
      <c r="NDI408" s="113"/>
      <c r="NDM408" s="113"/>
      <c r="NDQ408" s="113"/>
      <c r="NDU408" s="113"/>
      <c r="NDY408" s="113"/>
      <c r="NEC408" s="113"/>
      <c r="NEG408" s="113"/>
      <c r="NEK408" s="113"/>
      <c r="NEO408" s="113"/>
      <c r="NES408" s="113"/>
      <c r="NEW408" s="113"/>
      <c r="NFA408" s="113"/>
      <c r="NFE408" s="113"/>
      <c r="NFI408" s="113"/>
      <c r="NFM408" s="113"/>
      <c r="NFQ408" s="113"/>
      <c r="NFU408" s="113"/>
      <c r="NFY408" s="113"/>
      <c r="NGC408" s="113"/>
      <c r="NGG408" s="113"/>
      <c r="NGK408" s="113"/>
      <c r="NGO408" s="113"/>
      <c r="NGS408" s="113"/>
      <c r="NGW408" s="113"/>
      <c r="NHA408" s="113"/>
      <c r="NHE408" s="113"/>
      <c r="NHI408" s="113"/>
      <c r="NHM408" s="113"/>
      <c r="NHQ408" s="113"/>
      <c r="NHU408" s="113"/>
      <c r="NHY408" s="113"/>
      <c r="NIC408" s="113"/>
      <c r="NIG408" s="113"/>
      <c r="NIK408" s="113"/>
      <c r="NIO408" s="113"/>
      <c r="NIS408" s="113"/>
      <c r="NIW408" s="113"/>
      <c r="NJA408" s="113"/>
      <c r="NJE408" s="113"/>
      <c r="NJI408" s="113"/>
      <c r="NJM408" s="113"/>
      <c r="NJQ408" s="113"/>
      <c r="NJU408" s="113"/>
      <c r="NJY408" s="113"/>
      <c r="NKC408" s="113"/>
      <c r="NKG408" s="113"/>
      <c r="NKK408" s="113"/>
      <c r="NKO408" s="113"/>
      <c r="NKS408" s="113"/>
      <c r="NKW408" s="113"/>
      <c r="NLA408" s="113"/>
      <c r="NLE408" s="113"/>
      <c r="NLI408" s="113"/>
      <c r="NLM408" s="113"/>
      <c r="NLQ408" s="113"/>
      <c r="NLU408" s="113"/>
      <c r="NLY408" s="113"/>
      <c r="NMC408" s="113"/>
      <c r="NMG408" s="113"/>
      <c r="NMK408" s="113"/>
      <c r="NMO408" s="113"/>
      <c r="NMS408" s="113"/>
      <c r="NMW408" s="113"/>
      <c r="NNA408" s="113"/>
      <c r="NNE408" s="113"/>
      <c r="NNI408" s="113"/>
      <c r="NNM408" s="113"/>
      <c r="NNQ408" s="113"/>
      <c r="NNU408" s="113"/>
      <c r="NNY408" s="113"/>
      <c r="NOC408" s="113"/>
      <c r="NOG408" s="113"/>
      <c r="NOK408" s="113"/>
      <c r="NOO408" s="113"/>
      <c r="NOS408" s="113"/>
      <c r="NOW408" s="113"/>
      <c r="NPA408" s="113"/>
      <c r="NPE408" s="113"/>
      <c r="NPI408" s="113"/>
      <c r="NPM408" s="113"/>
      <c r="NPQ408" s="113"/>
      <c r="NPU408" s="113"/>
      <c r="NPY408" s="113"/>
      <c r="NQC408" s="113"/>
      <c r="NQG408" s="113"/>
      <c r="NQK408" s="113"/>
      <c r="NQO408" s="113"/>
      <c r="NQS408" s="113"/>
      <c r="NQW408" s="113"/>
      <c r="NRA408" s="113"/>
      <c r="NRE408" s="113"/>
      <c r="NRI408" s="113"/>
      <c r="NRM408" s="113"/>
      <c r="NRQ408" s="113"/>
      <c r="NRU408" s="113"/>
      <c r="NRY408" s="113"/>
      <c r="NSC408" s="113"/>
      <c r="NSG408" s="113"/>
      <c r="NSK408" s="113"/>
      <c r="NSO408" s="113"/>
      <c r="NSS408" s="113"/>
      <c r="NSW408" s="113"/>
      <c r="NTA408" s="113"/>
      <c r="NTE408" s="113"/>
      <c r="NTI408" s="113"/>
      <c r="NTM408" s="113"/>
      <c r="NTQ408" s="113"/>
      <c r="NTU408" s="113"/>
      <c r="NTY408" s="113"/>
      <c r="NUC408" s="113"/>
      <c r="NUG408" s="113"/>
      <c r="NUK408" s="113"/>
      <c r="NUO408" s="113"/>
      <c r="NUS408" s="113"/>
      <c r="NUW408" s="113"/>
      <c r="NVA408" s="113"/>
      <c r="NVE408" s="113"/>
      <c r="NVI408" s="113"/>
      <c r="NVM408" s="113"/>
      <c r="NVQ408" s="113"/>
      <c r="NVU408" s="113"/>
      <c r="NVY408" s="113"/>
      <c r="NWC408" s="113"/>
      <c r="NWG408" s="113"/>
      <c r="NWK408" s="113"/>
      <c r="NWO408" s="113"/>
      <c r="NWS408" s="113"/>
      <c r="NWW408" s="113"/>
      <c r="NXA408" s="113"/>
      <c r="NXE408" s="113"/>
      <c r="NXI408" s="113"/>
      <c r="NXM408" s="113"/>
      <c r="NXQ408" s="113"/>
      <c r="NXU408" s="113"/>
      <c r="NXY408" s="113"/>
      <c r="NYC408" s="113"/>
      <c r="NYG408" s="113"/>
      <c r="NYK408" s="113"/>
      <c r="NYO408" s="113"/>
      <c r="NYS408" s="113"/>
      <c r="NYW408" s="113"/>
      <c r="NZA408" s="113"/>
      <c r="NZE408" s="113"/>
      <c r="NZI408" s="113"/>
      <c r="NZM408" s="113"/>
      <c r="NZQ408" s="113"/>
      <c r="NZU408" s="113"/>
      <c r="NZY408" s="113"/>
      <c r="OAC408" s="113"/>
      <c r="OAG408" s="113"/>
      <c r="OAK408" s="113"/>
      <c r="OAO408" s="113"/>
      <c r="OAS408" s="113"/>
      <c r="OAW408" s="113"/>
      <c r="OBA408" s="113"/>
      <c r="OBE408" s="113"/>
      <c r="OBI408" s="113"/>
      <c r="OBM408" s="113"/>
      <c r="OBQ408" s="113"/>
      <c r="OBU408" s="113"/>
      <c r="OBY408" s="113"/>
      <c r="OCC408" s="113"/>
      <c r="OCG408" s="113"/>
      <c r="OCK408" s="113"/>
      <c r="OCO408" s="113"/>
      <c r="OCS408" s="113"/>
      <c r="OCW408" s="113"/>
      <c r="ODA408" s="113"/>
      <c r="ODE408" s="113"/>
      <c r="ODI408" s="113"/>
      <c r="ODM408" s="113"/>
      <c r="ODQ408" s="113"/>
      <c r="ODU408" s="113"/>
      <c r="ODY408" s="113"/>
      <c r="OEC408" s="113"/>
      <c r="OEG408" s="113"/>
      <c r="OEK408" s="113"/>
      <c r="OEO408" s="113"/>
      <c r="OES408" s="113"/>
      <c r="OEW408" s="113"/>
      <c r="OFA408" s="113"/>
      <c r="OFE408" s="113"/>
      <c r="OFI408" s="113"/>
      <c r="OFM408" s="113"/>
      <c r="OFQ408" s="113"/>
      <c r="OFU408" s="113"/>
      <c r="OFY408" s="113"/>
      <c r="OGC408" s="113"/>
      <c r="OGG408" s="113"/>
      <c r="OGK408" s="113"/>
      <c r="OGO408" s="113"/>
      <c r="OGS408" s="113"/>
      <c r="OGW408" s="113"/>
      <c r="OHA408" s="113"/>
      <c r="OHE408" s="113"/>
      <c r="OHI408" s="113"/>
      <c r="OHM408" s="113"/>
      <c r="OHQ408" s="113"/>
      <c r="OHU408" s="113"/>
      <c r="OHY408" s="113"/>
      <c r="OIC408" s="113"/>
      <c r="OIG408" s="113"/>
      <c r="OIK408" s="113"/>
      <c r="OIO408" s="113"/>
      <c r="OIS408" s="113"/>
      <c r="OIW408" s="113"/>
      <c r="OJA408" s="113"/>
      <c r="OJE408" s="113"/>
      <c r="OJI408" s="113"/>
      <c r="OJM408" s="113"/>
      <c r="OJQ408" s="113"/>
      <c r="OJU408" s="113"/>
      <c r="OJY408" s="113"/>
      <c r="OKC408" s="113"/>
      <c r="OKG408" s="113"/>
      <c r="OKK408" s="113"/>
      <c r="OKO408" s="113"/>
      <c r="OKS408" s="113"/>
      <c r="OKW408" s="113"/>
      <c r="OLA408" s="113"/>
      <c r="OLE408" s="113"/>
      <c r="OLI408" s="113"/>
      <c r="OLM408" s="113"/>
      <c r="OLQ408" s="113"/>
      <c r="OLU408" s="113"/>
      <c r="OLY408" s="113"/>
      <c r="OMC408" s="113"/>
      <c r="OMG408" s="113"/>
      <c r="OMK408" s="113"/>
      <c r="OMO408" s="113"/>
      <c r="OMS408" s="113"/>
      <c r="OMW408" s="113"/>
      <c r="ONA408" s="113"/>
      <c r="ONE408" s="113"/>
      <c r="ONI408" s="113"/>
      <c r="ONM408" s="113"/>
      <c r="ONQ408" s="113"/>
      <c r="ONU408" s="113"/>
      <c r="ONY408" s="113"/>
      <c r="OOC408" s="113"/>
      <c r="OOG408" s="113"/>
      <c r="OOK408" s="113"/>
      <c r="OOO408" s="113"/>
      <c r="OOS408" s="113"/>
      <c r="OOW408" s="113"/>
      <c r="OPA408" s="113"/>
      <c r="OPE408" s="113"/>
      <c r="OPI408" s="113"/>
      <c r="OPM408" s="113"/>
      <c r="OPQ408" s="113"/>
      <c r="OPU408" s="113"/>
      <c r="OPY408" s="113"/>
      <c r="OQC408" s="113"/>
      <c r="OQG408" s="113"/>
      <c r="OQK408" s="113"/>
      <c r="OQO408" s="113"/>
      <c r="OQS408" s="113"/>
      <c r="OQW408" s="113"/>
      <c r="ORA408" s="113"/>
      <c r="ORE408" s="113"/>
      <c r="ORI408" s="113"/>
      <c r="ORM408" s="113"/>
      <c r="ORQ408" s="113"/>
      <c r="ORU408" s="113"/>
      <c r="ORY408" s="113"/>
      <c r="OSC408" s="113"/>
      <c r="OSG408" s="113"/>
      <c r="OSK408" s="113"/>
      <c r="OSO408" s="113"/>
      <c r="OSS408" s="113"/>
      <c r="OSW408" s="113"/>
      <c r="OTA408" s="113"/>
      <c r="OTE408" s="113"/>
      <c r="OTI408" s="113"/>
      <c r="OTM408" s="113"/>
      <c r="OTQ408" s="113"/>
      <c r="OTU408" s="113"/>
      <c r="OTY408" s="113"/>
      <c r="OUC408" s="113"/>
      <c r="OUG408" s="113"/>
      <c r="OUK408" s="113"/>
      <c r="OUO408" s="113"/>
      <c r="OUS408" s="113"/>
      <c r="OUW408" s="113"/>
      <c r="OVA408" s="113"/>
      <c r="OVE408" s="113"/>
      <c r="OVI408" s="113"/>
      <c r="OVM408" s="113"/>
      <c r="OVQ408" s="113"/>
      <c r="OVU408" s="113"/>
      <c r="OVY408" s="113"/>
      <c r="OWC408" s="113"/>
      <c r="OWG408" s="113"/>
      <c r="OWK408" s="113"/>
      <c r="OWO408" s="113"/>
      <c r="OWS408" s="113"/>
      <c r="OWW408" s="113"/>
      <c r="OXA408" s="113"/>
      <c r="OXE408" s="113"/>
      <c r="OXI408" s="113"/>
      <c r="OXM408" s="113"/>
      <c r="OXQ408" s="113"/>
      <c r="OXU408" s="113"/>
      <c r="OXY408" s="113"/>
      <c r="OYC408" s="113"/>
      <c r="OYG408" s="113"/>
      <c r="OYK408" s="113"/>
      <c r="OYO408" s="113"/>
      <c r="OYS408" s="113"/>
      <c r="OYW408" s="113"/>
      <c r="OZA408" s="113"/>
      <c r="OZE408" s="113"/>
      <c r="OZI408" s="113"/>
      <c r="OZM408" s="113"/>
      <c r="OZQ408" s="113"/>
      <c r="OZU408" s="113"/>
      <c r="OZY408" s="113"/>
      <c r="PAC408" s="113"/>
      <c r="PAG408" s="113"/>
      <c r="PAK408" s="113"/>
      <c r="PAO408" s="113"/>
      <c r="PAS408" s="113"/>
      <c r="PAW408" s="113"/>
      <c r="PBA408" s="113"/>
      <c r="PBE408" s="113"/>
      <c r="PBI408" s="113"/>
      <c r="PBM408" s="113"/>
      <c r="PBQ408" s="113"/>
      <c r="PBU408" s="113"/>
      <c r="PBY408" s="113"/>
      <c r="PCC408" s="113"/>
      <c r="PCG408" s="113"/>
      <c r="PCK408" s="113"/>
      <c r="PCO408" s="113"/>
      <c r="PCS408" s="113"/>
      <c r="PCW408" s="113"/>
      <c r="PDA408" s="113"/>
      <c r="PDE408" s="113"/>
      <c r="PDI408" s="113"/>
      <c r="PDM408" s="113"/>
      <c r="PDQ408" s="113"/>
      <c r="PDU408" s="113"/>
      <c r="PDY408" s="113"/>
      <c r="PEC408" s="113"/>
      <c r="PEG408" s="113"/>
      <c r="PEK408" s="113"/>
      <c r="PEO408" s="113"/>
      <c r="PES408" s="113"/>
      <c r="PEW408" s="113"/>
      <c r="PFA408" s="113"/>
      <c r="PFE408" s="113"/>
      <c r="PFI408" s="113"/>
      <c r="PFM408" s="113"/>
      <c r="PFQ408" s="113"/>
      <c r="PFU408" s="113"/>
      <c r="PFY408" s="113"/>
      <c r="PGC408" s="113"/>
      <c r="PGG408" s="113"/>
      <c r="PGK408" s="113"/>
      <c r="PGO408" s="113"/>
      <c r="PGS408" s="113"/>
      <c r="PGW408" s="113"/>
      <c r="PHA408" s="113"/>
      <c r="PHE408" s="113"/>
      <c r="PHI408" s="113"/>
      <c r="PHM408" s="113"/>
      <c r="PHQ408" s="113"/>
      <c r="PHU408" s="113"/>
      <c r="PHY408" s="113"/>
      <c r="PIC408" s="113"/>
      <c r="PIG408" s="113"/>
      <c r="PIK408" s="113"/>
      <c r="PIO408" s="113"/>
      <c r="PIS408" s="113"/>
      <c r="PIW408" s="113"/>
      <c r="PJA408" s="113"/>
      <c r="PJE408" s="113"/>
      <c r="PJI408" s="113"/>
      <c r="PJM408" s="113"/>
      <c r="PJQ408" s="113"/>
      <c r="PJU408" s="113"/>
      <c r="PJY408" s="113"/>
      <c r="PKC408" s="113"/>
      <c r="PKG408" s="113"/>
      <c r="PKK408" s="113"/>
      <c r="PKO408" s="113"/>
      <c r="PKS408" s="113"/>
      <c r="PKW408" s="113"/>
      <c r="PLA408" s="113"/>
      <c r="PLE408" s="113"/>
      <c r="PLI408" s="113"/>
      <c r="PLM408" s="113"/>
      <c r="PLQ408" s="113"/>
      <c r="PLU408" s="113"/>
      <c r="PLY408" s="113"/>
      <c r="PMC408" s="113"/>
      <c r="PMG408" s="113"/>
      <c r="PMK408" s="113"/>
      <c r="PMO408" s="113"/>
      <c r="PMS408" s="113"/>
      <c r="PMW408" s="113"/>
      <c r="PNA408" s="113"/>
      <c r="PNE408" s="113"/>
      <c r="PNI408" s="113"/>
      <c r="PNM408" s="113"/>
      <c r="PNQ408" s="113"/>
      <c r="PNU408" s="113"/>
      <c r="PNY408" s="113"/>
      <c r="POC408" s="113"/>
      <c r="POG408" s="113"/>
      <c r="POK408" s="113"/>
      <c r="POO408" s="113"/>
      <c r="POS408" s="113"/>
      <c r="POW408" s="113"/>
      <c r="PPA408" s="113"/>
      <c r="PPE408" s="113"/>
      <c r="PPI408" s="113"/>
      <c r="PPM408" s="113"/>
      <c r="PPQ408" s="113"/>
      <c r="PPU408" s="113"/>
      <c r="PPY408" s="113"/>
      <c r="PQC408" s="113"/>
      <c r="PQG408" s="113"/>
      <c r="PQK408" s="113"/>
      <c r="PQO408" s="113"/>
      <c r="PQS408" s="113"/>
      <c r="PQW408" s="113"/>
      <c r="PRA408" s="113"/>
      <c r="PRE408" s="113"/>
      <c r="PRI408" s="113"/>
      <c r="PRM408" s="113"/>
      <c r="PRQ408" s="113"/>
      <c r="PRU408" s="113"/>
      <c r="PRY408" s="113"/>
      <c r="PSC408" s="113"/>
      <c r="PSG408" s="113"/>
      <c r="PSK408" s="113"/>
      <c r="PSO408" s="113"/>
      <c r="PSS408" s="113"/>
      <c r="PSW408" s="113"/>
      <c r="PTA408" s="113"/>
      <c r="PTE408" s="113"/>
      <c r="PTI408" s="113"/>
      <c r="PTM408" s="113"/>
      <c r="PTQ408" s="113"/>
      <c r="PTU408" s="113"/>
      <c r="PTY408" s="113"/>
      <c r="PUC408" s="113"/>
      <c r="PUG408" s="113"/>
      <c r="PUK408" s="113"/>
      <c r="PUO408" s="113"/>
      <c r="PUS408" s="113"/>
      <c r="PUW408" s="113"/>
      <c r="PVA408" s="113"/>
      <c r="PVE408" s="113"/>
      <c r="PVI408" s="113"/>
      <c r="PVM408" s="113"/>
      <c r="PVQ408" s="113"/>
      <c r="PVU408" s="113"/>
      <c r="PVY408" s="113"/>
      <c r="PWC408" s="113"/>
      <c r="PWG408" s="113"/>
      <c r="PWK408" s="113"/>
      <c r="PWO408" s="113"/>
      <c r="PWS408" s="113"/>
      <c r="PWW408" s="113"/>
      <c r="PXA408" s="113"/>
      <c r="PXE408" s="113"/>
      <c r="PXI408" s="113"/>
      <c r="PXM408" s="113"/>
      <c r="PXQ408" s="113"/>
      <c r="PXU408" s="113"/>
      <c r="PXY408" s="113"/>
      <c r="PYC408" s="113"/>
      <c r="PYG408" s="113"/>
      <c r="PYK408" s="113"/>
      <c r="PYO408" s="113"/>
      <c r="PYS408" s="113"/>
      <c r="PYW408" s="113"/>
      <c r="PZA408" s="113"/>
      <c r="PZE408" s="113"/>
      <c r="PZI408" s="113"/>
      <c r="PZM408" s="113"/>
      <c r="PZQ408" s="113"/>
      <c r="PZU408" s="113"/>
      <c r="PZY408" s="113"/>
      <c r="QAC408" s="113"/>
      <c r="QAG408" s="113"/>
      <c r="QAK408" s="113"/>
      <c r="QAO408" s="113"/>
      <c r="QAS408" s="113"/>
      <c r="QAW408" s="113"/>
      <c r="QBA408" s="113"/>
      <c r="QBE408" s="113"/>
      <c r="QBI408" s="113"/>
      <c r="QBM408" s="113"/>
      <c r="QBQ408" s="113"/>
      <c r="QBU408" s="113"/>
      <c r="QBY408" s="113"/>
      <c r="QCC408" s="113"/>
      <c r="QCG408" s="113"/>
      <c r="QCK408" s="113"/>
      <c r="QCO408" s="113"/>
      <c r="QCS408" s="113"/>
      <c r="QCW408" s="113"/>
      <c r="QDA408" s="113"/>
      <c r="QDE408" s="113"/>
      <c r="QDI408" s="113"/>
      <c r="QDM408" s="113"/>
      <c r="QDQ408" s="113"/>
      <c r="QDU408" s="113"/>
      <c r="QDY408" s="113"/>
      <c r="QEC408" s="113"/>
      <c r="QEG408" s="113"/>
      <c r="QEK408" s="113"/>
      <c r="QEO408" s="113"/>
      <c r="QES408" s="113"/>
      <c r="QEW408" s="113"/>
      <c r="QFA408" s="113"/>
      <c r="QFE408" s="113"/>
      <c r="QFI408" s="113"/>
      <c r="QFM408" s="113"/>
      <c r="QFQ408" s="113"/>
      <c r="QFU408" s="113"/>
      <c r="QFY408" s="113"/>
      <c r="QGC408" s="113"/>
      <c r="QGG408" s="113"/>
      <c r="QGK408" s="113"/>
      <c r="QGO408" s="113"/>
      <c r="QGS408" s="113"/>
      <c r="QGW408" s="113"/>
      <c r="QHA408" s="113"/>
      <c r="QHE408" s="113"/>
      <c r="QHI408" s="113"/>
      <c r="QHM408" s="113"/>
      <c r="QHQ408" s="113"/>
      <c r="QHU408" s="113"/>
      <c r="QHY408" s="113"/>
      <c r="QIC408" s="113"/>
      <c r="QIG408" s="113"/>
      <c r="QIK408" s="113"/>
      <c r="QIO408" s="113"/>
      <c r="QIS408" s="113"/>
      <c r="QIW408" s="113"/>
      <c r="QJA408" s="113"/>
      <c r="QJE408" s="113"/>
      <c r="QJI408" s="113"/>
      <c r="QJM408" s="113"/>
      <c r="QJQ408" s="113"/>
      <c r="QJU408" s="113"/>
      <c r="QJY408" s="113"/>
      <c r="QKC408" s="113"/>
      <c r="QKG408" s="113"/>
      <c r="QKK408" s="113"/>
      <c r="QKO408" s="113"/>
      <c r="QKS408" s="113"/>
      <c r="QKW408" s="113"/>
      <c r="QLA408" s="113"/>
      <c r="QLE408" s="113"/>
      <c r="QLI408" s="113"/>
      <c r="QLM408" s="113"/>
      <c r="QLQ408" s="113"/>
      <c r="QLU408" s="113"/>
      <c r="QLY408" s="113"/>
      <c r="QMC408" s="113"/>
      <c r="QMG408" s="113"/>
      <c r="QMK408" s="113"/>
      <c r="QMO408" s="113"/>
      <c r="QMS408" s="113"/>
      <c r="QMW408" s="113"/>
      <c r="QNA408" s="113"/>
      <c r="QNE408" s="113"/>
      <c r="QNI408" s="113"/>
      <c r="QNM408" s="113"/>
      <c r="QNQ408" s="113"/>
      <c r="QNU408" s="113"/>
      <c r="QNY408" s="113"/>
      <c r="QOC408" s="113"/>
      <c r="QOG408" s="113"/>
      <c r="QOK408" s="113"/>
      <c r="QOO408" s="113"/>
      <c r="QOS408" s="113"/>
      <c r="QOW408" s="113"/>
      <c r="QPA408" s="113"/>
      <c r="QPE408" s="113"/>
      <c r="QPI408" s="113"/>
      <c r="QPM408" s="113"/>
      <c r="QPQ408" s="113"/>
      <c r="QPU408" s="113"/>
      <c r="QPY408" s="113"/>
      <c r="QQC408" s="113"/>
      <c r="QQG408" s="113"/>
      <c r="QQK408" s="113"/>
      <c r="QQO408" s="113"/>
      <c r="QQS408" s="113"/>
      <c r="QQW408" s="113"/>
      <c r="QRA408" s="113"/>
      <c r="QRE408" s="113"/>
      <c r="QRI408" s="113"/>
      <c r="QRM408" s="113"/>
      <c r="QRQ408" s="113"/>
      <c r="QRU408" s="113"/>
      <c r="QRY408" s="113"/>
      <c r="QSC408" s="113"/>
      <c r="QSG408" s="113"/>
      <c r="QSK408" s="113"/>
      <c r="QSO408" s="113"/>
      <c r="QSS408" s="113"/>
      <c r="QSW408" s="113"/>
      <c r="QTA408" s="113"/>
      <c r="QTE408" s="113"/>
      <c r="QTI408" s="113"/>
      <c r="QTM408" s="113"/>
      <c r="QTQ408" s="113"/>
      <c r="QTU408" s="113"/>
      <c r="QTY408" s="113"/>
      <c r="QUC408" s="113"/>
      <c r="QUG408" s="113"/>
      <c r="QUK408" s="113"/>
      <c r="QUO408" s="113"/>
      <c r="QUS408" s="113"/>
      <c r="QUW408" s="113"/>
      <c r="QVA408" s="113"/>
      <c r="QVE408" s="113"/>
      <c r="QVI408" s="113"/>
      <c r="QVM408" s="113"/>
      <c r="QVQ408" s="113"/>
      <c r="QVU408" s="113"/>
      <c r="QVY408" s="113"/>
      <c r="QWC408" s="113"/>
      <c r="QWG408" s="113"/>
      <c r="QWK408" s="113"/>
      <c r="QWO408" s="113"/>
      <c r="QWS408" s="113"/>
      <c r="QWW408" s="113"/>
      <c r="QXA408" s="113"/>
      <c r="QXE408" s="113"/>
      <c r="QXI408" s="113"/>
      <c r="QXM408" s="113"/>
      <c r="QXQ408" s="113"/>
      <c r="QXU408" s="113"/>
      <c r="QXY408" s="113"/>
      <c r="QYC408" s="113"/>
      <c r="QYG408" s="113"/>
      <c r="QYK408" s="113"/>
      <c r="QYO408" s="113"/>
      <c r="QYS408" s="113"/>
      <c r="QYW408" s="113"/>
      <c r="QZA408" s="113"/>
      <c r="QZE408" s="113"/>
      <c r="QZI408" s="113"/>
      <c r="QZM408" s="113"/>
      <c r="QZQ408" s="113"/>
      <c r="QZU408" s="113"/>
      <c r="QZY408" s="113"/>
      <c r="RAC408" s="113"/>
      <c r="RAG408" s="113"/>
      <c r="RAK408" s="113"/>
      <c r="RAO408" s="113"/>
      <c r="RAS408" s="113"/>
      <c r="RAW408" s="113"/>
      <c r="RBA408" s="113"/>
      <c r="RBE408" s="113"/>
      <c r="RBI408" s="113"/>
      <c r="RBM408" s="113"/>
      <c r="RBQ408" s="113"/>
      <c r="RBU408" s="113"/>
      <c r="RBY408" s="113"/>
      <c r="RCC408" s="113"/>
      <c r="RCG408" s="113"/>
      <c r="RCK408" s="113"/>
      <c r="RCO408" s="113"/>
      <c r="RCS408" s="113"/>
      <c r="RCW408" s="113"/>
      <c r="RDA408" s="113"/>
      <c r="RDE408" s="113"/>
      <c r="RDI408" s="113"/>
      <c r="RDM408" s="113"/>
      <c r="RDQ408" s="113"/>
      <c r="RDU408" s="113"/>
      <c r="RDY408" s="113"/>
      <c r="REC408" s="113"/>
      <c r="REG408" s="113"/>
      <c r="REK408" s="113"/>
      <c r="REO408" s="113"/>
      <c r="RES408" s="113"/>
      <c r="REW408" s="113"/>
      <c r="RFA408" s="113"/>
      <c r="RFE408" s="113"/>
      <c r="RFI408" s="113"/>
      <c r="RFM408" s="113"/>
      <c r="RFQ408" s="113"/>
      <c r="RFU408" s="113"/>
      <c r="RFY408" s="113"/>
      <c r="RGC408" s="113"/>
      <c r="RGG408" s="113"/>
      <c r="RGK408" s="113"/>
      <c r="RGO408" s="113"/>
      <c r="RGS408" s="113"/>
      <c r="RGW408" s="113"/>
      <c r="RHA408" s="113"/>
      <c r="RHE408" s="113"/>
      <c r="RHI408" s="113"/>
      <c r="RHM408" s="113"/>
      <c r="RHQ408" s="113"/>
      <c r="RHU408" s="113"/>
      <c r="RHY408" s="113"/>
      <c r="RIC408" s="113"/>
      <c r="RIG408" s="113"/>
      <c r="RIK408" s="113"/>
      <c r="RIO408" s="113"/>
      <c r="RIS408" s="113"/>
      <c r="RIW408" s="113"/>
      <c r="RJA408" s="113"/>
      <c r="RJE408" s="113"/>
      <c r="RJI408" s="113"/>
      <c r="RJM408" s="113"/>
      <c r="RJQ408" s="113"/>
      <c r="RJU408" s="113"/>
      <c r="RJY408" s="113"/>
      <c r="RKC408" s="113"/>
      <c r="RKG408" s="113"/>
      <c r="RKK408" s="113"/>
      <c r="RKO408" s="113"/>
      <c r="RKS408" s="113"/>
      <c r="RKW408" s="113"/>
      <c r="RLA408" s="113"/>
      <c r="RLE408" s="113"/>
      <c r="RLI408" s="113"/>
      <c r="RLM408" s="113"/>
      <c r="RLQ408" s="113"/>
      <c r="RLU408" s="113"/>
      <c r="RLY408" s="113"/>
      <c r="RMC408" s="113"/>
      <c r="RMG408" s="113"/>
      <c r="RMK408" s="113"/>
      <c r="RMO408" s="113"/>
      <c r="RMS408" s="113"/>
      <c r="RMW408" s="113"/>
      <c r="RNA408" s="113"/>
      <c r="RNE408" s="113"/>
      <c r="RNI408" s="113"/>
      <c r="RNM408" s="113"/>
      <c r="RNQ408" s="113"/>
      <c r="RNU408" s="113"/>
      <c r="RNY408" s="113"/>
      <c r="ROC408" s="113"/>
      <c r="ROG408" s="113"/>
      <c r="ROK408" s="113"/>
      <c r="ROO408" s="113"/>
      <c r="ROS408" s="113"/>
      <c r="ROW408" s="113"/>
      <c r="RPA408" s="113"/>
      <c r="RPE408" s="113"/>
      <c r="RPI408" s="113"/>
      <c r="RPM408" s="113"/>
      <c r="RPQ408" s="113"/>
      <c r="RPU408" s="113"/>
      <c r="RPY408" s="113"/>
      <c r="RQC408" s="113"/>
      <c r="RQG408" s="113"/>
      <c r="RQK408" s="113"/>
      <c r="RQO408" s="113"/>
      <c r="RQS408" s="113"/>
      <c r="RQW408" s="113"/>
      <c r="RRA408" s="113"/>
      <c r="RRE408" s="113"/>
      <c r="RRI408" s="113"/>
      <c r="RRM408" s="113"/>
      <c r="RRQ408" s="113"/>
      <c r="RRU408" s="113"/>
      <c r="RRY408" s="113"/>
      <c r="RSC408" s="113"/>
      <c r="RSG408" s="113"/>
      <c r="RSK408" s="113"/>
      <c r="RSO408" s="113"/>
      <c r="RSS408" s="113"/>
      <c r="RSW408" s="113"/>
      <c r="RTA408" s="113"/>
      <c r="RTE408" s="113"/>
      <c r="RTI408" s="113"/>
      <c r="RTM408" s="113"/>
      <c r="RTQ408" s="113"/>
      <c r="RTU408" s="113"/>
      <c r="RTY408" s="113"/>
      <c r="RUC408" s="113"/>
      <c r="RUG408" s="113"/>
      <c r="RUK408" s="113"/>
      <c r="RUO408" s="113"/>
      <c r="RUS408" s="113"/>
      <c r="RUW408" s="113"/>
      <c r="RVA408" s="113"/>
      <c r="RVE408" s="113"/>
      <c r="RVI408" s="113"/>
      <c r="RVM408" s="113"/>
      <c r="RVQ408" s="113"/>
      <c r="RVU408" s="113"/>
      <c r="RVY408" s="113"/>
      <c r="RWC408" s="113"/>
      <c r="RWG408" s="113"/>
      <c r="RWK408" s="113"/>
      <c r="RWO408" s="113"/>
      <c r="RWS408" s="113"/>
      <c r="RWW408" s="113"/>
      <c r="RXA408" s="113"/>
      <c r="RXE408" s="113"/>
      <c r="RXI408" s="113"/>
      <c r="RXM408" s="113"/>
      <c r="RXQ408" s="113"/>
      <c r="RXU408" s="113"/>
      <c r="RXY408" s="113"/>
      <c r="RYC408" s="113"/>
      <c r="RYG408" s="113"/>
      <c r="RYK408" s="113"/>
      <c r="RYO408" s="113"/>
      <c r="RYS408" s="113"/>
      <c r="RYW408" s="113"/>
      <c r="RZA408" s="113"/>
      <c r="RZE408" s="113"/>
      <c r="RZI408" s="113"/>
      <c r="RZM408" s="113"/>
      <c r="RZQ408" s="113"/>
      <c r="RZU408" s="113"/>
      <c r="RZY408" s="113"/>
      <c r="SAC408" s="113"/>
      <c r="SAG408" s="113"/>
      <c r="SAK408" s="113"/>
      <c r="SAO408" s="113"/>
      <c r="SAS408" s="113"/>
      <c r="SAW408" s="113"/>
      <c r="SBA408" s="113"/>
      <c r="SBE408" s="113"/>
      <c r="SBI408" s="113"/>
      <c r="SBM408" s="113"/>
      <c r="SBQ408" s="113"/>
      <c r="SBU408" s="113"/>
      <c r="SBY408" s="113"/>
      <c r="SCC408" s="113"/>
      <c r="SCG408" s="113"/>
      <c r="SCK408" s="113"/>
      <c r="SCO408" s="113"/>
      <c r="SCS408" s="113"/>
      <c r="SCW408" s="113"/>
      <c r="SDA408" s="113"/>
      <c r="SDE408" s="113"/>
      <c r="SDI408" s="113"/>
      <c r="SDM408" s="113"/>
      <c r="SDQ408" s="113"/>
      <c r="SDU408" s="113"/>
      <c r="SDY408" s="113"/>
      <c r="SEC408" s="113"/>
      <c r="SEG408" s="113"/>
      <c r="SEK408" s="113"/>
      <c r="SEO408" s="113"/>
      <c r="SES408" s="113"/>
      <c r="SEW408" s="113"/>
      <c r="SFA408" s="113"/>
      <c r="SFE408" s="113"/>
      <c r="SFI408" s="113"/>
      <c r="SFM408" s="113"/>
      <c r="SFQ408" s="113"/>
      <c r="SFU408" s="113"/>
      <c r="SFY408" s="113"/>
      <c r="SGC408" s="113"/>
      <c r="SGG408" s="113"/>
      <c r="SGK408" s="113"/>
      <c r="SGO408" s="113"/>
      <c r="SGS408" s="113"/>
      <c r="SGW408" s="113"/>
      <c r="SHA408" s="113"/>
      <c r="SHE408" s="113"/>
      <c r="SHI408" s="113"/>
      <c r="SHM408" s="113"/>
      <c r="SHQ408" s="113"/>
      <c r="SHU408" s="113"/>
      <c r="SHY408" s="113"/>
      <c r="SIC408" s="113"/>
      <c r="SIG408" s="113"/>
      <c r="SIK408" s="113"/>
      <c r="SIO408" s="113"/>
      <c r="SIS408" s="113"/>
      <c r="SIW408" s="113"/>
      <c r="SJA408" s="113"/>
      <c r="SJE408" s="113"/>
      <c r="SJI408" s="113"/>
      <c r="SJM408" s="113"/>
      <c r="SJQ408" s="113"/>
      <c r="SJU408" s="113"/>
      <c r="SJY408" s="113"/>
      <c r="SKC408" s="113"/>
      <c r="SKG408" s="113"/>
      <c r="SKK408" s="113"/>
      <c r="SKO408" s="113"/>
      <c r="SKS408" s="113"/>
      <c r="SKW408" s="113"/>
      <c r="SLA408" s="113"/>
      <c r="SLE408" s="113"/>
      <c r="SLI408" s="113"/>
      <c r="SLM408" s="113"/>
      <c r="SLQ408" s="113"/>
      <c r="SLU408" s="113"/>
      <c r="SLY408" s="113"/>
      <c r="SMC408" s="113"/>
      <c r="SMG408" s="113"/>
      <c r="SMK408" s="113"/>
      <c r="SMO408" s="113"/>
      <c r="SMS408" s="113"/>
      <c r="SMW408" s="113"/>
      <c r="SNA408" s="113"/>
      <c r="SNE408" s="113"/>
      <c r="SNI408" s="113"/>
      <c r="SNM408" s="113"/>
      <c r="SNQ408" s="113"/>
      <c r="SNU408" s="113"/>
      <c r="SNY408" s="113"/>
      <c r="SOC408" s="113"/>
      <c r="SOG408" s="113"/>
      <c r="SOK408" s="113"/>
      <c r="SOO408" s="113"/>
      <c r="SOS408" s="113"/>
      <c r="SOW408" s="113"/>
      <c r="SPA408" s="113"/>
      <c r="SPE408" s="113"/>
      <c r="SPI408" s="113"/>
      <c r="SPM408" s="113"/>
      <c r="SPQ408" s="113"/>
      <c r="SPU408" s="113"/>
      <c r="SPY408" s="113"/>
      <c r="SQC408" s="113"/>
      <c r="SQG408" s="113"/>
      <c r="SQK408" s="113"/>
      <c r="SQO408" s="113"/>
      <c r="SQS408" s="113"/>
      <c r="SQW408" s="113"/>
      <c r="SRA408" s="113"/>
      <c r="SRE408" s="113"/>
      <c r="SRI408" s="113"/>
      <c r="SRM408" s="113"/>
      <c r="SRQ408" s="113"/>
      <c r="SRU408" s="113"/>
      <c r="SRY408" s="113"/>
      <c r="SSC408" s="113"/>
      <c r="SSG408" s="113"/>
      <c r="SSK408" s="113"/>
      <c r="SSO408" s="113"/>
      <c r="SSS408" s="113"/>
      <c r="SSW408" s="113"/>
      <c r="STA408" s="113"/>
      <c r="STE408" s="113"/>
      <c r="STI408" s="113"/>
      <c r="STM408" s="113"/>
      <c r="STQ408" s="113"/>
      <c r="STU408" s="113"/>
      <c r="STY408" s="113"/>
      <c r="SUC408" s="113"/>
      <c r="SUG408" s="113"/>
      <c r="SUK408" s="113"/>
      <c r="SUO408" s="113"/>
      <c r="SUS408" s="113"/>
      <c r="SUW408" s="113"/>
      <c r="SVA408" s="113"/>
      <c r="SVE408" s="113"/>
      <c r="SVI408" s="113"/>
      <c r="SVM408" s="113"/>
      <c r="SVQ408" s="113"/>
      <c r="SVU408" s="113"/>
      <c r="SVY408" s="113"/>
      <c r="SWC408" s="113"/>
      <c r="SWG408" s="113"/>
      <c r="SWK408" s="113"/>
      <c r="SWO408" s="113"/>
      <c r="SWS408" s="113"/>
      <c r="SWW408" s="113"/>
      <c r="SXA408" s="113"/>
      <c r="SXE408" s="113"/>
      <c r="SXI408" s="113"/>
      <c r="SXM408" s="113"/>
      <c r="SXQ408" s="113"/>
      <c r="SXU408" s="113"/>
      <c r="SXY408" s="113"/>
      <c r="SYC408" s="113"/>
      <c r="SYG408" s="113"/>
      <c r="SYK408" s="113"/>
      <c r="SYO408" s="113"/>
      <c r="SYS408" s="113"/>
      <c r="SYW408" s="113"/>
      <c r="SZA408" s="113"/>
      <c r="SZE408" s="113"/>
      <c r="SZI408" s="113"/>
      <c r="SZM408" s="113"/>
      <c r="SZQ408" s="113"/>
      <c r="SZU408" s="113"/>
      <c r="SZY408" s="113"/>
      <c r="TAC408" s="113"/>
      <c r="TAG408" s="113"/>
      <c r="TAK408" s="113"/>
      <c r="TAO408" s="113"/>
      <c r="TAS408" s="113"/>
      <c r="TAW408" s="113"/>
      <c r="TBA408" s="113"/>
      <c r="TBE408" s="113"/>
      <c r="TBI408" s="113"/>
      <c r="TBM408" s="113"/>
      <c r="TBQ408" s="113"/>
      <c r="TBU408" s="113"/>
      <c r="TBY408" s="113"/>
      <c r="TCC408" s="113"/>
      <c r="TCG408" s="113"/>
      <c r="TCK408" s="113"/>
      <c r="TCO408" s="113"/>
      <c r="TCS408" s="113"/>
      <c r="TCW408" s="113"/>
      <c r="TDA408" s="113"/>
      <c r="TDE408" s="113"/>
      <c r="TDI408" s="113"/>
      <c r="TDM408" s="113"/>
      <c r="TDQ408" s="113"/>
      <c r="TDU408" s="113"/>
      <c r="TDY408" s="113"/>
      <c r="TEC408" s="113"/>
      <c r="TEG408" s="113"/>
      <c r="TEK408" s="113"/>
      <c r="TEO408" s="113"/>
      <c r="TES408" s="113"/>
      <c r="TEW408" s="113"/>
      <c r="TFA408" s="113"/>
      <c r="TFE408" s="113"/>
      <c r="TFI408" s="113"/>
      <c r="TFM408" s="113"/>
      <c r="TFQ408" s="113"/>
      <c r="TFU408" s="113"/>
      <c r="TFY408" s="113"/>
      <c r="TGC408" s="113"/>
      <c r="TGG408" s="113"/>
      <c r="TGK408" s="113"/>
      <c r="TGO408" s="113"/>
      <c r="TGS408" s="113"/>
      <c r="TGW408" s="113"/>
      <c r="THA408" s="113"/>
      <c r="THE408" s="113"/>
      <c r="THI408" s="113"/>
      <c r="THM408" s="113"/>
      <c r="THQ408" s="113"/>
      <c r="THU408" s="113"/>
      <c r="THY408" s="113"/>
      <c r="TIC408" s="113"/>
      <c r="TIG408" s="113"/>
      <c r="TIK408" s="113"/>
      <c r="TIO408" s="113"/>
      <c r="TIS408" s="113"/>
      <c r="TIW408" s="113"/>
      <c r="TJA408" s="113"/>
      <c r="TJE408" s="113"/>
      <c r="TJI408" s="113"/>
      <c r="TJM408" s="113"/>
      <c r="TJQ408" s="113"/>
      <c r="TJU408" s="113"/>
      <c r="TJY408" s="113"/>
      <c r="TKC408" s="113"/>
      <c r="TKG408" s="113"/>
      <c r="TKK408" s="113"/>
      <c r="TKO408" s="113"/>
      <c r="TKS408" s="113"/>
      <c r="TKW408" s="113"/>
      <c r="TLA408" s="113"/>
      <c r="TLE408" s="113"/>
      <c r="TLI408" s="113"/>
      <c r="TLM408" s="113"/>
      <c r="TLQ408" s="113"/>
      <c r="TLU408" s="113"/>
      <c r="TLY408" s="113"/>
      <c r="TMC408" s="113"/>
      <c r="TMG408" s="113"/>
      <c r="TMK408" s="113"/>
      <c r="TMO408" s="113"/>
      <c r="TMS408" s="113"/>
      <c r="TMW408" s="113"/>
      <c r="TNA408" s="113"/>
      <c r="TNE408" s="113"/>
      <c r="TNI408" s="113"/>
      <c r="TNM408" s="113"/>
      <c r="TNQ408" s="113"/>
      <c r="TNU408" s="113"/>
      <c r="TNY408" s="113"/>
      <c r="TOC408" s="113"/>
      <c r="TOG408" s="113"/>
      <c r="TOK408" s="113"/>
      <c r="TOO408" s="113"/>
      <c r="TOS408" s="113"/>
      <c r="TOW408" s="113"/>
      <c r="TPA408" s="113"/>
      <c r="TPE408" s="113"/>
      <c r="TPI408" s="113"/>
      <c r="TPM408" s="113"/>
      <c r="TPQ408" s="113"/>
      <c r="TPU408" s="113"/>
      <c r="TPY408" s="113"/>
      <c r="TQC408" s="113"/>
      <c r="TQG408" s="113"/>
      <c r="TQK408" s="113"/>
      <c r="TQO408" s="113"/>
      <c r="TQS408" s="113"/>
      <c r="TQW408" s="113"/>
      <c r="TRA408" s="113"/>
      <c r="TRE408" s="113"/>
      <c r="TRI408" s="113"/>
      <c r="TRM408" s="113"/>
      <c r="TRQ408" s="113"/>
      <c r="TRU408" s="113"/>
      <c r="TRY408" s="113"/>
      <c r="TSC408" s="113"/>
      <c r="TSG408" s="113"/>
      <c r="TSK408" s="113"/>
      <c r="TSO408" s="113"/>
      <c r="TSS408" s="113"/>
      <c r="TSW408" s="113"/>
      <c r="TTA408" s="113"/>
      <c r="TTE408" s="113"/>
      <c r="TTI408" s="113"/>
      <c r="TTM408" s="113"/>
      <c r="TTQ408" s="113"/>
      <c r="TTU408" s="113"/>
      <c r="TTY408" s="113"/>
      <c r="TUC408" s="113"/>
      <c r="TUG408" s="113"/>
      <c r="TUK408" s="113"/>
      <c r="TUO408" s="113"/>
      <c r="TUS408" s="113"/>
      <c r="TUW408" s="113"/>
      <c r="TVA408" s="113"/>
      <c r="TVE408" s="113"/>
      <c r="TVI408" s="113"/>
      <c r="TVM408" s="113"/>
      <c r="TVQ408" s="113"/>
      <c r="TVU408" s="113"/>
      <c r="TVY408" s="113"/>
      <c r="TWC408" s="113"/>
      <c r="TWG408" s="113"/>
      <c r="TWK408" s="113"/>
      <c r="TWO408" s="113"/>
      <c r="TWS408" s="113"/>
      <c r="TWW408" s="113"/>
      <c r="TXA408" s="113"/>
      <c r="TXE408" s="113"/>
      <c r="TXI408" s="113"/>
      <c r="TXM408" s="113"/>
      <c r="TXQ408" s="113"/>
      <c r="TXU408" s="113"/>
      <c r="TXY408" s="113"/>
      <c r="TYC408" s="113"/>
      <c r="TYG408" s="113"/>
      <c r="TYK408" s="113"/>
      <c r="TYO408" s="113"/>
      <c r="TYS408" s="113"/>
      <c r="TYW408" s="113"/>
      <c r="TZA408" s="113"/>
      <c r="TZE408" s="113"/>
      <c r="TZI408" s="113"/>
      <c r="TZM408" s="113"/>
      <c r="TZQ408" s="113"/>
      <c r="TZU408" s="113"/>
      <c r="TZY408" s="113"/>
      <c r="UAC408" s="113"/>
      <c r="UAG408" s="113"/>
      <c r="UAK408" s="113"/>
      <c r="UAO408" s="113"/>
      <c r="UAS408" s="113"/>
      <c r="UAW408" s="113"/>
      <c r="UBA408" s="113"/>
      <c r="UBE408" s="113"/>
      <c r="UBI408" s="113"/>
      <c r="UBM408" s="113"/>
      <c r="UBQ408" s="113"/>
      <c r="UBU408" s="113"/>
      <c r="UBY408" s="113"/>
      <c r="UCC408" s="113"/>
      <c r="UCG408" s="113"/>
      <c r="UCK408" s="113"/>
      <c r="UCO408" s="113"/>
      <c r="UCS408" s="113"/>
      <c r="UCW408" s="113"/>
      <c r="UDA408" s="113"/>
      <c r="UDE408" s="113"/>
      <c r="UDI408" s="113"/>
      <c r="UDM408" s="113"/>
      <c r="UDQ408" s="113"/>
      <c r="UDU408" s="113"/>
      <c r="UDY408" s="113"/>
      <c r="UEC408" s="113"/>
      <c r="UEG408" s="113"/>
      <c r="UEK408" s="113"/>
      <c r="UEO408" s="113"/>
      <c r="UES408" s="113"/>
      <c r="UEW408" s="113"/>
      <c r="UFA408" s="113"/>
      <c r="UFE408" s="113"/>
      <c r="UFI408" s="113"/>
      <c r="UFM408" s="113"/>
      <c r="UFQ408" s="113"/>
      <c r="UFU408" s="113"/>
      <c r="UFY408" s="113"/>
      <c r="UGC408" s="113"/>
      <c r="UGG408" s="113"/>
      <c r="UGK408" s="113"/>
      <c r="UGO408" s="113"/>
      <c r="UGS408" s="113"/>
      <c r="UGW408" s="113"/>
      <c r="UHA408" s="113"/>
      <c r="UHE408" s="113"/>
      <c r="UHI408" s="113"/>
      <c r="UHM408" s="113"/>
      <c r="UHQ408" s="113"/>
      <c r="UHU408" s="113"/>
      <c r="UHY408" s="113"/>
      <c r="UIC408" s="113"/>
      <c r="UIG408" s="113"/>
      <c r="UIK408" s="113"/>
      <c r="UIO408" s="113"/>
      <c r="UIS408" s="113"/>
      <c r="UIW408" s="113"/>
      <c r="UJA408" s="113"/>
      <c r="UJE408" s="113"/>
      <c r="UJI408" s="113"/>
      <c r="UJM408" s="113"/>
      <c r="UJQ408" s="113"/>
      <c r="UJU408" s="113"/>
      <c r="UJY408" s="113"/>
      <c r="UKC408" s="113"/>
      <c r="UKG408" s="113"/>
      <c r="UKK408" s="113"/>
      <c r="UKO408" s="113"/>
      <c r="UKS408" s="113"/>
      <c r="UKW408" s="113"/>
      <c r="ULA408" s="113"/>
      <c r="ULE408" s="113"/>
      <c r="ULI408" s="113"/>
      <c r="ULM408" s="113"/>
      <c r="ULQ408" s="113"/>
      <c r="ULU408" s="113"/>
      <c r="ULY408" s="113"/>
      <c r="UMC408" s="113"/>
      <c r="UMG408" s="113"/>
      <c r="UMK408" s="113"/>
      <c r="UMO408" s="113"/>
      <c r="UMS408" s="113"/>
      <c r="UMW408" s="113"/>
      <c r="UNA408" s="113"/>
      <c r="UNE408" s="113"/>
      <c r="UNI408" s="113"/>
      <c r="UNM408" s="113"/>
      <c r="UNQ408" s="113"/>
      <c r="UNU408" s="113"/>
      <c r="UNY408" s="113"/>
      <c r="UOC408" s="113"/>
      <c r="UOG408" s="113"/>
      <c r="UOK408" s="113"/>
      <c r="UOO408" s="113"/>
      <c r="UOS408" s="113"/>
      <c r="UOW408" s="113"/>
      <c r="UPA408" s="113"/>
      <c r="UPE408" s="113"/>
      <c r="UPI408" s="113"/>
      <c r="UPM408" s="113"/>
      <c r="UPQ408" s="113"/>
      <c r="UPU408" s="113"/>
      <c r="UPY408" s="113"/>
      <c r="UQC408" s="113"/>
      <c r="UQG408" s="113"/>
      <c r="UQK408" s="113"/>
      <c r="UQO408" s="113"/>
      <c r="UQS408" s="113"/>
      <c r="UQW408" s="113"/>
      <c r="URA408" s="113"/>
      <c r="URE408" s="113"/>
      <c r="URI408" s="113"/>
      <c r="URM408" s="113"/>
      <c r="URQ408" s="113"/>
      <c r="URU408" s="113"/>
      <c r="URY408" s="113"/>
      <c r="USC408" s="113"/>
      <c r="USG408" s="113"/>
      <c r="USK408" s="113"/>
      <c r="USO408" s="113"/>
      <c r="USS408" s="113"/>
      <c r="USW408" s="113"/>
      <c r="UTA408" s="113"/>
      <c r="UTE408" s="113"/>
      <c r="UTI408" s="113"/>
      <c r="UTM408" s="113"/>
      <c r="UTQ408" s="113"/>
      <c r="UTU408" s="113"/>
      <c r="UTY408" s="113"/>
      <c r="UUC408" s="113"/>
      <c r="UUG408" s="113"/>
      <c r="UUK408" s="113"/>
      <c r="UUO408" s="113"/>
      <c r="UUS408" s="113"/>
      <c r="UUW408" s="113"/>
      <c r="UVA408" s="113"/>
      <c r="UVE408" s="113"/>
      <c r="UVI408" s="113"/>
      <c r="UVM408" s="113"/>
      <c r="UVQ408" s="113"/>
      <c r="UVU408" s="113"/>
      <c r="UVY408" s="113"/>
      <c r="UWC408" s="113"/>
      <c r="UWG408" s="113"/>
      <c r="UWK408" s="113"/>
      <c r="UWO408" s="113"/>
      <c r="UWS408" s="113"/>
      <c r="UWW408" s="113"/>
      <c r="UXA408" s="113"/>
      <c r="UXE408" s="113"/>
      <c r="UXI408" s="113"/>
      <c r="UXM408" s="113"/>
      <c r="UXQ408" s="113"/>
      <c r="UXU408" s="113"/>
      <c r="UXY408" s="113"/>
      <c r="UYC408" s="113"/>
      <c r="UYG408" s="113"/>
      <c r="UYK408" s="113"/>
      <c r="UYO408" s="113"/>
      <c r="UYS408" s="113"/>
      <c r="UYW408" s="113"/>
      <c r="UZA408" s="113"/>
      <c r="UZE408" s="113"/>
      <c r="UZI408" s="113"/>
      <c r="UZM408" s="113"/>
      <c r="UZQ408" s="113"/>
      <c r="UZU408" s="113"/>
      <c r="UZY408" s="113"/>
      <c r="VAC408" s="113"/>
      <c r="VAG408" s="113"/>
      <c r="VAK408" s="113"/>
      <c r="VAO408" s="113"/>
      <c r="VAS408" s="113"/>
      <c r="VAW408" s="113"/>
      <c r="VBA408" s="113"/>
      <c r="VBE408" s="113"/>
      <c r="VBI408" s="113"/>
      <c r="VBM408" s="113"/>
      <c r="VBQ408" s="113"/>
      <c r="VBU408" s="113"/>
      <c r="VBY408" s="113"/>
      <c r="VCC408" s="113"/>
      <c r="VCG408" s="113"/>
      <c r="VCK408" s="113"/>
      <c r="VCO408" s="113"/>
      <c r="VCS408" s="113"/>
      <c r="VCW408" s="113"/>
      <c r="VDA408" s="113"/>
      <c r="VDE408" s="113"/>
      <c r="VDI408" s="113"/>
      <c r="VDM408" s="113"/>
      <c r="VDQ408" s="113"/>
      <c r="VDU408" s="113"/>
      <c r="VDY408" s="113"/>
      <c r="VEC408" s="113"/>
      <c r="VEG408" s="113"/>
      <c r="VEK408" s="113"/>
      <c r="VEO408" s="113"/>
      <c r="VES408" s="113"/>
      <c r="VEW408" s="113"/>
      <c r="VFA408" s="113"/>
      <c r="VFE408" s="113"/>
      <c r="VFI408" s="113"/>
      <c r="VFM408" s="113"/>
      <c r="VFQ408" s="113"/>
      <c r="VFU408" s="113"/>
      <c r="VFY408" s="113"/>
      <c r="VGC408" s="113"/>
      <c r="VGG408" s="113"/>
      <c r="VGK408" s="113"/>
      <c r="VGO408" s="113"/>
      <c r="VGS408" s="113"/>
      <c r="VGW408" s="113"/>
      <c r="VHA408" s="113"/>
      <c r="VHE408" s="113"/>
      <c r="VHI408" s="113"/>
      <c r="VHM408" s="113"/>
      <c r="VHQ408" s="113"/>
      <c r="VHU408" s="113"/>
      <c r="VHY408" s="113"/>
      <c r="VIC408" s="113"/>
      <c r="VIG408" s="113"/>
      <c r="VIK408" s="113"/>
      <c r="VIO408" s="113"/>
      <c r="VIS408" s="113"/>
      <c r="VIW408" s="113"/>
      <c r="VJA408" s="113"/>
      <c r="VJE408" s="113"/>
      <c r="VJI408" s="113"/>
      <c r="VJM408" s="113"/>
      <c r="VJQ408" s="113"/>
      <c r="VJU408" s="113"/>
      <c r="VJY408" s="113"/>
      <c r="VKC408" s="113"/>
      <c r="VKG408" s="113"/>
      <c r="VKK408" s="113"/>
      <c r="VKO408" s="113"/>
      <c r="VKS408" s="113"/>
      <c r="VKW408" s="113"/>
      <c r="VLA408" s="113"/>
      <c r="VLE408" s="113"/>
      <c r="VLI408" s="113"/>
      <c r="VLM408" s="113"/>
      <c r="VLQ408" s="113"/>
      <c r="VLU408" s="113"/>
      <c r="VLY408" s="113"/>
      <c r="VMC408" s="113"/>
      <c r="VMG408" s="113"/>
      <c r="VMK408" s="113"/>
      <c r="VMO408" s="113"/>
      <c r="VMS408" s="113"/>
      <c r="VMW408" s="113"/>
      <c r="VNA408" s="113"/>
      <c r="VNE408" s="113"/>
      <c r="VNI408" s="113"/>
      <c r="VNM408" s="113"/>
      <c r="VNQ408" s="113"/>
      <c r="VNU408" s="113"/>
      <c r="VNY408" s="113"/>
      <c r="VOC408" s="113"/>
      <c r="VOG408" s="113"/>
      <c r="VOK408" s="113"/>
      <c r="VOO408" s="113"/>
      <c r="VOS408" s="113"/>
      <c r="VOW408" s="113"/>
      <c r="VPA408" s="113"/>
      <c r="VPE408" s="113"/>
      <c r="VPI408" s="113"/>
      <c r="VPM408" s="113"/>
      <c r="VPQ408" s="113"/>
      <c r="VPU408" s="113"/>
      <c r="VPY408" s="113"/>
      <c r="VQC408" s="113"/>
      <c r="VQG408" s="113"/>
      <c r="VQK408" s="113"/>
      <c r="VQO408" s="113"/>
      <c r="VQS408" s="113"/>
      <c r="VQW408" s="113"/>
      <c r="VRA408" s="113"/>
      <c r="VRE408" s="113"/>
      <c r="VRI408" s="113"/>
      <c r="VRM408" s="113"/>
      <c r="VRQ408" s="113"/>
      <c r="VRU408" s="113"/>
      <c r="VRY408" s="113"/>
      <c r="VSC408" s="113"/>
      <c r="VSG408" s="113"/>
      <c r="VSK408" s="113"/>
      <c r="VSO408" s="113"/>
      <c r="VSS408" s="113"/>
      <c r="VSW408" s="113"/>
      <c r="VTA408" s="113"/>
      <c r="VTE408" s="113"/>
      <c r="VTI408" s="113"/>
      <c r="VTM408" s="113"/>
      <c r="VTQ408" s="113"/>
      <c r="VTU408" s="113"/>
      <c r="VTY408" s="113"/>
      <c r="VUC408" s="113"/>
      <c r="VUG408" s="113"/>
      <c r="VUK408" s="113"/>
      <c r="VUO408" s="113"/>
      <c r="VUS408" s="113"/>
      <c r="VUW408" s="113"/>
      <c r="VVA408" s="113"/>
      <c r="VVE408" s="113"/>
      <c r="VVI408" s="113"/>
      <c r="VVM408" s="113"/>
      <c r="VVQ408" s="113"/>
      <c r="VVU408" s="113"/>
      <c r="VVY408" s="113"/>
      <c r="VWC408" s="113"/>
      <c r="VWG408" s="113"/>
      <c r="VWK408" s="113"/>
      <c r="VWO408" s="113"/>
      <c r="VWS408" s="113"/>
      <c r="VWW408" s="113"/>
      <c r="VXA408" s="113"/>
      <c r="VXE408" s="113"/>
      <c r="VXI408" s="113"/>
      <c r="VXM408" s="113"/>
      <c r="VXQ408" s="113"/>
      <c r="VXU408" s="113"/>
      <c r="VXY408" s="113"/>
      <c r="VYC408" s="113"/>
      <c r="VYG408" s="113"/>
      <c r="VYK408" s="113"/>
      <c r="VYO408" s="113"/>
      <c r="VYS408" s="113"/>
      <c r="VYW408" s="113"/>
      <c r="VZA408" s="113"/>
      <c r="VZE408" s="113"/>
      <c r="VZI408" s="113"/>
      <c r="VZM408" s="113"/>
      <c r="VZQ408" s="113"/>
      <c r="VZU408" s="113"/>
      <c r="VZY408" s="113"/>
      <c r="WAC408" s="113"/>
      <c r="WAG408" s="113"/>
      <c r="WAK408" s="113"/>
      <c r="WAO408" s="113"/>
      <c r="WAS408" s="113"/>
      <c r="WAW408" s="113"/>
      <c r="WBA408" s="113"/>
      <c r="WBE408" s="113"/>
      <c r="WBI408" s="113"/>
      <c r="WBM408" s="113"/>
      <c r="WBQ408" s="113"/>
      <c r="WBU408" s="113"/>
      <c r="WBY408" s="113"/>
      <c r="WCC408" s="113"/>
      <c r="WCG408" s="113"/>
      <c r="WCK408" s="113"/>
      <c r="WCO408" s="113"/>
      <c r="WCS408" s="113"/>
      <c r="WCW408" s="113"/>
      <c r="WDA408" s="113"/>
      <c r="WDE408" s="113"/>
      <c r="WDI408" s="113"/>
      <c r="WDM408" s="113"/>
      <c r="WDQ408" s="113"/>
      <c r="WDU408" s="113"/>
      <c r="WDY408" s="113"/>
      <c r="WEC408" s="113"/>
      <c r="WEG408" s="113"/>
      <c r="WEK408" s="113"/>
      <c r="WEO408" s="113"/>
      <c r="WES408" s="113"/>
      <c r="WEW408" s="113"/>
      <c r="WFA408" s="113"/>
      <c r="WFE408" s="113"/>
      <c r="WFI408" s="113"/>
      <c r="WFM408" s="113"/>
      <c r="WFQ408" s="113"/>
      <c r="WFU408" s="113"/>
      <c r="WFY408" s="113"/>
      <c r="WGC408" s="113"/>
      <c r="WGG408" s="113"/>
      <c r="WGK408" s="113"/>
      <c r="WGO408" s="113"/>
      <c r="WGS408" s="113"/>
      <c r="WGW408" s="113"/>
      <c r="WHA408" s="113"/>
      <c r="WHE408" s="113"/>
      <c r="WHI408" s="113"/>
      <c r="WHM408" s="113"/>
      <c r="WHQ408" s="113"/>
      <c r="WHU408" s="113"/>
      <c r="WHY408" s="113"/>
      <c r="WIC408" s="113"/>
      <c r="WIG408" s="113"/>
      <c r="WIK408" s="113"/>
      <c r="WIO408" s="113"/>
      <c r="WIS408" s="113"/>
      <c r="WIW408" s="113"/>
      <c r="WJA408" s="113"/>
      <c r="WJE408" s="113"/>
      <c r="WJI408" s="113"/>
      <c r="WJM408" s="113"/>
      <c r="WJQ408" s="113"/>
      <c r="WJU408" s="113"/>
      <c r="WJY408" s="113"/>
      <c r="WKC408" s="113"/>
      <c r="WKG408" s="113"/>
      <c r="WKK408" s="113"/>
      <c r="WKO408" s="113"/>
      <c r="WKS408" s="113"/>
      <c r="WKW408" s="113"/>
      <c r="WLA408" s="113"/>
      <c r="WLE408" s="113"/>
      <c r="WLI408" s="113"/>
      <c r="WLM408" s="113"/>
      <c r="WLQ408" s="113"/>
      <c r="WLU408" s="113"/>
      <c r="WLY408" s="113"/>
      <c r="WMC408" s="113"/>
      <c r="WMG408" s="113"/>
      <c r="WMK408" s="113"/>
      <c r="WMO408" s="113"/>
      <c r="WMS408" s="113"/>
      <c r="WMW408" s="113"/>
      <c r="WNA408" s="113"/>
      <c r="WNE408" s="113"/>
      <c r="WNI408" s="113"/>
      <c r="WNM408" s="113"/>
      <c r="WNQ408" s="113"/>
      <c r="WNU408" s="113"/>
      <c r="WNY408" s="113"/>
      <c r="WOC408" s="113"/>
      <c r="WOG408" s="113"/>
      <c r="WOK408" s="113"/>
      <c r="WOO408" s="113"/>
      <c r="WOS408" s="113"/>
      <c r="WOW408" s="113"/>
      <c r="WPA408" s="113"/>
      <c r="WPE408" s="113"/>
      <c r="WPI408" s="113"/>
      <c r="WPM408" s="113"/>
      <c r="WPQ408" s="113"/>
      <c r="WPU408" s="113"/>
      <c r="WPY408" s="113"/>
      <c r="WQC408" s="113"/>
      <c r="WQG408" s="113"/>
      <c r="WQK408" s="113"/>
      <c r="WQO408" s="113"/>
      <c r="WQS408" s="113"/>
      <c r="WQW408" s="113"/>
      <c r="WRA408" s="113"/>
      <c r="WRE408" s="113"/>
      <c r="WRI408" s="113"/>
      <c r="WRM408" s="113"/>
      <c r="WRQ408" s="113"/>
      <c r="WRU408" s="113"/>
      <c r="WRY408" s="113"/>
      <c r="WSC408" s="113"/>
      <c r="WSG408" s="113"/>
      <c r="WSK408" s="113"/>
      <c r="WSO408" s="113"/>
      <c r="WSS408" s="113"/>
      <c r="WSW408" s="113"/>
      <c r="WTA408" s="113"/>
      <c r="WTE408" s="113"/>
      <c r="WTI408" s="113"/>
      <c r="WTM408" s="113"/>
      <c r="WTQ408" s="113"/>
      <c r="WTU408" s="113"/>
      <c r="WTY408" s="113"/>
      <c r="WUC408" s="113"/>
      <c r="WUG408" s="113"/>
      <c r="WUK408" s="113"/>
      <c r="WUO408" s="113"/>
      <c r="WUS408" s="113"/>
      <c r="WUW408" s="113"/>
      <c r="WVA408" s="113"/>
      <c r="WVE408" s="113"/>
      <c r="WVI408" s="113"/>
      <c r="WVM408" s="113"/>
      <c r="WVQ408" s="113"/>
      <c r="WVU408" s="113"/>
      <c r="WVY408" s="113"/>
      <c r="WWC408" s="113"/>
      <c r="WWG408" s="113"/>
      <c r="WWK408" s="113"/>
      <c r="WWO408" s="113"/>
      <c r="WWS408" s="113"/>
      <c r="WWW408" s="113"/>
      <c r="WXA408" s="113"/>
      <c r="WXE408" s="113"/>
      <c r="WXI408" s="113"/>
      <c r="WXM408" s="113"/>
      <c r="WXQ408" s="113"/>
      <c r="WXU408" s="113"/>
      <c r="WXY408" s="113"/>
      <c r="WYC408" s="113"/>
      <c r="WYG408" s="113"/>
      <c r="WYK408" s="113"/>
      <c r="WYO408" s="113"/>
      <c r="WYS408" s="113"/>
      <c r="WYW408" s="113"/>
      <c r="WZA408" s="113"/>
      <c r="WZE408" s="113"/>
      <c r="WZI408" s="113"/>
      <c r="WZM408" s="113"/>
      <c r="WZQ408" s="113"/>
      <c r="WZU408" s="113"/>
      <c r="WZY408" s="113"/>
      <c r="XAC408" s="113"/>
      <c r="XAG408" s="113"/>
      <c r="XAK408" s="113"/>
      <c r="XAO408" s="113"/>
      <c r="XAS408" s="113"/>
      <c r="XAW408" s="113"/>
      <c r="XBA408" s="113"/>
      <c r="XBE408" s="113"/>
      <c r="XBI408" s="113"/>
      <c r="XBM408" s="113"/>
      <c r="XBQ408" s="113"/>
      <c r="XBU408" s="113"/>
      <c r="XBY408" s="113"/>
      <c r="XCC408" s="113"/>
      <c r="XCG408" s="113"/>
      <c r="XCK408" s="113"/>
      <c r="XCO408" s="113"/>
      <c r="XCS408" s="113"/>
      <c r="XCW408" s="113"/>
      <c r="XDA408" s="113"/>
      <c r="XDE408" s="113"/>
      <c r="XDI408" s="113"/>
      <c r="XDM408" s="113"/>
      <c r="XDQ408" s="113"/>
      <c r="XDU408" s="113"/>
      <c r="XDY408" s="113"/>
      <c r="XEC408" s="113"/>
      <c r="XEG408" s="113"/>
      <c r="XEK408" s="113"/>
      <c r="XEO408" s="113"/>
      <c r="XES408" s="113"/>
      <c r="XEW408" s="113"/>
      <c r="XFA408" s="113"/>
    </row>
    <row r="409" spans="1:1021 1025:2045 2049:3069 3073:4093 4097:5117 5121:6141 6145:7165 7169:8189 8193:9213 9217:10237 10241:11261 11265:12285 12289:13309 13313:14333 14337:15357 15361:16381">
      <c r="C409" s="113" t="s">
        <v>326</v>
      </c>
      <c r="D409" s="155">
        <v>20067462</v>
      </c>
      <c r="E409" s="155">
        <v>166755342.52000001</v>
      </c>
      <c r="F409" s="155">
        <v>165867203.02000001</v>
      </c>
    </row>
    <row r="410" spans="1:1021 1025:2045 2049:3069 3073:4093 4097:5117 5121:6141 6145:7165 7169:8189 8193:9213 9217:10237 10241:11261 11265:12285 12289:13309 13313:14333 14337:15357 15361:16381">
      <c r="C410" s="61" t="s">
        <v>705</v>
      </c>
      <c r="D410" s="155">
        <v>67462</v>
      </c>
      <c r="E410" s="155">
        <v>721942.52</v>
      </c>
      <c r="F410" s="155">
        <v>721942.02</v>
      </c>
    </row>
    <row r="411" spans="1:1021 1025:2045 2049:3069 3073:4093 4097:5117 5121:6141 6145:7165 7169:8189 8193:9213 9217:10237 10241:11261 11265:12285 12289:13309 13313:14333 14337:15357 15361:16381">
      <c r="C411" s="61" t="s">
        <v>704</v>
      </c>
      <c r="D411" s="155">
        <v>20000000</v>
      </c>
      <c r="E411" s="155">
        <v>166033400</v>
      </c>
      <c r="F411" s="155">
        <v>165145261</v>
      </c>
    </row>
    <row r="412" spans="1:1021 1025:2045 2049:3069 3073:4093 4097:5117 5121:6141 6145:7165 7169:8189 8193:9213 9217:10237 10241:11261 11265:12285 12289:13309 13313:14333 14337:15357 15361:16381">
      <c r="C412" s="69" t="s">
        <v>336</v>
      </c>
      <c r="D412" s="168">
        <v>1835873973</v>
      </c>
      <c r="E412" s="168">
        <v>1222065438.5799999</v>
      </c>
      <c r="F412" s="168">
        <v>511258621.35000002</v>
      </c>
    </row>
    <row r="413" spans="1:1021 1025:2045 2049:3069 3073:4093 4097:5117 5121:6141 6145:7165 7169:8189 8193:9213 9217:10237 10241:11261 11265:12285 12289:13309 13313:14333 14337:15357 15361:16381">
      <c r="C413" s="113" t="s">
        <v>325</v>
      </c>
      <c r="D413" s="155">
        <v>1691564330</v>
      </c>
      <c r="E413" s="155">
        <v>999983795.57999992</v>
      </c>
      <c r="F413" s="155">
        <v>413132418.92000002</v>
      </c>
    </row>
    <row r="414" spans="1:1021 1025:2045 2049:3069 3073:4093 4097:5117 5121:6141 6145:7165 7169:8189 8193:9213 9217:10237 10241:11261 11265:12285 12289:13309 13313:14333 14337:15357 15361:16381">
      <c r="C414" s="61" t="s">
        <v>706</v>
      </c>
      <c r="D414" s="155">
        <v>53828367</v>
      </c>
      <c r="E414" s="155">
        <v>29064400</v>
      </c>
      <c r="F414" s="155">
        <v>0</v>
      </c>
    </row>
    <row r="415" spans="1:1021 1025:2045 2049:3069 3073:4093 4097:5117 5121:6141 6145:7165 7169:8189 8193:9213 9217:10237 10241:11261 11265:12285 12289:13309 13313:14333 14337:15357 15361:16381">
      <c r="C415" s="61" t="s">
        <v>707</v>
      </c>
      <c r="D415" s="155">
        <v>73520872</v>
      </c>
      <c r="E415" s="155">
        <v>52520872</v>
      </c>
      <c r="F415" s="155">
        <v>6187181.2300000004</v>
      </c>
    </row>
    <row r="416" spans="1:1021 1025:2045 2049:3069 3073:4093 4097:5117 5121:6141 6145:7165 7169:8189 8193:9213 9217:10237 10241:11261 11265:12285 12289:13309 13313:14333 14337:15357 15361:16381">
      <c r="C416" s="61" t="s">
        <v>708</v>
      </c>
      <c r="D416" s="155">
        <v>5000000</v>
      </c>
      <c r="E416" s="155">
        <v>5000000</v>
      </c>
      <c r="F416" s="155">
        <v>1215659.1599999999</v>
      </c>
    </row>
    <row r="417" spans="3:6">
      <c r="C417" s="61" t="s">
        <v>709</v>
      </c>
      <c r="D417" s="155">
        <v>11814538</v>
      </c>
      <c r="E417" s="155">
        <v>0</v>
      </c>
      <c r="F417" s="155">
        <v>0</v>
      </c>
    </row>
    <row r="418" spans="3:6">
      <c r="C418" s="61" t="s">
        <v>710</v>
      </c>
      <c r="D418" s="155">
        <v>16115496</v>
      </c>
      <c r="E418" s="155">
        <v>5000000</v>
      </c>
      <c r="F418" s="155">
        <v>0</v>
      </c>
    </row>
    <row r="419" spans="3:6">
      <c r="C419" s="61" t="s">
        <v>711</v>
      </c>
      <c r="D419" s="155">
        <v>260000000</v>
      </c>
      <c r="E419" s="155">
        <v>2000000</v>
      </c>
      <c r="F419" s="155">
        <v>0</v>
      </c>
    </row>
    <row r="420" spans="3:6">
      <c r="C420" s="61" t="s">
        <v>712</v>
      </c>
      <c r="D420" s="155">
        <v>2335247</v>
      </c>
      <c r="E420" s="155">
        <v>0</v>
      </c>
      <c r="F420" s="155">
        <v>0</v>
      </c>
    </row>
    <row r="421" spans="3:6">
      <c r="C421" s="61" t="s">
        <v>713</v>
      </c>
      <c r="D421" s="155">
        <v>119460239</v>
      </c>
      <c r="E421" s="155">
        <v>115218963</v>
      </c>
      <c r="F421" s="155">
        <v>0</v>
      </c>
    </row>
    <row r="422" spans="3:6">
      <c r="C422" s="61" t="s">
        <v>714</v>
      </c>
      <c r="D422" s="155">
        <v>7306888</v>
      </c>
      <c r="E422" s="155">
        <v>2916811</v>
      </c>
      <c r="F422" s="155">
        <v>0</v>
      </c>
    </row>
    <row r="423" spans="3:6">
      <c r="C423" s="61" t="s">
        <v>715</v>
      </c>
      <c r="D423" s="155">
        <v>56778348</v>
      </c>
      <c r="E423" s="155">
        <v>154293348</v>
      </c>
      <c r="F423" s="155">
        <v>150563812.31</v>
      </c>
    </row>
    <row r="424" spans="3:6">
      <c r="C424" s="61" t="s">
        <v>716</v>
      </c>
      <c r="D424" s="155">
        <v>2030470</v>
      </c>
      <c r="E424" s="155">
        <v>3319466</v>
      </c>
      <c r="F424" s="155">
        <v>2653210.75</v>
      </c>
    </row>
    <row r="425" spans="3:6">
      <c r="C425" s="61" t="s">
        <v>717</v>
      </c>
      <c r="D425" s="155">
        <v>0</v>
      </c>
      <c r="E425" s="155">
        <v>3970557.58</v>
      </c>
      <c r="F425" s="155">
        <v>1628330.82</v>
      </c>
    </row>
    <row r="426" spans="3:6">
      <c r="C426" s="61" t="s">
        <v>718</v>
      </c>
      <c r="D426" s="155">
        <v>7851414</v>
      </c>
      <c r="E426" s="155">
        <v>1287061</v>
      </c>
      <c r="F426" s="155">
        <v>0</v>
      </c>
    </row>
    <row r="427" spans="3:6">
      <c r="C427" s="61" t="s">
        <v>719</v>
      </c>
      <c r="D427" s="155">
        <v>2030470</v>
      </c>
      <c r="E427" s="155">
        <v>110757</v>
      </c>
      <c r="F427" s="155">
        <v>0</v>
      </c>
    </row>
    <row r="428" spans="3:6">
      <c r="C428" s="61" t="s">
        <v>720</v>
      </c>
      <c r="D428" s="155">
        <v>1340925</v>
      </c>
      <c r="E428" s="155">
        <v>148532</v>
      </c>
      <c r="F428" s="155">
        <v>0</v>
      </c>
    </row>
    <row r="429" spans="3:6">
      <c r="C429" s="61" t="s">
        <v>721</v>
      </c>
      <c r="D429" s="155">
        <v>1394931</v>
      </c>
      <c r="E429" s="155">
        <v>1179596</v>
      </c>
      <c r="F429" s="155">
        <v>755063.19</v>
      </c>
    </row>
    <row r="430" spans="3:6">
      <c r="C430" s="61" t="s">
        <v>1912</v>
      </c>
      <c r="D430" s="155">
        <v>0</v>
      </c>
      <c r="E430" s="155">
        <v>1200000</v>
      </c>
      <c r="F430" s="155">
        <v>510915.91</v>
      </c>
    </row>
    <row r="431" spans="3:6">
      <c r="C431" s="61" t="s">
        <v>1955</v>
      </c>
      <c r="D431" s="155">
        <v>0</v>
      </c>
      <c r="E431" s="155">
        <v>6100000</v>
      </c>
      <c r="F431" s="155">
        <v>0</v>
      </c>
    </row>
    <row r="432" spans="3:6">
      <c r="C432" s="61" t="s">
        <v>722</v>
      </c>
      <c r="D432" s="155">
        <v>20000000</v>
      </c>
      <c r="E432" s="155">
        <v>23000000</v>
      </c>
      <c r="F432" s="155">
        <v>15788867.82</v>
      </c>
    </row>
    <row r="433" spans="3:6">
      <c r="C433" s="61" t="s">
        <v>723</v>
      </c>
      <c r="D433" s="155">
        <v>20000000</v>
      </c>
      <c r="E433" s="155">
        <v>3000000</v>
      </c>
      <c r="F433" s="155">
        <v>0</v>
      </c>
    </row>
    <row r="434" spans="3:6">
      <c r="C434" s="61" t="s">
        <v>724</v>
      </c>
      <c r="D434" s="155">
        <v>145075093</v>
      </c>
      <c r="E434" s="155">
        <v>19326713</v>
      </c>
      <c r="F434" s="155">
        <v>0</v>
      </c>
    </row>
    <row r="435" spans="3:6">
      <c r="C435" s="61" t="s">
        <v>725</v>
      </c>
      <c r="D435" s="155">
        <v>20000000</v>
      </c>
      <c r="E435" s="155">
        <v>18231995</v>
      </c>
      <c r="F435" s="155">
        <v>14231000</v>
      </c>
    </row>
    <row r="436" spans="3:6">
      <c r="C436" s="61" t="s">
        <v>726</v>
      </c>
      <c r="D436" s="155">
        <v>85571997</v>
      </c>
      <c r="E436" s="155">
        <v>70155720</v>
      </c>
      <c r="F436" s="155">
        <v>0</v>
      </c>
    </row>
    <row r="437" spans="3:6">
      <c r="C437" s="61" t="s">
        <v>727</v>
      </c>
      <c r="D437" s="155">
        <v>12438836</v>
      </c>
      <c r="E437" s="155">
        <v>28635239</v>
      </c>
      <c r="F437" s="155">
        <v>22490658.949999999</v>
      </c>
    </row>
    <row r="438" spans="3:6">
      <c r="C438" s="61" t="s">
        <v>728</v>
      </c>
      <c r="D438" s="155">
        <v>100453305</v>
      </c>
      <c r="E438" s="155">
        <v>79208853</v>
      </c>
      <c r="F438" s="155">
        <v>79207982.329999998</v>
      </c>
    </row>
    <row r="439" spans="3:6">
      <c r="C439" s="61" t="s">
        <v>729</v>
      </c>
      <c r="D439" s="155">
        <v>83357913</v>
      </c>
      <c r="E439" s="155">
        <v>69359645</v>
      </c>
      <c r="F439" s="155">
        <v>66841823.359999999</v>
      </c>
    </row>
    <row r="440" spans="3:6">
      <c r="C440" s="61" t="s">
        <v>730</v>
      </c>
      <c r="D440" s="155">
        <v>354098605</v>
      </c>
      <c r="E440" s="155">
        <v>179098605</v>
      </c>
      <c r="F440" s="155">
        <v>13883274.42</v>
      </c>
    </row>
    <row r="441" spans="3:6">
      <c r="C441" s="61" t="s">
        <v>731</v>
      </c>
      <c r="D441" s="155">
        <v>8000000</v>
      </c>
      <c r="E441" s="155">
        <v>3948312</v>
      </c>
      <c r="F441" s="155">
        <v>0</v>
      </c>
    </row>
    <row r="442" spans="3:6">
      <c r="C442" s="61" t="s">
        <v>732</v>
      </c>
      <c r="D442" s="155">
        <v>10217612</v>
      </c>
      <c r="E442" s="155">
        <v>3206731</v>
      </c>
      <c r="F442" s="155">
        <v>0</v>
      </c>
    </row>
    <row r="443" spans="3:6">
      <c r="C443" s="61" t="s">
        <v>733</v>
      </c>
      <c r="D443" s="155">
        <v>90994893</v>
      </c>
      <c r="E443" s="155">
        <v>63000000</v>
      </c>
      <c r="F443" s="155">
        <v>24674638.670000002</v>
      </c>
    </row>
    <row r="444" spans="3:6">
      <c r="C444" s="61" t="s">
        <v>734</v>
      </c>
      <c r="D444" s="155">
        <v>42029812</v>
      </c>
      <c r="E444" s="155">
        <v>5000000</v>
      </c>
      <c r="F444" s="155">
        <v>0</v>
      </c>
    </row>
    <row r="445" spans="3:6">
      <c r="C445" s="61" t="s">
        <v>735</v>
      </c>
      <c r="D445" s="155">
        <v>18486497</v>
      </c>
      <c r="E445" s="155">
        <v>0</v>
      </c>
      <c r="F445" s="155">
        <v>0</v>
      </c>
    </row>
    <row r="446" spans="3:6">
      <c r="C446" s="61" t="s">
        <v>736</v>
      </c>
      <c r="D446" s="155">
        <v>10000000</v>
      </c>
      <c r="E446" s="155">
        <v>0</v>
      </c>
      <c r="F446" s="155">
        <v>0</v>
      </c>
    </row>
    <row r="447" spans="3:6">
      <c r="C447" s="61" t="s">
        <v>737</v>
      </c>
      <c r="D447" s="155">
        <v>50031562</v>
      </c>
      <c r="E447" s="155">
        <v>38981619</v>
      </c>
      <c r="F447" s="155">
        <v>0</v>
      </c>
    </row>
    <row r="448" spans="3:6">
      <c r="C448" s="61" t="s">
        <v>738</v>
      </c>
      <c r="D448" s="155">
        <v>0</v>
      </c>
      <c r="E448" s="155">
        <v>12500000</v>
      </c>
      <c r="F448" s="155">
        <v>12500000</v>
      </c>
    </row>
    <row r="449" spans="3:6">
      <c r="C449" s="113" t="s">
        <v>326</v>
      </c>
      <c r="D449" s="155">
        <v>144309643</v>
      </c>
      <c r="E449" s="155">
        <v>222081643</v>
      </c>
      <c r="F449" s="155">
        <v>98126202.430000007</v>
      </c>
    </row>
    <row r="450" spans="3:6">
      <c r="C450" s="61" t="s">
        <v>739</v>
      </c>
      <c r="D450" s="155">
        <v>19999999</v>
      </c>
      <c r="E450" s="155">
        <v>29999999</v>
      </c>
      <c r="F450" s="155">
        <v>28829247.09</v>
      </c>
    </row>
    <row r="451" spans="3:6">
      <c r="C451" s="61" t="s">
        <v>740</v>
      </c>
      <c r="D451" s="155">
        <v>41000000</v>
      </c>
      <c r="E451" s="155">
        <v>146000000</v>
      </c>
      <c r="F451" s="155">
        <v>69296955.340000004</v>
      </c>
    </row>
    <row r="452" spans="3:6">
      <c r="C452" s="61" t="s">
        <v>735</v>
      </c>
      <c r="D452" s="155">
        <v>83309644</v>
      </c>
      <c r="E452" s="155">
        <v>46081644</v>
      </c>
      <c r="F452" s="155">
        <v>0</v>
      </c>
    </row>
    <row r="453" spans="3:6">
      <c r="C453" s="69" t="s">
        <v>337</v>
      </c>
      <c r="D453" s="168">
        <v>491426007</v>
      </c>
      <c r="E453" s="168">
        <v>812497096.77999997</v>
      </c>
      <c r="F453" s="168">
        <v>485658902.75</v>
      </c>
    </row>
    <row r="454" spans="3:6">
      <c r="C454" s="113" t="s">
        <v>325</v>
      </c>
      <c r="D454" s="155">
        <v>471426007</v>
      </c>
      <c r="E454" s="155">
        <v>631580396.77999997</v>
      </c>
      <c r="F454" s="155">
        <v>388709336.54000002</v>
      </c>
    </row>
    <row r="455" spans="3:6">
      <c r="C455" s="61" t="s">
        <v>1913</v>
      </c>
      <c r="D455" s="155">
        <v>0</v>
      </c>
      <c r="E455" s="155">
        <v>5040000</v>
      </c>
      <c r="F455" s="155">
        <v>4017281.21</v>
      </c>
    </row>
    <row r="456" spans="3:6">
      <c r="C456" s="61" t="s">
        <v>1914</v>
      </c>
      <c r="D456" s="155">
        <v>0</v>
      </c>
      <c r="E456" s="155">
        <v>1800000</v>
      </c>
      <c r="F456" s="155">
        <v>0</v>
      </c>
    </row>
    <row r="457" spans="3:6">
      <c r="C457" s="61" t="s">
        <v>741</v>
      </c>
      <c r="D457" s="155">
        <v>4603072</v>
      </c>
      <c r="E457" s="155">
        <v>3957068</v>
      </c>
      <c r="F457" s="155">
        <v>965975.31</v>
      </c>
    </row>
    <row r="458" spans="3:6">
      <c r="C458" s="61" t="s">
        <v>742</v>
      </c>
      <c r="D458" s="155">
        <v>48240000</v>
      </c>
      <c r="E458" s="155">
        <v>54188000</v>
      </c>
      <c r="F458" s="155">
        <v>24211710.75</v>
      </c>
    </row>
    <row r="459" spans="3:6">
      <c r="C459" s="61" t="s">
        <v>743</v>
      </c>
      <c r="D459" s="155">
        <v>789735</v>
      </c>
      <c r="E459" s="155">
        <v>574400</v>
      </c>
      <c r="F459" s="155">
        <v>459520</v>
      </c>
    </row>
    <row r="460" spans="3:6">
      <c r="C460" s="61" t="s">
        <v>744</v>
      </c>
      <c r="D460" s="155">
        <v>4810533</v>
      </c>
      <c r="E460" s="155">
        <v>110284.78</v>
      </c>
      <c r="F460" s="155">
        <v>0</v>
      </c>
    </row>
    <row r="461" spans="3:6">
      <c r="C461" s="61" t="s">
        <v>745</v>
      </c>
      <c r="D461" s="155">
        <v>62021281</v>
      </c>
      <c r="E461" s="155">
        <v>20475556</v>
      </c>
      <c r="F461" s="155">
        <v>0</v>
      </c>
    </row>
    <row r="462" spans="3:6">
      <c r="C462" s="61" t="s">
        <v>746</v>
      </c>
      <c r="D462" s="155">
        <v>20787154</v>
      </c>
      <c r="E462" s="155">
        <v>0</v>
      </c>
      <c r="F462" s="155">
        <v>0</v>
      </c>
    </row>
    <row r="463" spans="3:6">
      <c r="C463" s="61" t="s">
        <v>1915</v>
      </c>
      <c r="D463" s="155">
        <v>0</v>
      </c>
      <c r="E463" s="155">
        <v>3700000</v>
      </c>
      <c r="F463" s="155">
        <v>0</v>
      </c>
    </row>
    <row r="464" spans="3:6">
      <c r="C464" s="61" t="s">
        <v>747</v>
      </c>
      <c r="D464" s="155">
        <v>2523769</v>
      </c>
      <c r="E464" s="155">
        <v>2308434</v>
      </c>
      <c r="F464" s="155">
        <v>0</v>
      </c>
    </row>
    <row r="465" spans="3:6">
      <c r="C465" s="61" t="s">
        <v>1916</v>
      </c>
      <c r="D465" s="155">
        <v>0</v>
      </c>
      <c r="E465" s="155">
        <v>5961785</v>
      </c>
      <c r="F465" s="155">
        <v>0</v>
      </c>
    </row>
    <row r="466" spans="3:6">
      <c r="C466" s="61" t="s">
        <v>1917</v>
      </c>
      <c r="D466" s="155">
        <v>0</v>
      </c>
      <c r="E466" s="155">
        <v>3600000</v>
      </c>
      <c r="F466" s="155">
        <v>1427708.34</v>
      </c>
    </row>
    <row r="467" spans="3:6">
      <c r="C467" s="61" t="s">
        <v>748</v>
      </c>
      <c r="D467" s="155">
        <v>10947984</v>
      </c>
      <c r="E467" s="155">
        <v>10000000</v>
      </c>
      <c r="F467" s="155">
        <v>3181189.17</v>
      </c>
    </row>
    <row r="468" spans="3:6">
      <c r="C468" s="61" t="s">
        <v>1880</v>
      </c>
      <c r="D468" s="155">
        <v>0</v>
      </c>
      <c r="E468" s="155">
        <v>1500000</v>
      </c>
      <c r="F468" s="155">
        <v>1499397.02</v>
      </c>
    </row>
    <row r="469" spans="3:6">
      <c r="C469" s="61" t="s">
        <v>1881</v>
      </c>
      <c r="D469" s="155">
        <v>0</v>
      </c>
      <c r="E469" s="155">
        <v>2300000</v>
      </c>
      <c r="F469" s="155">
        <v>1839542.4</v>
      </c>
    </row>
    <row r="470" spans="3:6">
      <c r="C470" s="61" t="s">
        <v>749</v>
      </c>
      <c r="D470" s="155">
        <v>97282052</v>
      </c>
      <c r="E470" s="155">
        <v>81684773</v>
      </c>
      <c r="F470" s="155">
        <v>80964532.420000002</v>
      </c>
    </row>
    <row r="471" spans="3:6">
      <c r="C471" s="61" t="s">
        <v>750</v>
      </c>
      <c r="D471" s="155">
        <v>6944551</v>
      </c>
      <c r="E471" s="155">
        <v>6513882</v>
      </c>
      <c r="F471" s="155">
        <v>0</v>
      </c>
    </row>
    <row r="472" spans="3:6">
      <c r="C472" s="61" t="s">
        <v>751</v>
      </c>
      <c r="D472" s="155">
        <v>45173787</v>
      </c>
      <c r="E472" s="155">
        <v>91945677</v>
      </c>
      <c r="F472" s="155">
        <v>91730056.090000004</v>
      </c>
    </row>
    <row r="473" spans="3:6">
      <c r="C473" s="61" t="s">
        <v>752</v>
      </c>
      <c r="D473" s="155">
        <v>6944551</v>
      </c>
      <c r="E473" s="155">
        <v>2751508</v>
      </c>
      <c r="F473" s="155">
        <v>0</v>
      </c>
    </row>
    <row r="474" spans="3:6">
      <c r="C474" s="61" t="s">
        <v>1918</v>
      </c>
      <c r="D474" s="155">
        <v>0</v>
      </c>
      <c r="E474" s="155">
        <v>3000000</v>
      </c>
      <c r="F474" s="155">
        <v>2334350.4500000002</v>
      </c>
    </row>
    <row r="475" spans="3:6">
      <c r="C475" s="61" t="s">
        <v>1919</v>
      </c>
      <c r="D475" s="155">
        <v>0</v>
      </c>
      <c r="E475" s="155">
        <v>8300000</v>
      </c>
      <c r="F475" s="155">
        <v>0</v>
      </c>
    </row>
    <row r="476" spans="3:6">
      <c r="C476" s="61" t="s">
        <v>753</v>
      </c>
      <c r="D476" s="155">
        <v>955159</v>
      </c>
      <c r="E476" s="155">
        <v>607401</v>
      </c>
      <c r="F476" s="155">
        <v>0</v>
      </c>
    </row>
    <row r="477" spans="3:6">
      <c r="C477" s="61" t="s">
        <v>754</v>
      </c>
      <c r="D477" s="155">
        <v>10000000</v>
      </c>
      <c r="E477" s="155">
        <v>37783228</v>
      </c>
      <c r="F477" s="155">
        <v>0</v>
      </c>
    </row>
    <row r="478" spans="3:6">
      <c r="C478" s="61" t="s">
        <v>1882</v>
      </c>
      <c r="D478" s="155">
        <v>0</v>
      </c>
      <c r="E478" s="155">
        <v>3510275</v>
      </c>
      <c r="F478" s="155">
        <v>1410127.21</v>
      </c>
    </row>
    <row r="479" spans="3:6">
      <c r="C479" s="61" t="s">
        <v>755</v>
      </c>
      <c r="D479" s="155">
        <v>32379976</v>
      </c>
      <c r="E479" s="155">
        <v>28050885</v>
      </c>
      <c r="F479" s="155">
        <v>28050885</v>
      </c>
    </row>
    <row r="480" spans="3:6">
      <c r="C480" s="61" t="s">
        <v>756</v>
      </c>
      <c r="D480" s="155">
        <v>8081935</v>
      </c>
      <c r="E480" s="155">
        <v>6461060</v>
      </c>
      <c r="F480" s="155">
        <v>0</v>
      </c>
    </row>
    <row r="481" spans="3:6">
      <c r="C481" s="61" t="s">
        <v>757</v>
      </c>
      <c r="D481" s="155">
        <v>43776923</v>
      </c>
      <c r="E481" s="155">
        <v>35327710</v>
      </c>
      <c r="F481" s="155">
        <v>34287040.989999995</v>
      </c>
    </row>
    <row r="482" spans="3:6">
      <c r="C482" s="61" t="s">
        <v>758</v>
      </c>
      <c r="D482" s="155">
        <v>30998493</v>
      </c>
      <c r="E482" s="155">
        <v>23063160</v>
      </c>
      <c r="F482" s="155">
        <v>16457016</v>
      </c>
    </row>
    <row r="483" spans="3:6">
      <c r="C483" s="61" t="s">
        <v>759</v>
      </c>
      <c r="D483" s="155">
        <v>34165052</v>
      </c>
      <c r="E483" s="155">
        <v>187065310</v>
      </c>
      <c r="F483" s="155">
        <v>95873004.180000007</v>
      </c>
    </row>
    <row r="484" spans="3:6">
      <c r="C484" s="113" t="s">
        <v>326</v>
      </c>
      <c r="D484" s="155">
        <v>20000000</v>
      </c>
      <c r="E484" s="155">
        <v>74023653</v>
      </c>
      <c r="F484" s="155">
        <v>69715829.209999993</v>
      </c>
    </row>
    <row r="485" spans="3:6">
      <c r="C485" s="61" t="s">
        <v>760</v>
      </c>
      <c r="D485" s="155">
        <v>20000000</v>
      </c>
      <c r="E485" s="155">
        <v>16000000</v>
      </c>
      <c r="F485" s="155">
        <v>11692176.310000001</v>
      </c>
    </row>
    <row r="486" spans="3:6">
      <c r="C486" s="61" t="s">
        <v>759</v>
      </c>
      <c r="D486" s="155">
        <v>0</v>
      </c>
      <c r="E486" s="155">
        <v>58023653</v>
      </c>
      <c r="F486" s="155">
        <v>58023652.899999999</v>
      </c>
    </row>
    <row r="487" spans="3:6">
      <c r="C487" s="113" t="s">
        <v>328</v>
      </c>
      <c r="D487" s="155">
        <v>0</v>
      </c>
      <c r="E487" s="155">
        <v>106893047</v>
      </c>
      <c r="F487" s="155">
        <v>27233737</v>
      </c>
    </row>
    <row r="488" spans="3:6">
      <c r="C488" s="61" t="s">
        <v>759</v>
      </c>
      <c r="D488" s="155">
        <v>0</v>
      </c>
      <c r="E488" s="155">
        <v>106893047</v>
      </c>
      <c r="F488" s="155">
        <v>27233737</v>
      </c>
    </row>
    <row r="489" spans="3:6">
      <c r="C489" s="69" t="s">
        <v>338</v>
      </c>
      <c r="D489" s="168">
        <v>464694984</v>
      </c>
      <c r="E489" s="168">
        <v>329803596.29999995</v>
      </c>
      <c r="F489" s="168">
        <v>199839999.67000002</v>
      </c>
    </row>
    <row r="490" spans="3:6">
      <c r="C490" s="113" t="s">
        <v>325</v>
      </c>
      <c r="D490" s="155">
        <v>464694984</v>
      </c>
      <c r="E490" s="155">
        <v>317593344.53999996</v>
      </c>
      <c r="F490" s="155">
        <v>187629747.91000003</v>
      </c>
    </row>
    <row r="491" spans="3:6">
      <c r="C491" s="61" t="s">
        <v>761</v>
      </c>
      <c r="D491" s="155">
        <v>2799546</v>
      </c>
      <c r="E491" s="155">
        <v>729173</v>
      </c>
      <c r="F491" s="155">
        <v>183338.07</v>
      </c>
    </row>
    <row r="492" spans="3:6">
      <c r="C492" s="61" t="s">
        <v>762</v>
      </c>
      <c r="D492" s="155">
        <v>1256445</v>
      </c>
      <c r="E492" s="155">
        <v>825776</v>
      </c>
      <c r="F492" s="155">
        <v>660000</v>
      </c>
    </row>
    <row r="493" spans="3:6">
      <c r="C493" s="61" t="s">
        <v>763</v>
      </c>
      <c r="D493" s="155">
        <v>2799546</v>
      </c>
      <c r="E493" s="155">
        <v>113706.66</v>
      </c>
      <c r="F493" s="155">
        <v>0</v>
      </c>
    </row>
    <row r="494" spans="3:6">
      <c r="C494" s="61" t="s">
        <v>764</v>
      </c>
      <c r="D494" s="155">
        <v>15000000</v>
      </c>
      <c r="E494" s="155">
        <v>28604522.32</v>
      </c>
      <c r="F494" s="155">
        <v>7032201.9199999999</v>
      </c>
    </row>
    <row r="495" spans="3:6">
      <c r="C495" s="61" t="s">
        <v>765</v>
      </c>
      <c r="D495" s="155">
        <v>10611201</v>
      </c>
      <c r="E495" s="155">
        <v>119581.54</v>
      </c>
      <c r="F495" s="155">
        <v>0</v>
      </c>
    </row>
    <row r="496" spans="3:6">
      <c r="C496" s="61" t="s">
        <v>766</v>
      </c>
      <c r="D496" s="155">
        <v>29646707</v>
      </c>
      <c r="E496" s="155">
        <v>21460246</v>
      </c>
      <c r="F496" s="155">
        <v>20482060</v>
      </c>
    </row>
    <row r="497" spans="3:6">
      <c r="C497" s="61" t="s">
        <v>767</v>
      </c>
      <c r="D497" s="155">
        <v>425768</v>
      </c>
      <c r="E497" s="155">
        <v>304480</v>
      </c>
      <c r="F497" s="155">
        <v>0</v>
      </c>
    </row>
    <row r="498" spans="3:6">
      <c r="C498" s="61" t="s">
        <v>1883</v>
      </c>
      <c r="D498" s="155">
        <v>0</v>
      </c>
      <c r="E498" s="155">
        <v>2155484</v>
      </c>
      <c r="F498" s="155">
        <v>0</v>
      </c>
    </row>
    <row r="499" spans="3:6">
      <c r="C499" s="61" t="s">
        <v>768</v>
      </c>
      <c r="D499" s="155">
        <v>37397609</v>
      </c>
      <c r="E499" s="155">
        <v>34473739</v>
      </c>
      <c r="F499" s="155">
        <v>33223916.140000001</v>
      </c>
    </row>
    <row r="500" spans="3:6">
      <c r="C500" s="61" t="s">
        <v>769</v>
      </c>
      <c r="D500" s="155">
        <v>4920242</v>
      </c>
      <c r="E500" s="155">
        <v>4058903</v>
      </c>
      <c r="F500" s="155">
        <v>0</v>
      </c>
    </row>
    <row r="501" spans="3:6">
      <c r="C501" s="61" t="s">
        <v>770</v>
      </c>
      <c r="D501" s="155">
        <v>18284533</v>
      </c>
      <c r="E501" s="155">
        <v>16992525</v>
      </c>
      <c r="F501" s="155">
        <v>0</v>
      </c>
    </row>
    <row r="502" spans="3:6">
      <c r="C502" s="61" t="s">
        <v>771</v>
      </c>
      <c r="D502" s="155">
        <v>6106338</v>
      </c>
      <c r="E502" s="155">
        <v>3847835</v>
      </c>
      <c r="F502" s="155">
        <v>2198268.2200000002</v>
      </c>
    </row>
    <row r="503" spans="3:6">
      <c r="C503" s="61" t="s">
        <v>772</v>
      </c>
      <c r="D503" s="155">
        <v>7364658</v>
      </c>
      <c r="E503" s="155">
        <v>4849866</v>
      </c>
      <c r="F503" s="155">
        <v>2773595.2</v>
      </c>
    </row>
    <row r="504" spans="3:6">
      <c r="C504" s="61" t="s">
        <v>773</v>
      </c>
      <c r="D504" s="155">
        <v>5129592</v>
      </c>
      <c r="E504" s="155">
        <v>2887606</v>
      </c>
      <c r="F504" s="155">
        <v>1510084.54</v>
      </c>
    </row>
    <row r="505" spans="3:6">
      <c r="C505" s="61" t="s">
        <v>774</v>
      </c>
      <c r="D505" s="155">
        <v>13752724</v>
      </c>
      <c r="E505" s="155">
        <v>12891385</v>
      </c>
      <c r="F505" s="155">
        <v>0</v>
      </c>
    </row>
    <row r="506" spans="3:6">
      <c r="C506" s="61" t="s">
        <v>775</v>
      </c>
      <c r="D506" s="155">
        <v>7379600</v>
      </c>
      <c r="E506" s="155">
        <v>5896227</v>
      </c>
      <c r="F506" s="155">
        <v>0</v>
      </c>
    </row>
    <row r="507" spans="3:6">
      <c r="C507" s="61" t="s">
        <v>776</v>
      </c>
      <c r="D507" s="155">
        <v>23744168</v>
      </c>
      <c r="E507" s="155">
        <v>22452160</v>
      </c>
      <c r="F507" s="155">
        <v>0</v>
      </c>
    </row>
    <row r="508" spans="3:6">
      <c r="C508" s="61" t="s">
        <v>777</v>
      </c>
      <c r="D508" s="155">
        <v>13421241</v>
      </c>
      <c r="E508" s="155">
        <v>13421241</v>
      </c>
      <c r="F508" s="155">
        <v>8102351.5800000001</v>
      </c>
    </row>
    <row r="509" spans="3:6">
      <c r="C509" s="61" t="s">
        <v>778</v>
      </c>
      <c r="D509" s="155">
        <v>5137508</v>
      </c>
      <c r="E509" s="155">
        <v>103365.71</v>
      </c>
      <c r="F509" s="155">
        <v>0</v>
      </c>
    </row>
    <row r="510" spans="3:6">
      <c r="C510" s="61" t="s">
        <v>779</v>
      </c>
      <c r="D510" s="155">
        <v>15774478</v>
      </c>
      <c r="E510" s="155">
        <v>101377.31</v>
      </c>
      <c r="F510" s="155">
        <v>0</v>
      </c>
    </row>
    <row r="511" spans="3:6">
      <c r="C511" s="61" t="s">
        <v>780</v>
      </c>
      <c r="D511" s="155">
        <v>65464844</v>
      </c>
      <c r="E511" s="155">
        <v>7066988</v>
      </c>
      <c r="F511" s="155">
        <v>0</v>
      </c>
    </row>
    <row r="512" spans="3:6">
      <c r="C512" s="61" t="s">
        <v>781</v>
      </c>
      <c r="D512" s="155">
        <v>5000000</v>
      </c>
      <c r="E512" s="155">
        <v>3120000</v>
      </c>
      <c r="F512" s="155">
        <v>0</v>
      </c>
    </row>
    <row r="513" spans="3:6">
      <c r="C513" s="61" t="s">
        <v>782</v>
      </c>
      <c r="D513" s="155">
        <v>32081839</v>
      </c>
      <c r="E513" s="155">
        <v>24423372</v>
      </c>
      <c r="F513" s="155">
        <v>19443562.260000002</v>
      </c>
    </row>
    <row r="514" spans="3:6">
      <c r="C514" s="61" t="s">
        <v>783</v>
      </c>
      <c r="D514" s="155">
        <v>102065877</v>
      </c>
      <c r="E514" s="155">
        <v>78347530</v>
      </c>
      <c r="F514" s="155">
        <v>68254564.980000004</v>
      </c>
    </row>
    <row r="515" spans="3:6">
      <c r="C515" s="61" t="s">
        <v>784</v>
      </c>
      <c r="D515" s="155">
        <v>39130520</v>
      </c>
      <c r="E515" s="155">
        <v>28346255</v>
      </c>
      <c r="F515" s="155">
        <v>23765805</v>
      </c>
    </row>
    <row r="516" spans="3:6">
      <c r="C516" s="113" t="s">
        <v>326</v>
      </c>
      <c r="D516" s="155">
        <v>0</v>
      </c>
      <c r="E516" s="155">
        <v>12210251.760000002</v>
      </c>
      <c r="F516" s="155">
        <v>12210251.760000002</v>
      </c>
    </row>
    <row r="517" spans="3:6">
      <c r="C517" s="61" t="s">
        <v>785</v>
      </c>
      <c r="D517" s="155">
        <v>0</v>
      </c>
      <c r="E517" s="155">
        <v>12210251.760000002</v>
      </c>
      <c r="F517" s="155">
        <v>12210251.760000002</v>
      </c>
    </row>
    <row r="518" spans="3:6">
      <c r="C518" s="69" t="s">
        <v>339</v>
      </c>
      <c r="D518" s="168">
        <v>1838115789</v>
      </c>
      <c r="E518" s="168">
        <v>1575256127.6399996</v>
      </c>
      <c r="F518" s="168">
        <v>1189842061.46</v>
      </c>
    </row>
    <row r="519" spans="3:6">
      <c r="C519" s="113" t="s">
        <v>325</v>
      </c>
      <c r="D519" s="155">
        <v>1587700010</v>
      </c>
      <c r="E519" s="155">
        <v>1421559910.4599998</v>
      </c>
      <c r="F519" s="155">
        <v>1093200893.75</v>
      </c>
    </row>
    <row r="520" spans="3:6">
      <c r="C520" s="61" t="s">
        <v>786</v>
      </c>
      <c r="D520" s="155">
        <v>2030470</v>
      </c>
      <c r="E520" s="155">
        <v>1384466</v>
      </c>
      <c r="F520" s="155">
        <v>1107200</v>
      </c>
    </row>
    <row r="521" spans="3:6">
      <c r="C521" s="61" t="s">
        <v>787</v>
      </c>
      <c r="D521" s="155">
        <v>0</v>
      </c>
      <c r="E521" s="155">
        <v>4035538.46</v>
      </c>
      <c r="F521" s="155">
        <v>1008065.76</v>
      </c>
    </row>
    <row r="522" spans="3:6">
      <c r="C522" s="61" t="s">
        <v>1868</v>
      </c>
      <c r="D522" s="155">
        <v>0</v>
      </c>
      <c r="E522" s="155">
        <v>7955889</v>
      </c>
      <c r="F522" s="155">
        <v>6996114.4699999997</v>
      </c>
    </row>
    <row r="523" spans="3:6">
      <c r="C523" s="61" t="s">
        <v>788</v>
      </c>
      <c r="D523" s="155">
        <v>4127067</v>
      </c>
      <c r="E523" s="155">
        <v>3696398</v>
      </c>
      <c r="F523" s="155">
        <v>3438883.62</v>
      </c>
    </row>
    <row r="524" spans="3:6">
      <c r="C524" s="61" t="s">
        <v>1884</v>
      </c>
      <c r="D524" s="155">
        <v>0</v>
      </c>
      <c r="E524" s="155">
        <v>1200000</v>
      </c>
      <c r="F524" s="155">
        <v>718372.61</v>
      </c>
    </row>
    <row r="525" spans="3:6">
      <c r="C525" s="61" t="s">
        <v>789</v>
      </c>
      <c r="D525" s="155">
        <v>1253439</v>
      </c>
      <c r="E525" s="155">
        <v>1600000</v>
      </c>
      <c r="F525" s="155">
        <v>0</v>
      </c>
    </row>
    <row r="526" spans="3:6">
      <c r="C526" s="61" t="s">
        <v>790</v>
      </c>
      <c r="D526" s="155">
        <v>44422301</v>
      </c>
      <c r="E526" s="155">
        <v>39989515</v>
      </c>
      <c r="F526" s="155">
        <v>0</v>
      </c>
    </row>
    <row r="527" spans="3:6">
      <c r="C527" s="61" t="s">
        <v>791</v>
      </c>
      <c r="D527" s="155">
        <v>2030470</v>
      </c>
      <c r="E527" s="155">
        <v>1384466</v>
      </c>
      <c r="F527" s="155">
        <v>0</v>
      </c>
    </row>
    <row r="528" spans="3:6">
      <c r="C528" s="61" t="s">
        <v>792</v>
      </c>
      <c r="D528" s="155">
        <v>73589468</v>
      </c>
      <c r="E528" s="155">
        <v>97099590.430000007</v>
      </c>
      <c r="F528" s="155">
        <v>97099589.920000002</v>
      </c>
    </row>
    <row r="529" spans="3:6">
      <c r="C529" s="61" t="s">
        <v>793</v>
      </c>
      <c r="D529" s="155">
        <v>791841</v>
      </c>
      <c r="E529" s="155">
        <v>576506</v>
      </c>
      <c r="F529" s="155">
        <v>0</v>
      </c>
    </row>
    <row r="530" spans="3:6">
      <c r="C530" s="61" t="s">
        <v>1885</v>
      </c>
      <c r="D530" s="155">
        <v>0</v>
      </c>
      <c r="E530" s="155">
        <v>2000000</v>
      </c>
      <c r="F530" s="155">
        <v>1367823.07</v>
      </c>
    </row>
    <row r="531" spans="3:6">
      <c r="C531" s="61" t="s">
        <v>794</v>
      </c>
      <c r="D531" s="155">
        <v>481336</v>
      </c>
      <c r="E531" s="155">
        <v>266001</v>
      </c>
      <c r="F531" s="155">
        <v>0</v>
      </c>
    </row>
    <row r="532" spans="3:6">
      <c r="C532" s="61" t="s">
        <v>1920</v>
      </c>
      <c r="D532" s="155">
        <v>0</v>
      </c>
      <c r="E532" s="155">
        <v>5987289</v>
      </c>
      <c r="F532" s="155">
        <v>0</v>
      </c>
    </row>
    <row r="533" spans="3:6">
      <c r="C533" s="61" t="s">
        <v>795</v>
      </c>
      <c r="D533" s="155">
        <v>10909446</v>
      </c>
      <c r="E533" s="155">
        <v>100</v>
      </c>
      <c r="F533" s="155">
        <v>0</v>
      </c>
    </row>
    <row r="534" spans="3:6">
      <c r="C534" s="61" t="s">
        <v>796</v>
      </c>
      <c r="D534" s="155">
        <v>20000000</v>
      </c>
      <c r="E534" s="155">
        <v>10000000</v>
      </c>
      <c r="F534" s="155">
        <v>0</v>
      </c>
    </row>
    <row r="535" spans="3:6">
      <c r="C535" s="61" t="s">
        <v>797</v>
      </c>
      <c r="D535" s="155">
        <v>2088607</v>
      </c>
      <c r="E535" s="155">
        <v>1873272</v>
      </c>
      <c r="F535" s="155">
        <v>0</v>
      </c>
    </row>
    <row r="536" spans="3:6">
      <c r="C536" s="61" t="s">
        <v>798</v>
      </c>
      <c r="D536" s="155">
        <v>93000000</v>
      </c>
      <c r="E536" s="155">
        <v>96876287</v>
      </c>
      <c r="F536" s="155">
        <v>5661384.3300000001</v>
      </c>
    </row>
    <row r="537" spans="3:6">
      <c r="C537" s="61" t="s">
        <v>799</v>
      </c>
      <c r="D537" s="155">
        <v>3614249</v>
      </c>
      <c r="E537" s="155">
        <v>3993038</v>
      </c>
      <c r="F537" s="155">
        <v>3993038</v>
      </c>
    </row>
    <row r="538" spans="3:6">
      <c r="C538" s="61" t="s">
        <v>800</v>
      </c>
      <c r="D538" s="155">
        <v>20000000</v>
      </c>
      <c r="E538" s="155">
        <v>20000000</v>
      </c>
      <c r="F538" s="155">
        <v>20000000</v>
      </c>
    </row>
    <row r="539" spans="3:6">
      <c r="C539" s="61" t="s">
        <v>801</v>
      </c>
      <c r="D539" s="155">
        <v>791841</v>
      </c>
      <c r="E539" s="155">
        <v>576506</v>
      </c>
      <c r="F539" s="155">
        <v>0</v>
      </c>
    </row>
    <row r="540" spans="3:6">
      <c r="C540" s="61" t="s">
        <v>802</v>
      </c>
      <c r="D540" s="155">
        <v>20000000</v>
      </c>
      <c r="E540" s="155">
        <v>8000000</v>
      </c>
      <c r="F540" s="155">
        <v>0</v>
      </c>
    </row>
    <row r="541" spans="3:6">
      <c r="C541" s="61" t="s">
        <v>803</v>
      </c>
      <c r="D541" s="155">
        <v>2753439</v>
      </c>
      <c r="E541" s="155">
        <v>2322770</v>
      </c>
      <c r="F541" s="155">
        <v>0</v>
      </c>
    </row>
    <row r="542" spans="3:6">
      <c r="C542" s="61" t="s">
        <v>804</v>
      </c>
      <c r="D542" s="155">
        <v>20000000</v>
      </c>
      <c r="E542" s="155">
        <v>33100000</v>
      </c>
      <c r="F542" s="155">
        <v>33098025.25</v>
      </c>
    </row>
    <row r="543" spans="3:6">
      <c r="C543" s="61" t="s">
        <v>805</v>
      </c>
      <c r="D543" s="155">
        <v>0</v>
      </c>
      <c r="E543" s="155">
        <v>6582164.6799999997</v>
      </c>
      <c r="F543" s="155">
        <v>2431535.48</v>
      </c>
    </row>
    <row r="544" spans="3:6">
      <c r="C544" s="61" t="s">
        <v>806</v>
      </c>
      <c r="D544" s="155">
        <v>141167282</v>
      </c>
      <c r="E544" s="155">
        <v>32734668</v>
      </c>
      <c r="F544" s="155">
        <v>0</v>
      </c>
    </row>
    <row r="545" spans="3:6">
      <c r="C545" s="61" t="s">
        <v>1956</v>
      </c>
      <c r="D545" s="155">
        <v>0</v>
      </c>
      <c r="E545" s="155">
        <v>100000</v>
      </c>
      <c r="F545" s="155">
        <v>0</v>
      </c>
    </row>
    <row r="546" spans="3:6">
      <c r="C546" s="61" t="s">
        <v>807</v>
      </c>
      <c r="D546" s="155">
        <v>29000000</v>
      </c>
      <c r="E546" s="155">
        <v>1000</v>
      </c>
      <c r="F546" s="155">
        <v>0</v>
      </c>
    </row>
    <row r="547" spans="3:6">
      <c r="C547" s="61" t="s">
        <v>808</v>
      </c>
      <c r="D547" s="155">
        <v>9467926</v>
      </c>
      <c r="E547" s="155">
        <v>6201321</v>
      </c>
      <c r="F547" s="155">
        <v>1201320.6599999999</v>
      </c>
    </row>
    <row r="548" spans="3:6">
      <c r="C548" s="61" t="s">
        <v>809</v>
      </c>
      <c r="D548" s="155">
        <v>261078074</v>
      </c>
      <c r="E548" s="155">
        <v>4789388</v>
      </c>
      <c r="F548" s="155">
        <v>0</v>
      </c>
    </row>
    <row r="549" spans="3:6">
      <c r="C549" s="61" t="s">
        <v>810</v>
      </c>
      <c r="D549" s="155">
        <v>20000000</v>
      </c>
      <c r="E549" s="155">
        <v>76000000</v>
      </c>
      <c r="F549" s="155">
        <v>60875067.689999998</v>
      </c>
    </row>
    <row r="550" spans="3:6">
      <c r="C550" s="61" t="s">
        <v>811</v>
      </c>
      <c r="D550" s="155">
        <v>10000000</v>
      </c>
      <c r="E550" s="155">
        <v>3000000</v>
      </c>
      <c r="F550" s="155">
        <v>0</v>
      </c>
    </row>
    <row r="551" spans="3:6">
      <c r="C551" s="61" t="s">
        <v>812</v>
      </c>
      <c r="D551" s="155">
        <v>0</v>
      </c>
      <c r="E551" s="155">
        <v>31273062</v>
      </c>
      <c r="F551" s="155">
        <v>31273062</v>
      </c>
    </row>
    <row r="552" spans="3:6">
      <c r="C552" s="61" t="s">
        <v>813</v>
      </c>
      <c r="D552" s="155">
        <v>52764804</v>
      </c>
      <c r="E552" s="155">
        <v>22025313</v>
      </c>
      <c r="F552" s="155">
        <v>16425923.210000001</v>
      </c>
    </row>
    <row r="553" spans="3:6">
      <c r="C553" s="61" t="s">
        <v>814</v>
      </c>
      <c r="D553" s="155">
        <v>5000000</v>
      </c>
      <c r="E553" s="155">
        <v>500000</v>
      </c>
      <c r="F553" s="155">
        <v>0</v>
      </c>
    </row>
    <row r="554" spans="3:6">
      <c r="C554" s="61" t="s">
        <v>1906</v>
      </c>
      <c r="D554" s="155">
        <v>0</v>
      </c>
      <c r="E554" s="155">
        <v>3168521</v>
      </c>
      <c r="F554" s="155">
        <v>2112347.0699999998</v>
      </c>
    </row>
    <row r="555" spans="3:6">
      <c r="C555" s="61" t="s">
        <v>815</v>
      </c>
      <c r="D555" s="155">
        <v>23291774</v>
      </c>
      <c r="E555" s="155">
        <v>21466902</v>
      </c>
      <c r="F555" s="155">
        <v>17103945.920000002</v>
      </c>
    </row>
    <row r="556" spans="3:6">
      <c r="C556" s="61" t="s">
        <v>816</v>
      </c>
      <c r="D556" s="155">
        <v>124198927</v>
      </c>
      <c r="E556" s="155">
        <v>428384087.66999996</v>
      </c>
      <c r="F556" s="155">
        <v>424800596.24000001</v>
      </c>
    </row>
    <row r="557" spans="3:6">
      <c r="C557" s="61" t="s">
        <v>817</v>
      </c>
      <c r="D557" s="155">
        <v>165440861</v>
      </c>
      <c r="E557" s="155">
        <v>154479846</v>
      </c>
      <c r="F557" s="155">
        <v>154223230.62</v>
      </c>
    </row>
    <row r="558" spans="3:6">
      <c r="C558" s="61" t="s">
        <v>818</v>
      </c>
      <c r="D558" s="155">
        <v>10000000</v>
      </c>
      <c r="E558" s="155">
        <v>19034685</v>
      </c>
      <c r="F558" s="155">
        <v>19034684.27</v>
      </c>
    </row>
    <row r="559" spans="3:6">
      <c r="C559" s="61" t="s">
        <v>819</v>
      </c>
      <c r="D559" s="155">
        <v>14508081</v>
      </c>
      <c r="E559" s="155">
        <v>6657045</v>
      </c>
      <c r="F559" s="155">
        <v>3294886.39</v>
      </c>
    </row>
    <row r="560" spans="3:6">
      <c r="C560" s="61" t="s">
        <v>820</v>
      </c>
      <c r="D560" s="155">
        <v>73950835</v>
      </c>
      <c r="E560" s="155">
        <v>60000595</v>
      </c>
      <c r="F560" s="155">
        <v>59999350.339999996</v>
      </c>
    </row>
    <row r="561" spans="3:6">
      <c r="C561" s="61" t="s">
        <v>821</v>
      </c>
      <c r="D561" s="155">
        <v>19889640</v>
      </c>
      <c r="E561" s="155">
        <v>19889640</v>
      </c>
      <c r="F561" s="155">
        <v>4462456.12</v>
      </c>
    </row>
    <row r="562" spans="3:6">
      <c r="C562" s="61" t="s">
        <v>822</v>
      </c>
      <c r="D562" s="155">
        <v>20159965</v>
      </c>
      <c r="E562" s="155">
        <v>2659965</v>
      </c>
      <c r="F562" s="155">
        <v>0</v>
      </c>
    </row>
    <row r="563" spans="3:6">
      <c r="C563" s="61" t="s">
        <v>823</v>
      </c>
      <c r="D563" s="155">
        <v>77445249</v>
      </c>
      <c r="E563" s="155">
        <v>0.22</v>
      </c>
      <c r="F563" s="155">
        <v>0</v>
      </c>
    </row>
    <row r="564" spans="3:6">
      <c r="C564" s="61" t="s">
        <v>824</v>
      </c>
      <c r="D564" s="155">
        <v>2000000</v>
      </c>
      <c r="E564" s="155">
        <v>15000000</v>
      </c>
      <c r="F564" s="155">
        <v>0</v>
      </c>
    </row>
    <row r="565" spans="3:6">
      <c r="C565" s="61" t="s">
        <v>825</v>
      </c>
      <c r="D565" s="155">
        <v>10000000</v>
      </c>
      <c r="E565" s="155">
        <v>999957</v>
      </c>
      <c r="F565" s="155">
        <v>0</v>
      </c>
    </row>
    <row r="566" spans="3:6">
      <c r="C566" s="61" t="s">
        <v>826</v>
      </c>
      <c r="D566" s="155">
        <v>2000000</v>
      </c>
      <c r="E566" s="155">
        <v>13000000</v>
      </c>
      <c r="F566" s="155">
        <v>0</v>
      </c>
    </row>
    <row r="567" spans="3:6">
      <c r="C567" s="61" t="s">
        <v>827</v>
      </c>
      <c r="D567" s="155">
        <v>85653451</v>
      </c>
      <c r="E567" s="155">
        <v>65605033</v>
      </c>
      <c r="F567" s="155">
        <v>65605029.049999997</v>
      </c>
    </row>
    <row r="568" spans="3:6">
      <c r="C568" s="61" t="s">
        <v>828</v>
      </c>
      <c r="D568" s="155">
        <v>35520682</v>
      </c>
      <c r="E568" s="155">
        <v>48744648</v>
      </c>
      <c r="F568" s="155">
        <v>48744647.649999999</v>
      </c>
    </row>
    <row r="569" spans="3:6">
      <c r="C569" s="61" t="s">
        <v>829</v>
      </c>
      <c r="D569" s="155">
        <v>16689757</v>
      </c>
      <c r="E569" s="155">
        <v>344437</v>
      </c>
      <c r="F569" s="155">
        <v>0</v>
      </c>
    </row>
    <row r="570" spans="3:6">
      <c r="C570" s="61" t="s">
        <v>830</v>
      </c>
      <c r="D570" s="155">
        <v>56588728</v>
      </c>
      <c r="E570" s="155">
        <v>35000000</v>
      </c>
      <c r="F570" s="155">
        <v>7124314.0099999998</v>
      </c>
    </row>
    <row r="571" spans="3:6">
      <c r="C571" s="113" t="s">
        <v>326</v>
      </c>
      <c r="D571" s="155">
        <v>250415779</v>
      </c>
      <c r="E571" s="155">
        <v>153696217.18000001</v>
      </c>
      <c r="F571" s="155">
        <v>96641167.709999993</v>
      </c>
    </row>
    <row r="572" spans="3:6">
      <c r="C572" s="61" t="s">
        <v>831</v>
      </c>
      <c r="D572" s="155">
        <v>162716893</v>
      </c>
      <c r="E572" s="155">
        <v>22716893</v>
      </c>
      <c r="F572" s="155">
        <v>0</v>
      </c>
    </row>
    <row r="573" spans="3:6">
      <c r="C573" s="61" t="s">
        <v>832</v>
      </c>
      <c r="D573" s="155">
        <v>7797132</v>
      </c>
      <c r="E573" s="155">
        <v>4742824.6500000004</v>
      </c>
      <c r="F573" s="155">
        <v>4742824.6500000004</v>
      </c>
    </row>
    <row r="574" spans="3:6">
      <c r="C574" s="61" t="s">
        <v>833</v>
      </c>
      <c r="D574" s="155">
        <v>40125835</v>
      </c>
      <c r="E574" s="155">
        <v>60334183.829999998</v>
      </c>
      <c r="F574" s="155">
        <v>40951965.840000004</v>
      </c>
    </row>
    <row r="575" spans="3:6">
      <c r="C575" s="61" t="s">
        <v>834</v>
      </c>
      <c r="D575" s="155">
        <v>924915</v>
      </c>
      <c r="E575" s="155">
        <v>0</v>
      </c>
      <c r="F575" s="155">
        <v>0</v>
      </c>
    </row>
    <row r="576" spans="3:6">
      <c r="C576" s="61" t="s">
        <v>835</v>
      </c>
      <c r="D576" s="155">
        <v>38851004</v>
      </c>
      <c r="E576" s="155">
        <v>23516068.949999999</v>
      </c>
      <c r="F576" s="155">
        <v>23516068.949999999</v>
      </c>
    </row>
    <row r="577" spans="3:6">
      <c r="C577" s="61" t="s">
        <v>836</v>
      </c>
      <c r="D577" s="155">
        <v>0</v>
      </c>
      <c r="E577" s="155">
        <v>27430308.27</v>
      </c>
      <c r="F577" s="155">
        <v>27430308.27</v>
      </c>
    </row>
    <row r="578" spans="3:6">
      <c r="C578" s="61" t="s">
        <v>1945</v>
      </c>
      <c r="D578" s="155">
        <v>0</v>
      </c>
      <c r="E578" s="155">
        <v>3586822.36</v>
      </c>
      <c r="F578" s="155">
        <v>0</v>
      </c>
    </row>
    <row r="579" spans="3:6">
      <c r="C579" s="61" t="s">
        <v>1946</v>
      </c>
      <c r="D579" s="155">
        <v>0</v>
      </c>
      <c r="E579" s="155">
        <v>11369116.120000001</v>
      </c>
      <c r="F579" s="155">
        <v>0</v>
      </c>
    </row>
    <row r="580" spans="3:6">
      <c r="C580" s="69" t="s">
        <v>340</v>
      </c>
      <c r="D580" s="168">
        <v>590800924</v>
      </c>
      <c r="E580" s="168">
        <v>597265118.49000001</v>
      </c>
      <c r="F580" s="168">
        <v>422074220.88</v>
      </c>
    </row>
    <row r="581" spans="3:6">
      <c r="C581" s="113" t="s">
        <v>325</v>
      </c>
      <c r="D581" s="155">
        <v>432160924</v>
      </c>
      <c r="E581" s="155">
        <v>520639876.66999996</v>
      </c>
      <c r="F581" s="155">
        <v>404593518.55000001</v>
      </c>
    </row>
    <row r="582" spans="3:6">
      <c r="C582" s="61" t="s">
        <v>837</v>
      </c>
      <c r="D582" s="155">
        <v>10954464</v>
      </c>
      <c r="E582" s="155">
        <v>0</v>
      </c>
      <c r="F582" s="155">
        <v>0</v>
      </c>
    </row>
    <row r="583" spans="3:6">
      <c r="C583" s="61" t="s">
        <v>838</v>
      </c>
      <c r="D583" s="155">
        <v>0</v>
      </c>
      <c r="E583" s="155">
        <v>2115700.92</v>
      </c>
      <c r="F583" s="155">
        <v>2115700.92</v>
      </c>
    </row>
    <row r="584" spans="3:6">
      <c r="C584" s="61" t="s">
        <v>839</v>
      </c>
      <c r="D584" s="155">
        <v>15000000</v>
      </c>
      <c r="E584" s="155">
        <v>18862099</v>
      </c>
      <c r="F584" s="155">
        <v>8324978.54</v>
      </c>
    </row>
    <row r="585" spans="3:6">
      <c r="C585" s="61" t="s">
        <v>840</v>
      </c>
      <c r="D585" s="155">
        <v>5000000</v>
      </c>
      <c r="E585" s="155">
        <v>5000000</v>
      </c>
      <c r="F585" s="155">
        <v>0</v>
      </c>
    </row>
    <row r="586" spans="3:6">
      <c r="C586" s="61" t="s">
        <v>841</v>
      </c>
      <c r="D586" s="155">
        <v>783418</v>
      </c>
      <c r="E586" s="155">
        <v>568083</v>
      </c>
      <c r="F586" s="155">
        <v>0</v>
      </c>
    </row>
    <row r="587" spans="3:6">
      <c r="C587" s="61" t="s">
        <v>842</v>
      </c>
      <c r="D587" s="155">
        <v>6726364</v>
      </c>
      <c r="E587" s="155">
        <v>102638.63</v>
      </c>
      <c r="F587" s="155">
        <v>0</v>
      </c>
    </row>
    <row r="588" spans="3:6">
      <c r="C588" s="61" t="s">
        <v>843</v>
      </c>
      <c r="D588" s="155">
        <v>783417</v>
      </c>
      <c r="E588" s="155">
        <v>352748</v>
      </c>
      <c r="F588" s="155">
        <v>0</v>
      </c>
    </row>
    <row r="589" spans="3:6">
      <c r="C589" s="61" t="s">
        <v>844</v>
      </c>
      <c r="D589" s="155">
        <v>0</v>
      </c>
      <c r="E589" s="155">
        <v>66216929</v>
      </c>
      <c r="F589" s="155">
        <v>66216928.659999996</v>
      </c>
    </row>
    <row r="590" spans="3:6">
      <c r="C590" s="61" t="s">
        <v>845</v>
      </c>
      <c r="D590" s="155">
        <v>0</v>
      </c>
      <c r="E590" s="155">
        <v>4807991.93</v>
      </c>
      <c r="F590" s="155">
        <v>1648421</v>
      </c>
    </row>
    <row r="591" spans="3:6">
      <c r="C591" s="61" t="s">
        <v>1921</v>
      </c>
      <c r="D591" s="155">
        <v>0</v>
      </c>
      <c r="E591" s="155">
        <v>1714742</v>
      </c>
      <c r="F591" s="155">
        <v>1422317.7</v>
      </c>
    </row>
    <row r="592" spans="3:6">
      <c r="C592" s="61" t="s">
        <v>1922</v>
      </c>
      <c r="D592" s="155">
        <v>0</v>
      </c>
      <c r="E592" s="155">
        <v>2219278</v>
      </c>
      <c r="F592" s="155">
        <v>1201342.26</v>
      </c>
    </row>
    <row r="593" spans="3:6">
      <c r="C593" s="61" t="s">
        <v>846</v>
      </c>
      <c r="D593" s="155">
        <v>12066015</v>
      </c>
      <c r="E593" s="155">
        <v>11420011</v>
      </c>
      <c r="F593" s="155">
        <v>0</v>
      </c>
    </row>
    <row r="594" spans="3:6">
      <c r="C594" s="61" t="s">
        <v>847</v>
      </c>
      <c r="D594" s="155">
        <v>3417914</v>
      </c>
      <c r="E594" s="155">
        <v>8000000</v>
      </c>
      <c r="F594" s="155">
        <v>4510786.4800000004</v>
      </c>
    </row>
    <row r="595" spans="3:6">
      <c r="C595" s="61" t="s">
        <v>848</v>
      </c>
      <c r="D595" s="155">
        <v>21182604</v>
      </c>
      <c r="E595" s="155">
        <v>21182604</v>
      </c>
      <c r="F595" s="155">
        <v>0</v>
      </c>
    </row>
    <row r="596" spans="3:6">
      <c r="C596" s="61" t="s">
        <v>849</v>
      </c>
      <c r="D596" s="155">
        <v>0</v>
      </c>
      <c r="E596" s="155">
        <v>7591092.2699999996</v>
      </c>
      <c r="F596" s="155">
        <v>4510786.4800000004</v>
      </c>
    </row>
    <row r="597" spans="3:6">
      <c r="C597" s="61" t="s">
        <v>1923</v>
      </c>
      <c r="D597" s="155">
        <v>0</v>
      </c>
      <c r="E597" s="155">
        <v>8000000</v>
      </c>
      <c r="F597" s="155">
        <v>4510786.4800000004</v>
      </c>
    </row>
    <row r="598" spans="3:6">
      <c r="C598" s="61" t="s">
        <v>1886</v>
      </c>
      <c r="D598" s="155">
        <v>0</v>
      </c>
      <c r="E598" s="155">
        <v>9531612</v>
      </c>
      <c r="F598" s="155">
        <v>6354408.3300000001</v>
      </c>
    </row>
    <row r="599" spans="3:6">
      <c r="C599" s="61" t="s">
        <v>850</v>
      </c>
      <c r="D599" s="155">
        <v>0</v>
      </c>
      <c r="E599" s="155">
        <v>10274988.92</v>
      </c>
      <c r="F599" s="155">
        <v>390914.83</v>
      </c>
    </row>
    <row r="600" spans="3:6">
      <c r="C600" s="61" t="s">
        <v>851</v>
      </c>
      <c r="D600" s="155">
        <v>184848771</v>
      </c>
      <c r="E600" s="155">
        <v>195042896</v>
      </c>
      <c r="F600" s="155">
        <v>164102181.69999999</v>
      </c>
    </row>
    <row r="601" spans="3:6">
      <c r="C601" s="61" t="s">
        <v>852</v>
      </c>
      <c r="D601" s="155">
        <v>55372480</v>
      </c>
      <c r="E601" s="155">
        <v>48328491</v>
      </c>
      <c r="F601" s="155">
        <v>47978067.140000001</v>
      </c>
    </row>
    <row r="602" spans="3:6">
      <c r="C602" s="61" t="s">
        <v>853</v>
      </c>
      <c r="D602" s="155">
        <v>81505429</v>
      </c>
      <c r="E602" s="155">
        <v>73482197</v>
      </c>
      <c r="F602" s="155">
        <v>70327708.099999994</v>
      </c>
    </row>
    <row r="603" spans="3:6">
      <c r="C603" s="61" t="s">
        <v>854</v>
      </c>
      <c r="D603" s="155">
        <v>2792904</v>
      </c>
      <c r="E603" s="155">
        <v>4846987</v>
      </c>
      <c r="F603" s="155">
        <v>0</v>
      </c>
    </row>
    <row r="604" spans="3:6">
      <c r="C604" s="61" t="s">
        <v>855</v>
      </c>
      <c r="D604" s="155">
        <v>31727144</v>
      </c>
      <c r="E604" s="155">
        <v>20978787</v>
      </c>
      <c r="F604" s="155">
        <v>20978189.93</v>
      </c>
    </row>
    <row r="605" spans="3:6">
      <c r="C605" s="113" t="s">
        <v>326</v>
      </c>
      <c r="D605" s="155">
        <v>158640000</v>
      </c>
      <c r="E605" s="155">
        <v>76625241.819999993</v>
      </c>
      <c r="F605" s="155">
        <v>17480702.329999998</v>
      </c>
    </row>
    <row r="606" spans="3:6">
      <c r="C606" s="61" t="s">
        <v>856</v>
      </c>
      <c r="D606" s="155">
        <v>0</v>
      </c>
      <c r="E606" s="155">
        <v>22745241.82</v>
      </c>
      <c r="F606" s="155">
        <v>17480702.329999998</v>
      </c>
    </row>
    <row r="607" spans="3:6">
      <c r="C607" s="61" t="s">
        <v>857</v>
      </c>
      <c r="D607" s="155">
        <v>158640000</v>
      </c>
      <c r="E607" s="155">
        <v>53880000</v>
      </c>
      <c r="F607" s="155">
        <v>0</v>
      </c>
    </row>
    <row r="608" spans="3:6">
      <c r="C608" s="69" t="s">
        <v>341</v>
      </c>
      <c r="D608" s="168">
        <v>1210673472</v>
      </c>
      <c r="E608" s="168">
        <v>1591393370.8099999</v>
      </c>
      <c r="F608" s="168">
        <v>979960452.01000011</v>
      </c>
    </row>
    <row r="609" spans="3:6">
      <c r="C609" s="113" t="s">
        <v>325</v>
      </c>
      <c r="D609" s="155">
        <v>1067488608</v>
      </c>
      <c r="E609" s="155">
        <v>1062805618.72</v>
      </c>
      <c r="F609" s="155">
        <v>662435814.54999995</v>
      </c>
    </row>
    <row r="610" spans="3:6">
      <c r="C610" s="61" t="s">
        <v>858</v>
      </c>
      <c r="D610" s="155">
        <v>7940241</v>
      </c>
      <c r="E610" s="155">
        <v>7078902</v>
      </c>
      <c r="F610" s="155">
        <v>0</v>
      </c>
    </row>
    <row r="611" spans="3:6">
      <c r="C611" s="61" t="s">
        <v>859</v>
      </c>
      <c r="D611" s="155">
        <v>1495764</v>
      </c>
      <c r="E611" s="155">
        <v>2000000</v>
      </c>
      <c r="F611" s="155">
        <v>0</v>
      </c>
    </row>
    <row r="612" spans="3:6">
      <c r="C612" s="61" t="s">
        <v>860</v>
      </c>
      <c r="D612" s="155">
        <v>1124434</v>
      </c>
      <c r="E612" s="155">
        <v>693765</v>
      </c>
      <c r="F612" s="155">
        <v>0</v>
      </c>
    </row>
    <row r="613" spans="3:6">
      <c r="C613" s="61" t="s">
        <v>861</v>
      </c>
      <c r="D613" s="155">
        <v>4270029</v>
      </c>
      <c r="E613" s="155">
        <v>0</v>
      </c>
      <c r="F613" s="155">
        <v>0</v>
      </c>
    </row>
    <row r="614" spans="3:6">
      <c r="C614" s="61" t="s">
        <v>862</v>
      </c>
      <c r="D614" s="155">
        <v>2595669</v>
      </c>
      <c r="E614" s="155">
        <v>1949665</v>
      </c>
      <c r="F614" s="155">
        <v>0</v>
      </c>
    </row>
    <row r="615" spans="3:6">
      <c r="C615" s="61" t="s">
        <v>863</v>
      </c>
      <c r="D615" s="155">
        <v>705374</v>
      </c>
      <c r="E615" s="155">
        <v>1000000</v>
      </c>
      <c r="F615" s="155">
        <v>0</v>
      </c>
    </row>
    <row r="616" spans="3:6">
      <c r="C616" s="61" t="s">
        <v>864</v>
      </c>
      <c r="D616" s="155">
        <v>4638767</v>
      </c>
      <c r="E616" s="155">
        <v>4208098</v>
      </c>
      <c r="F616" s="155">
        <v>0</v>
      </c>
    </row>
    <row r="617" spans="3:6">
      <c r="C617" s="61" t="s">
        <v>865</v>
      </c>
      <c r="D617" s="155">
        <v>3752852</v>
      </c>
      <c r="E617" s="155">
        <v>3322183</v>
      </c>
      <c r="F617" s="155">
        <v>0</v>
      </c>
    </row>
    <row r="618" spans="3:6">
      <c r="C618" s="61" t="s">
        <v>866</v>
      </c>
      <c r="D618" s="155">
        <v>27415214</v>
      </c>
      <c r="E618" s="155">
        <v>0</v>
      </c>
      <c r="F618" s="155">
        <v>0</v>
      </c>
    </row>
    <row r="619" spans="3:6">
      <c r="C619" s="61" t="s">
        <v>867</v>
      </c>
      <c r="D619" s="155">
        <v>12244226</v>
      </c>
      <c r="E619" s="155">
        <v>11598222</v>
      </c>
      <c r="F619" s="155">
        <v>0</v>
      </c>
    </row>
    <row r="620" spans="3:6">
      <c r="C620" s="61" t="s">
        <v>868</v>
      </c>
      <c r="D620" s="155">
        <v>1095313</v>
      </c>
      <c r="E620" s="155">
        <v>4000000</v>
      </c>
      <c r="F620" s="155">
        <v>0</v>
      </c>
    </row>
    <row r="621" spans="3:6">
      <c r="C621" s="61" t="s">
        <v>869</v>
      </c>
      <c r="D621" s="155">
        <v>2565308</v>
      </c>
      <c r="E621" s="155">
        <v>300000</v>
      </c>
      <c r="F621" s="155">
        <v>0</v>
      </c>
    </row>
    <row r="622" spans="3:6">
      <c r="C622" s="61" t="s">
        <v>870</v>
      </c>
      <c r="D622" s="155">
        <v>2565308</v>
      </c>
      <c r="E622" s="155">
        <v>2349973</v>
      </c>
      <c r="F622" s="155">
        <v>0</v>
      </c>
    </row>
    <row r="623" spans="3:6">
      <c r="C623" s="61" t="s">
        <v>871</v>
      </c>
      <c r="D623" s="155">
        <v>3765377</v>
      </c>
      <c r="E623" s="155">
        <v>3334708</v>
      </c>
      <c r="F623" s="155">
        <v>0</v>
      </c>
    </row>
    <row r="624" spans="3:6">
      <c r="C624" s="61" t="s">
        <v>872</v>
      </c>
      <c r="D624" s="155">
        <v>1262818</v>
      </c>
      <c r="E624" s="155">
        <v>832149</v>
      </c>
      <c r="F624" s="155">
        <v>0</v>
      </c>
    </row>
    <row r="625" spans="3:6">
      <c r="C625" s="61" t="s">
        <v>873</v>
      </c>
      <c r="D625" s="155">
        <v>6646032</v>
      </c>
      <c r="E625" s="155">
        <v>79994032</v>
      </c>
      <c r="F625" s="155">
        <v>79993535.409999996</v>
      </c>
    </row>
    <row r="626" spans="3:6">
      <c r="C626" s="61" t="s">
        <v>874</v>
      </c>
      <c r="D626" s="155">
        <v>31184647</v>
      </c>
      <c r="E626" s="155">
        <v>12784356</v>
      </c>
      <c r="F626" s="155">
        <v>1710087.83</v>
      </c>
    </row>
    <row r="627" spans="3:6">
      <c r="C627" s="61" t="s">
        <v>1887</v>
      </c>
      <c r="D627" s="155">
        <v>0</v>
      </c>
      <c r="E627" s="155">
        <v>42388114</v>
      </c>
      <c r="F627" s="155">
        <v>13980389.560000001</v>
      </c>
    </row>
    <row r="628" spans="3:6">
      <c r="C628" s="61" t="s">
        <v>875</v>
      </c>
      <c r="D628" s="155">
        <v>4684108</v>
      </c>
      <c r="E628" s="155">
        <v>0</v>
      </c>
      <c r="F628" s="155">
        <v>0</v>
      </c>
    </row>
    <row r="629" spans="3:6">
      <c r="C629" s="61" t="s">
        <v>876</v>
      </c>
      <c r="D629" s="155">
        <v>0</v>
      </c>
      <c r="E629" s="155">
        <v>4482105.6500000004</v>
      </c>
      <c r="F629" s="155">
        <v>2435128.94</v>
      </c>
    </row>
    <row r="630" spans="3:6">
      <c r="C630" s="61" t="s">
        <v>877</v>
      </c>
      <c r="D630" s="155">
        <v>6692496</v>
      </c>
      <c r="E630" s="155">
        <v>6692496</v>
      </c>
      <c r="F630" s="155">
        <v>0</v>
      </c>
    </row>
    <row r="631" spans="3:6">
      <c r="C631" s="61" t="s">
        <v>878</v>
      </c>
      <c r="D631" s="155">
        <v>3693289</v>
      </c>
      <c r="E631" s="155">
        <v>3262620</v>
      </c>
      <c r="F631" s="155">
        <v>0</v>
      </c>
    </row>
    <row r="632" spans="3:6">
      <c r="C632" s="61" t="s">
        <v>879</v>
      </c>
      <c r="D632" s="155">
        <v>0</v>
      </c>
      <c r="E632" s="155">
        <v>3394131.67</v>
      </c>
      <c r="F632" s="155">
        <v>1710087.83</v>
      </c>
    </row>
    <row r="633" spans="3:6">
      <c r="C633" s="61" t="s">
        <v>880</v>
      </c>
      <c r="D633" s="155">
        <v>2524063</v>
      </c>
      <c r="E633" s="155">
        <v>2308728</v>
      </c>
      <c r="F633" s="155">
        <v>0</v>
      </c>
    </row>
    <row r="634" spans="3:6">
      <c r="C634" s="61" t="s">
        <v>881</v>
      </c>
      <c r="D634" s="155">
        <v>0</v>
      </c>
      <c r="E634" s="155">
        <v>4108394.67</v>
      </c>
      <c r="F634" s="155">
        <v>2557102.5499999998</v>
      </c>
    </row>
    <row r="635" spans="3:6">
      <c r="C635" s="61" t="s">
        <v>882</v>
      </c>
      <c r="D635" s="155">
        <v>2524063</v>
      </c>
      <c r="E635" s="155">
        <v>2308728</v>
      </c>
      <c r="F635" s="155">
        <v>0</v>
      </c>
    </row>
    <row r="636" spans="3:6">
      <c r="C636" s="61" t="s">
        <v>883</v>
      </c>
      <c r="D636" s="155">
        <v>25216142</v>
      </c>
      <c r="E636" s="155">
        <v>18873496</v>
      </c>
      <c r="F636" s="155">
        <v>0</v>
      </c>
    </row>
    <row r="637" spans="3:6">
      <c r="C637" s="61" t="s">
        <v>884</v>
      </c>
      <c r="D637" s="155">
        <v>3067874</v>
      </c>
      <c r="E637" s="155">
        <v>114102.25</v>
      </c>
      <c r="F637" s="155">
        <v>0</v>
      </c>
    </row>
    <row r="638" spans="3:6">
      <c r="C638" s="61" t="s">
        <v>885</v>
      </c>
      <c r="D638" s="155">
        <v>3067874</v>
      </c>
      <c r="E638" s="155">
        <v>114102.25</v>
      </c>
      <c r="F638" s="155">
        <v>0</v>
      </c>
    </row>
    <row r="639" spans="3:6">
      <c r="C639" s="61" t="s">
        <v>886</v>
      </c>
      <c r="D639" s="155">
        <v>5120664</v>
      </c>
      <c r="E639" s="155">
        <v>4689995</v>
      </c>
      <c r="F639" s="155">
        <v>0</v>
      </c>
    </row>
    <row r="640" spans="3:6">
      <c r="C640" s="61" t="s">
        <v>887</v>
      </c>
      <c r="D640" s="155">
        <v>4341063</v>
      </c>
      <c r="E640" s="155">
        <v>105580.49</v>
      </c>
      <c r="F640" s="155">
        <v>0</v>
      </c>
    </row>
    <row r="641" spans="3:6">
      <c r="C641" s="61" t="s">
        <v>888</v>
      </c>
      <c r="D641" s="155">
        <v>26140065</v>
      </c>
      <c r="E641" s="155">
        <v>23833062</v>
      </c>
      <c r="F641" s="155">
        <v>18138376.890000001</v>
      </c>
    </row>
    <row r="642" spans="3:6">
      <c r="C642" s="61" t="s">
        <v>889</v>
      </c>
      <c r="D642" s="155">
        <v>5103076</v>
      </c>
      <c r="E642" s="155">
        <v>102642.8</v>
      </c>
      <c r="F642" s="155">
        <v>0</v>
      </c>
    </row>
    <row r="643" spans="3:6">
      <c r="C643" s="61" t="s">
        <v>890</v>
      </c>
      <c r="D643" s="155">
        <v>16757020</v>
      </c>
      <c r="E643" s="155">
        <v>14919170</v>
      </c>
      <c r="F643" s="155">
        <v>14299772.789999999</v>
      </c>
    </row>
    <row r="644" spans="3:6">
      <c r="C644" s="61" t="s">
        <v>891</v>
      </c>
      <c r="D644" s="155">
        <v>10000000</v>
      </c>
      <c r="E644" s="155">
        <v>1000000</v>
      </c>
      <c r="F644" s="155">
        <v>0</v>
      </c>
    </row>
    <row r="645" spans="3:6">
      <c r="C645" s="61" t="s">
        <v>892</v>
      </c>
      <c r="D645" s="155">
        <v>5000000</v>
      </c>
      <c r="E645" s="155">
        <v>1000000</v>
      </c>
      <c r="F645" s="155">
        <v>0</v>
      </c>
    </row>
    <row r="646" spans="3:6">
      <c r="C646" s="61" t="s">
        <v>893</v>
      </c>
      <c r="D646" s="155">
        <v>0</v>
      </c>
      <c r="E646" s="155">
        <v>22947520</v>
      </c>
      <c r="F646" s="155">
        <v>1653851.52</v>
      </c>
    </row>
    <row r="647" spans="3:6">
      <c r="C647" s="61" t="s">
        <v>894</v>
      </c>
      <c r="D647" s="155">
        <v>2142699</v>
      </c>
      <c r="E647" s="155">
        <v>642699</v>
      </c>
      <c r="F647" s="155">
        <v>0</v>
      </c>
    </row>
    <row r="648" spans="3:6">
      <c r="C648" s="61" t="s">
        <v>1957</v>
      </c>
      <c r="D648" s="155">
        <v>0</v>
      </c>
      <c r="E648" s="155">
        <v>184929900</v>
      </c>
      <c r="F648" s="155">
        <v>0</v>
      </c>
    </row>
    <row r="649" spans="3:6">
      <c r="C649" s="61" t="s">
        <v>895</v>
      </c>
      <c r="D649" s="155">
        <v>27143613</v>
      </c>
      <c r="E649" s="155">
        <v>28582531.370000001</v>
      </c>
      <c r="F649" s="155">
        <v>13026347.23</v>
      </c>
    </row>
    <row r="650" spans="3:6">
      <c r="C650" s="61" t="s">
        <v>896</v>
      </c>
      <c r="D650" s="155">
        <v>136157143</v>
      </c>
      <c r="E650" s="155">
        <v>107599460</v>
      </c>
      <c r="F650" s="155">
        <v>96646370.150000006</v>
      </c>
    </row>
    <row r="651" spans="3:6">
      <c r="C651" s="61" t="s">
        <v>897</v>
      </c>
      <c r="D651" s="155">
        <v>50946538</v>
      </c>
      <c r="E651" s="155">
        <v>41477786.57</v>
      </c>
      <c r="F651" s="155">
        <v>38310156.57</v>
      </c>
    </row>
    <row r="652" spans="3:6">
      <c r="C652" s="61" t="s">
        <v>898</v>
      </c>
      <c r="D652" s="155">
        <v>8692036</v>
      </c>
      <c r="E652" s="155">
        <v>0</v>
      </c>
      <c r="F652" s="155">
        <v>0</v>
      </c>
    </row>
    <row r="653" spans="3:6">
      <c r="C653" s="61" t="s">
        <v>899</v>
      </c>
      <c r="D653" s="155">
        <v>33489931</v>
      </c>
      <c r="E653" s="155">
        <v>10749160</v>
      </c>
      <c r="F653" s="155">
        <v>0</v>
      </c>
    </row>
    <row r="654" spans="3:6">
      <c r="C654" s="61" t="s">
        <v>900</v>
      </c>
      <c r="D654" s="155">
        <v>29859567</v>
      </c>
      <c r="E654" s="155">
        <v>366591</v>
      </c>
      <c r="F654" s="155">
        <v>0</v>
      </c>
    </row>
    <row r="655" spans="3:6">
      <c r="C655" s="61" t="s">
        <v>901</v>
      </c>
      <c r="D655" s="155">
        <v>122935036</v>
      </c>
      <c r="E655" s="155">
        <v>112113330</v>
      </c>
      <c r="F655" s="155">
        <v>112022030.48</v>
      </c>
    </row>
    <row r="656" spans="3:6">
      <c r="C656" s="61" t="s">
        <v>902</v>
      </c>
      <c r="D656" s="155">
        <v>38456580</v>
      </c>
      <c r="E656" s="155">
        <v>10000000</v>
      </c>
      <c r="F656" s="155">
        <v>0</v>
      </c>
    </row>
    <row r="657" spans="3:6">
      <c r="C657" s="61" t="s">
        <v>903</v>
      </c>
      <c r="D657" s="155">
        <v>10000000</v>
      </c>
      <c r="E657" s="155">
        <v>1000000</v>
      </c>
      <c r="F657" s="155">
        <v>0</v>
      </c>
    </row>
    <row r="658" spans="3:6">
      <c r="C658" s="61" t="s">
        <v>904</v>
      </c>
      <c r="D658" s="155">
        <v>20155391</v>
      </c>
      <c r="E658" s="155">
        <v>1146839</v>
      </c>
      <c r="F658" s="155">
        <v>0</v>
      </c>
    </row>
    <row r="659" spans="3:6">
      <c r="C659" s="61" t="s">
        <v>905</v>
      </c>
      <c r="D659" s="155">
        <v>12275437</v>
      </c>
      <c r="E659" s="155">
        <v>100</v>
      </c>
      <c r="F659" s="155">
        <v>0</v>
      </c>
    </row>
    <row r="660" spans="3:6">
      <c r="C660" s="61" t="s">
        <v>906</v>
      </c>
      <c r="D660" s="155">
        <v>30217777</v>
      </c>
      <c r="E660" s="155">
        <v>6000000</v>
      </c>
      <c r="F660" s="155">
        <v>0</v>
      </c>
    </row>
    <row r="661" spans="3:6">
      <c r="C661" s="61" t="s">
        <v>907</v>
      </c>
      <c r="D661" s="155">
        <v>69223576</v>
      </c>
      <c r="E661" s="155">
        <v>69223576</v>
      </c>
      <c r="F661" s="155">
        <v>69223328.329999998</v>
      </c>
    </row>
    <row r="662" spans="3:6">
      <c r="C662" s="61" t="s">
        <v>908</v>
      </c>
      <c r="D662" s="155">
        <v>100000000</v>
      </c>
      <c r="E662" s="155">
        <v>100000000</v>
      </c>
      <c r="F662" s="155">
        <v>99999999.430000007</v>
      </c>
    </row>
    <row r="663" spans="3:6">
      <c r="C663" s="61" t="s">
        <v>909</v>
      </c>
      <c r="D663" s="155">
        <v>120757727</v>
      </c>
      <c r="E663" s="155">
        <v>96882604</v>
      </c>
      <c r="F663" s="155">
        <v>96729249.039999992</v>
      </c>
    </row>
    <row r="664" spans="3:6">
      <c r="C664" s="61" t="s">
        <v>910</v>
      </c>
      <c r="D664" s="155">
        <v>15836387</v>
      </c>
      <c r="E664" s="155">
        <v>0</v>
      </c>
      <c r="F664" s="155">
        <v>0</v>
      </c>
    </row>
    <row r="665" spans="3:6">
      <c r="C665" s="113" t="s">
        <v>326</v>
      </c>
      <c r="D665" s="155">
        <v>143184864</v>
      </c>
      <c r="E665" s="155">
        <v>484584652.08999997</v>
      </c>
      <c r="F665" s="155">
        <v>273521575.87</v>
      </c>
    </row>
    <row r="666" spans="3:6">
      <c r="C666" s="61" t="s">
        <v>911</v>
      </c>
      <c r="D666" s="155">
        <v>46099145</v>
      </c>
      <c r="E666" s="155">
        <v>46099145</v>
      </c>
      <c r="F666" s="155">
        <v>45907916.100000001</v>
      </c>
    </row>
    <row r="667" spans="3:6">
      <c r="C667" s="61" t="s">
        <v>912</v>
      </c>
      <c r="D667" s="155">
        <v>54198739</v>
      </c>
      <c r="E667" s="155">
        <v>192898739</v>
      </c>
      <c r="F667" s="155">
        <v>65679887.490000002</v>
      </c>
    </row>
    <row r="668" spans="3:6">
      <c r="C668" s="61" t="s">
        <v>913</v>
      </c>
      <c r="D668" s="155">
        <v>0</v>
      </c>
      <c r="E668" s="155">
        <v>78542000.010000005</v>
      </c>
      <c r="F668" s="155">
        <v>31308569.84</v>
      </c>
    </row>
    <row r="669" spans="3:6">
      <c r="C669" s="61" t="s">
        <v>914</v>
      </c>
      <c r="D669" s="155">
        <v>0</v>
      </c>
      <c r="E669" s="155">
        <v>26044768.079999998</v>
      </c>
      <c r="F669" s="155">
        <v>0</v>
      </c>
    </row>
    <row r="670" spans="3:6">
      <c r="C670" s="61" t="s">
        <v>915</v>
      </c>
      <c r="D670" s="155">
        <v>42886980</v>
      </c>
      <c r="E670" s="155">
        <v>30000000</v>
      </c>
      <c r="F670" s="155">
        <v>20412812.719999999</v>
      </c>
    </row>
    <row r="671" spans="3:6">
      <c r="C671" s="61" t="s">
        <v>908</v>
      </c>
      <c r="D671" s="155">
        <v>0</v>
      </c>
      <c r="E671" s="155">
        <v>111000000</v>
      </c>
      <c r="F671" s="155">
        <v>110212389.72</v>
      </c>
    </row>
    <row r="672" spans="3:6">
      <c r="C672" s="113" t="s">
        <v>327</v>
      </c>
      <c r="D672" s="155">
        <v>0</v>
      </c>
      <c r="E672" s="155">
        <v>44003100</v>
      </c>
      <c r="F672" s="155">
        <v>44003061.590000004</v>
      </c>
    </row>
    <row r="673" spans="3:6">
      <c r="C673" s="61" t="s">
        <v>907</v>
      </c>
      <c r="D673" s="155">
        <v>0</v>
      </c>
      <c r="E673" s="155">
        <v>44003100</v>
      </c>
      <c r="F673" s="155">
        <v>44003061.590000004</v>
      </c>
    </row>
    <row r="674" spans="3:6">
      <c r="C674" s="69" t="s">
        <v>342</v>
      </c>
      <c r="D674" s="168">
        <v>1498177270</v>
      </c>
      <c r="E674" s="168">
        <v>1820498795.4399996</v>
      </c>
      <c r="F674" s="168">
        <v>1468651593.1900001</v>
      </c>
    </row>
    <row r="675" spans="3:6">
      <c r="C675" s="113" t="s">
        <v>325</v>
      </c>
      <c r="D675" s="155">
        <v>1473680528</v>
      </c>
      <c r="E675" s="155">
        <v>1800095353.8699996</v>
      </c>
      <c r="F675" s="155">
        <v>1466946779.9300001</v>
      </c>
    </row>
    <row r="676" spans="3:6">
      <c r="C676" s="61" t="s">
        <v>916</v>
      </c>
      <c r="D676" s="155">
        <v>24072499</v>
      </c>
      <c r="E676" s="155">
        <v>24072499</v>
      </c>
      <c r="F676" s="155">
        <v>0</v>
      </c>
    </row>
    <row r="677" spans="3:6">
      <c r="C677" s="61" t="s">
        <v>917</v>
      </c>
      <c r="D677" s="155">
        <v>15305469</v>
      </c>
      <c r="E677" s="155">
        <v>15305469</v>
      </c>
      <c r="F677" s="155">
        <v>377738.78</v>
      </c>
    </row>
    <row r="678" spans="3:6">
      <c r="C678" s="61" t="s">
        <v>918</v>
      </c>
      <c r="D678" s="155">
        <v>103320931</v>
      </c>
      <c r="E678" s="155">
        <v>681465931</v>
      </c>
      <c r="F678" s="155">
        <v>655853995.32999992</v>
      </c>
    </row>
    <row r="679" spans="3:6">
      <c r="C679" s="61" t="s">
        <v>1958</v>
      </c>
      <c r="D679" s="155">
        <v>0</v>
      </c>
      <c r="E679" s="155">
        <v>21100000</v>
      </c>
      <c r="F679" s="155">
        <v>0</v>
      </c>
    </row>
    <row r="680" spans="3:6">
      <c r="C680" s="61" t="s">
        <v>919</v>
      </c>
      <c r="D680" s="155">
        <v>7036873</v>
      </c>
      <c r="E680" s="155">
        <v>3303102.15</v>
      </c>
      <c r="F680" s="155">
        <v>0</v>
      </c>
    </row>
    <row r="681" spans="3:6">
      <c r="C681" s="61" t="s">
        <v>920</v>
      </c>
      <c r="D681" s="155">
        <v>4844222</v>
      </c>
      <c r="E681" s="155">
        <v>111093.14</v>
      </c>
      <c r="F681" s="155">
        <v>0</v>
      </c>
    </row>
    <row r="682" spans="3:6">
      <c r="C682" s="61" t="s">
        <v>921</v>
      </c>
      <c r="D682" s="155">
        <v>18428206</v>
      </c>
      <c r="E682" s="155">
        <v>14412275</v>
      </c>
      <c r="F682" s="155">
        <v>10645632.58</v>
      </c>
    </row>
    <row r="683" spans="3:6">
      <c r="C683" s="61" t="s">
        <v>922</v>
      </c>
      <c r="D683" s="155">
        <v>1875179</v>
      </c>
      <c r="E683" s="155">
        <v>116190</v>
      </c>
      <c r="F683" s="155">
        <v>0</v>
      </c>
    </row>
    <row r="684" spans="3:6">
      <c r="C684" s="61" t="s">
        <v>923</v>
      </c>
      <c r="D684" s="155">
        <v>11762181</v>
      </c>
      <c r="E684" s="155">
        <v>6194832</v>
      </c>
      <c r="F684" s="155">
        <v>2223199.7400000002</v>
      </c>
    </row>
    <row r="685" spans="3:6">
      <c r="C685" s="61" t="s">
        <v>924</v>
      </c>
      <c r="D685" s="155">
        <v>4844222</v>
      </c>
      <c r="E685" s="155">
        <v>1597604</v>
      </c>
      <c r="F685" s="155">
        <v>1038082.83</v>
      </c>
    </row>
    <row r="686" spans="3:6">
      <c r="C686" s="61" t="s">
        <v>925</v>
      </c>
      <c r="D686" s="155">
        <v>7036873</v>
      </c>
      <c r="E686" s="155">
        <v>1861543</v>
      </c>
      <c r="F686" s="155">
        <v>0</v>
      </c>
    </row>
    <row r="687" spans="3:6">
      <c r="C687" s="61" t="s">
        <v>926</v>
      </c>
      <c r="D687" s="155">
        <v>57467939</v>
      </c>
      <c r="E687" s="155">
        <v>27467939</v>
      </c>
      <c r="F687" s="155">
        <v>16155027.710000001</v>
      </c>
    </row>
    <row r="688" spans="3:6">
      <c r="C688" s="61" t="s">
        <v>927</v>
      </c>
      <c r="D688" s="155">
        <v>62745808</v>
      </c>
      <c r="E688" s="155">
        <v>41647838</v>
      </c>
      <c r="F688" s="155">
        <v>32376278.98</v>
      </c>
    </row>
    <row r="689" spans="3:6">
      <c r="C689" s="61" t="s">
        <v>928</v>
      </c>
      <c r="D689" s="155">
        <v>8679557</v>
      </c>
      <c r="E689" s="155">
        <v>10000000</v>
      </c>
      <c r="F689" s="155">
        <v>6114766.2999999998</v>
      </c>
    </row>
    <row r="690" spans="3:6">
      <c r="C690" s="61" t="s">
        <v>1981</v>
      </c>
      <c r="D690" s="155">
        <v>0</v>
      </c>
      <c r="E690" s="155">
        <v>2923863.72</v>
      </c>
      <c r="F690" s="155">
        <v>0</v>
      </c>
    </row>
    <row r="691" spans="3:6">
      <c r="C691" s="61" t="s">
        <v>929</v>
      </c>
      <c r="D691" s="155">
        <v>30000000</v>
      </c>
      <c r="E691" s="155">
        <v>52876114</v>
      </c>
      <c r="F691" s="155">
        <v>30000000</v>
      </c>
    </row>
    <row r="692" spans="3:6">
      <c r="C692" s="61" t="s">
        <v>930</v>
      </c>
      <c r="D692" s="155">
        <v>9195495</v>
      </c>
      <c r="E692" s="155">
        <v>9195495</v>
      </c>
      <c r="F692" s="155">
        <v>9195495</v>
      </c>
    </row>
    <row r="693" spans="3:6">
      <c r="C693" s="61" t="s">
        <v>931</v>
      </c>
      <c r="D693" s="155">
        <v>22405690</v>
      </c>
      <c r="E693" s="155">
        <v>22405690</v>
      </c>
      <c r="F693" s="155">
        <v>22405690</v>
      </c>
    </row>
    <row r="694" spans="3:6">
      <c r="C694" s="61" t="s">
        <v>932</v>
      </c>
      <c r="D694" s="155">
        <v>5229408</v>
      </c>
      <c r="E694" s="155">
        <v>5229408</v>
      </c>
      <c r="F694" s="155">
        <v>0</v>
      </c>
    </row>
    <row r="695" spans="3:6">
      <c r="C695" s="61" t="s">
        <v>933</v>
      </c>
      <c r="D695" s="155">
        <v>24706655</v>
      </c>
      <c r="E695" s="155">
        <v>24000000</v>
      </c>
      <c r="F695" s="155">
        <v>24000000</v>
      </c>
    </row>
    <row r="696" spans="3:6">
      <c r="C696" s="61" t="s">
        <v>934</v>
      </c>
      <c r="D696" s="155">
        <v>20000000</v>
      </c>
      <c r="E696" s="155">
        <v>26000000</v>
      </c>
      <c r="F696" s="155">
        <v>4317051</v>
      </c>
    </row>
    <row r="697" spans="3:6">
      <c r="C697" s="61" t="s">
        <v>935</v>
      </c>
      <c r="D697" s="155">
        <v>25000000</v>
      </c>
      <c r="E697" s="155">
        <v>40000000</v>
      </c>
      <c r="F697" s="155">
        <v>25000000</v>
      </c>
    </row>
    <row r="698" spans="3:6">
      <c r="C698" s="61" t="s">
        <v>936</v>
      </c>
      <c r="D698" s="155">
        <v>30000000</v>
      </c>
      <c r="E698" s="155">
        <v>94654800</v>
      </c>
      <c r="F698" s="155">
        <v>34654794.509999998</v>
      </c>
    </row>
    <row r="699" spans="3:6">
      <c r="C699" s="61" t="s">
        <v>1888</v>
      </c>
      <c r="D699" s="155">
        <v>0</v>
      </c>
      <c r="E699" s="155">
        <v>4326267</v>
      </c>
      <c r="F699" s="155">
        <v>0</v>
      </c>
    </row>
    <row r="700" spans="3:6">
      <c r="C700" s="61" t="s">
        <v>937</v>
      </c>
      <c r="D700" s="155">
        <v>2929951</v>
      </c>
      <c r="E700" s="155">
        <v>0</v>
      </c>
      <c r="F700" s="155">
        <v>0</v>
      </c>
    </row>
    <row r="701" spans="3:6">
      <c r="C701" s="61" t="s">
        <v>938</v>
      </c>
      <c r="D701" s="155">
        <v>5137508</v>
      </c>
      <c r="E701" s="155">
        <v>103365.66</v>
      </c>
      <c r="F701" s="155">
        <v>0</v>
      </c>
    </row>
    <row r="702" spans="3:6">
      <c r="C702" s="61" t="s">
        <v>939</v>
      </c>
      <c r="D702" s="155">
        <v>2929951</v>
      </c>
      <c r="E702" s="155">
        <v>0</v>
      </c>
      <c r="F702" s="155">
        <v>0</v>
      </c>
    </row>
    <row r="703" spans="3:6">
      <c r="C703" s="61" t="s">
        <v>940</v>
      </c>
      <c r="D703" s="155">
        <v>4368873</v>
      </c>
      <c r="E703" s="155">
        <v>106331.34</v>
      </c>
      <c r="F703" s="155">
        <v>0</v>
      </c>
    </row>
    <row r="704" spans="3:6">
      <c r="C704" s="61" t="s">
        <v>941</v>
      </c>
      <c r="D704" s="155">
        <v>7204080</v>
      </c>
      <c r="E704" s="155">
        <v>114766.05</v>
      </c>
      <c r="F704" s="155">
        <v>0</v>
      </c>
    </row>
    <row r="705" spans="3:6">
      <c r="C705" s="61" t="s">
        <v>942</v>
      </c>
      <c r="D705" s="155">
        <v>3004912</v>
      </c>
      <c r="E705" s="155">
        <v>111583.61</v>
      </c>
      <c r="F705" s="155">
        <v>0</v>
      </c>
    </row>
    <row r="706" spans="3:6">
      <c r="C706" s="61" t="s">
        <v>943</v>
      </c>
      <c r="D706" s="155">
        <v>65620558</v>
      </c>
      <c r="E706" s="155">
        <v>35924282</v>
      </c>
      <c r="F706" s="155">
        <v>34958992.670000002</v>
      </c>
    </row>
    <row r="707" spans="3:6">
      <c r="C707" s="61" t="s">
        <v>944</v>
      </c>
      <c r="D707" s="155">
        <v>3687187</v>
      </c>
      <c r="E707" s="155">
        <v>113978.6</v>
      </c>
      <c r="F707" s="155">
        <v>0</v>
      </c>
    </row>
    <row r="708" spans="3:6">
      <c r="C708" s="61" t="s">
        <v>945</v>
      </c>
      <c r="D708" s="155">
        <v>3687187</v>
      </c>
      <c r="E708" s="155">
        <v>113978.6</v>
      </c>
      <c r="F708" s="155">
        <v>0</v>
      </c>
    </row>
    <row r="709" spans="3:6">
      <c r="C709" s="61" t="s">
        <v>946</v>
      </c>
      <c r="D709" s="155">
        <v>13975681</v>
      </c>
      <c r="E709" s="155">
        <v>7000000</v>
      </c>
      <c r="F709" s="155">
        <v>0</v>
      </c>
    </row>
    <row r="710" spans="3:6">
      <c r="C710" s="61" t="s">
        <v>947</v>
      </c>
      <c r="D710" s="155">
        <v>10152268</v>
      </c>
      <c r="E710" s="155">
        <v>10152268</v>
      </c>
      <c r="F710" s="155">
        <v>5075190.1500000004</v>
      </c>
    </row>
    <row r="711" spans="3:6">
      <c r="C711" s="61" t="s">
        <v>948</v>
      </c>
      <c r="D711" s="155">
        <v>70946399</v>
      </c>
      <c r="E711" s="155">
        <v>47399079</v>
      </c>
      <c r="F711" s="155">
        <v>0</v>
      </c>
    </row>
    <row r="712" spans="3:6">
      <c r="C712" s="61" t="s">
        <v>949</v>
      </c>
      <c r="D712" s="155">
        <v>736903086</v>
      </c>
      <c r="E712" s="155">
        <v>528837187</v>
      </c>
      <c r="F712" s="155">
        <v>517620453.47000003</v>
      </c>
    </row>
    <row r="713" spans="3:6">
      <c r="C713" s="61" t="s">
        <v>950</v>
      </c>
      <c r="D713" s="155">
        <v>49175680</v>
      </c>
      <c r="E713" s="155">
        <v>39850581</v>
      </c>
      <c r="F713" s="155">
        <v>34934390.880000003</v>
      </c>
    </row>
    <row r="714" spans="3:6">
      <c r="C714" s="113" t="s">
        <v>326</v>
      </c>
      <c r="D714" s="155">
        <v>24496742</v>
      </c>
      <c r="E714" s="155">
        <v>20403441.57</v>
      </c>
      <c r="F714" s="155">
        <v>1704813.26</v>
      </c>
    </row>
    <row r="715" spans="3:6">
      <c r="C715" s="61" t="s">
        <v>951</v>
      </c>
      <c r="D715" s="155">
        <v>0</v>
      </c>
      <c r="E715" s="155">
        <v>1704813.55</v>
      </c>
      <c r="F715" s="155">
        <v>1704813.26</v>
      </c>
    </row>
    <row r="716" spans="3:6">
      <c r="C716" s="61" t="s">
        <v>952</v>
      </c>
      <c r="D716" s="155">
        <v>16198552</v>
      </c>
      <c r="E716" s="155">
        <v>0</v>
      </c>
      <c r="F716" s="155">
        <v>0</v>
      </c>
    </row>
    <row r="717" spans="3:6">
      <c r="C717" s="61" t="s">
        <v>953</v>
      </c>
      <c r="D717" s="155">
        <v>0</v>
      </c>
      <c r="E717" s="155">
        <v>15400438.02</v>
      </c>
      <c r="F717" s="155">
        <v>0</v>
      </c>
    </row>
    <row r="718" spans="3:6">
      <c r="C718" s="61" t="s">
        <v>954</v>
      </c>
      <c r="D718" s="155">
        <v>8298190</v>
      </c>
      <c r="E718" s="155">
        <v>3298190</v>
      </c>
      <c r="F718" s="155">
        <v>0</v>
      </c>
    </row>
    <row r="719" spans="3:6">
      <c r="C719" s="69" t="s">
        <v>343</v>
      </c>
      <c r="D719" s="168">
        <v>4905265143</v>
      </c>
      <c r="E719" s="168">
        <v>5181419685.6199999</v>
      </c>
      <c r="F719" s="168">
        <v>2019693817.27</v>
      </c>
    </row>
    <row r="720" spans="3:6">
      <c r="C720" s="113" t="s">
        <v>325</v>
      </c>
      <c r="D720" s="155">
        <v>1890790749</v>
      </c>
      <c r="E720" s="155">
        <v>2166945291.6199999</v>
      </c>
      <c r="F720" s="155">
        <v>1630823583.4000001</v>
      </c>
    </row>
    <row r="721" spans="3:6">
      <c r="C721" s="61" t="s">
        <v>955</v>
      </c>
      <c r="D721" s="155">
        <v>793946</v>
      </c>
      <c r="E721" s="155">
        <v>578611</v>
      </c>
      <c r="F721" s="155">
        <v>0</v>
      </c>
    </row>
    <row r="722" spans="3:6">
      <c r="C722" s="61" t="s">
        <v>956</v>
      </c>
      <c r="D722" s="155">
        <v>2411805</v>
      </c>
      <c r="E722" s="155">
        <v>1550466</v>
      </c>
      <c r="F722" s="155">
        <v>0</v>
      </c>
    </row>
    <row r="723" spans="3:6">
      <c r="C723" s="61" t="s">
        <v>957</v>
      </c>
      <c r="D723" s="155">
        <v>900000000</v>
      </c>
      <c r="E723" s="155">
        <v>556000000</v>
      </c>
      <c r="F723" s="155">
        <v>336710547.81</v>
      </c>
    </row>
    <row r="724" spans="3:6">
      <c r="C724" s="61" t="s">
        <v>958</v>
      </c>
      <c r="D724" s="155">
        <v>0</v>
      </c>
      <c r="E724" s="155">
        <v>32107196</v>
      </c>
      <c r="F724" s="155">
        <v>0</v>
      </c>
    </row>
    <row r="725" spans="3:6">
      <c r="C725" s="61" t="s">
        <v>959</v>
      </c>
      <c r="D725" s="155">
        <v>793946</v>
      </c>
      <c r="E725" s="155">
        <v>578611</v>
      </c>
      <c r="F725" s="155">
        <v>0</v>
      </c>
    </row>
    <row r="726" spans="3:6">
      <c r="C726" s="61" t="s">
        <v>960</v>
      </c>
      <c r="D726" s="155">
        <v>7036874</v>
      </c>
      <c r="E726" s="155">
        <v>115608.65</v>
      </c>
      <c r="F726" s="155">
        <v>0</v>
      </c>
    </row>
    <row r="727" spans="3:6">
      <c r="C727" s="61" t="s">
        <v>961</v>
      </c>
      <c r="D727" s="155">
        <v>1288275</v>
      </c>
      <c r="E727" s="155">
        <v>107294</v>
      </c>
      <c r="F727" s="155">
        <v>0</v>
      </c>
    </row>
    <row r="728" spans="3:6">
      <c r="C728" s="61" t="s">
        <v>962</v>
      </c>
      <c r="D728" s="155">
        <v>793946</v>
      </c>
      <c r="E728" s="155">
        <v>578611</v>
      </c>
      <c r="F728" s="155">
        <v>0</v>
      </c>
    </row>
    <row r="729" spans="3:6">
      <c r="C729" s="61" t="s">
        <v>963</v>
      </c>
      <c r="D729" s="155">
        <v>1830442</v>
      </c>
      <c r="E729" s="155">
        <v>1184438</v>
      </c>
      <c r="F729" s="155">
        <v>0</v>
      </c>
    </row>
    <row r="730" spans="3:6">
      <c r="C730" s="61" t="s">
        <v>964</v>
      </c>
      <c r="D730" s="155">
        <v>12210754</v>
      </c>
      <c r="E730" s="155">
        <v>12210754</v>
      </c>
      <c r="F730" s="155">
        <v>0</v>
      </c>
    </row>
    <row r="731" spans="3:6">
      <c r="C731" s="61" t="s">
        <v>965</v>
      </c>
      <c r="D731" s="155">
        <v>50000000</v>
      </c>
      <c r="E731" s="155">
        <v>26127073</v>
      </c>
      <c r="F731" s="155">
        <v>0</v>
      </c>
    </row>
    <row r="732" spans="3:6">
      <c r="C732" s="61" t="s">
        <v>966</v>
      </c>
      <c r="D732" s="155">
        <v>60004371</v>
      </c>
      <c r="E732" s="155">
        <v>39782270</v>
      </c>
      <c r="F732" s="155">
        <v>39727875</v>
      </c>
    </row>
    <row r="733" spans="3:6">
      <c r="C733" s="61" t="s">
        <v>967</v>
      </c>
      <c r="D733" s="155">
        <v>5000000</v>
      </c>
      <c r="E733" s="155">
        <v>12000000</v>
      </c>
      <c r="F733" s="155">
        <v>11887708.25</v>
      </c>
    </row>
    <row r="734" spans="3:6">
      <c r="C734" s="61" t="s">
        <v>968</v>
      </c>
      <c r="D734" s="155">
        <v>97691808</v>
      </c>
      <c r="E734" s="155">
        <v>64067218</v>
      </c>
      <c r="F734" s="155">
        <v>26860815.420000002</v>
      </c>
    </row>
    <row r="735" spans="3:6">
      <c r="C735" s="61" t="s">
        <v>1982</v>
      </c>
      <c r="D735" s="155">
        <v>0</v>
      </c>
      <c r="E735" s="155">
        <v>5657326.9699999997</v>
      </c>
      <c r="F735" s="155">
        <v>0</v>
      </c>
    </row>
    <row r="736" spans="3:6">
      <c r="C736" s="61" t="s">
        <v>969</v>
      </c>
      <c r="D736" s="155">
        <v>223697782</v>
      </c>
      <c r="E736" s="155">
        <v>316597782</v>
      </c>
      <c r="F736" s="155">
        <v>298801965.25999999</v>
      </c>
    </row>
    <row r="737" spans="3:6">
      <c r="C737" s="61" t="s">
        <v>970</v>
      </c>
      <c r="D737" s="155">
        <v>76016568</v>
      </c>
      <c r="E737" s="155">
        <v>480000000</v>
      </c>
      <c r="F737" s="155">
        <v>465523197.72000003</v>
      </c>
    </row>
    <row r="738" spans="3:6">
      <c r="C738" s="61" t="s">
        <v>971</v>
      </c>
      <c r="D738" s="155">
        <v>1386356</v>
      </c>
      <c r="E738" s="155">
        <v>1171021</v>
      </c>
      <c r="F738" s="155">
        <v>0</v>
      </c>
    </row>
    <row r="739" spans="3:6">
      <c r="C739" s="61" t="s">
        <v>972</v>
      </c>
      <c r="D739" s="155">
        <v>2571728</v>
      </c>
      <c r="E739" s="155">
        <v>1925724</v>
      </c>
      <c r="F739" s="155">
        <v>0</v>
      </c>
    </row>
    <row r="740" spans="3:6">
      <c r="C740" s="61" t="s">
        <v>973</v>
      </c>
      <c r="D740" s="155">
        <v>1658212</v>
      </c>
      <c r="E740" s="155">
        <v>1227543</v>
      </c>
      <c r="F740" s="155">
        <v>0</v>
      </c>
    </row>
    <row r="741" spans="3:6">
      <c r="C741" s="61" t="s">
        <v>974</v>
      </c>
      <c r="D741" s="155">
        <v>1658212</v>
      </c>
      <c r="E741" s="155">
        <v>1227543</v>
      </c>
      <c r="F741" s="155">
        <v>0</v>
      </c>
    </row>
    <row r="742" spans="3:6">
      <c r="C742" s="61" t="s">
        <v>975</v>
      </c>
      <c r="D742" s="155">
        <v>1386356</v>
      </c>
      <c r="E742" s="155">
        <v>1171021</v>
      </c>
      <c r="F742" s="155">
        <v>0</v>
      </c>
    </row>
    <row r="743" spans="3:6">
      <c r="C743" s="61" t="s">
        <v>976</v>
      </c>
      <c r="D743" s="155">
        <v>25000000</v>
      </c>
      <c r="E743" s="155">
        <v>16463306</v>
      </c>
      <c r="F743" s="155">
        <v>0</v>
      </c>
    </row>
    <row r="744" spans="3:6">
      <c r="C744" s="61" t="s">
        <v>977</v>
      </c>
      <c r="D744" s="155">
        <v>145335</v>
      </c>
      <c r="E744" s="155">
        <v>11410</v>
      </c>
      <c r="F744" s="155">
        <v>0</v>
      </c>
    </row>
    <row r="745" spans="3:6">
      <c r="C745" s="61" t="s">
        <v>978</v>
      </c>
      <c r="D745" s="155">
        <v>1552464</v>
      </c>
      <c r="E745" s="155">
        <v>100962</v>
      </c>
      <c r="F745" s="155">
        <v>0</v>
      </c>
    </row>
    <row r="746" spans="3:6">
      <c r="C746" s="61" t="s">
        <v>979</v>
      </c>
      <c r="D746" s="155">
        <v>2408296</v>
      </c>
      <c r="E746" s="155">
        <v>105738</v>
      </c>
      <c r="F746" s="155">
        <v>0</v>
      </c>
    </row>
    <row r="747" spans="3:6">
      <c r="C747" s="61" t="s">
        <v>980</v>
      </c>
      <c r="D747" s="155">
        <v>1552464</v>
      </c>
      <c r="E747" s="155">
        <v>100962</v>
      </c>
      <c r="F747" s="155">
        <v>0</v>
      </c>
    </row>
    <row r="748" spans="3:6">
      <c r="C748" s="61" t="s">
        <v>981</v>
      </c>
      <c r="D748" s="155">
        <v>1292069</v>
      </c>
      <c r="E748" s="155">
        <v>107673</v>
      </c>
      <c r="F748" s="155">
        <v>0</v>
      </c>
    </row>
    <row r="749" spans="3:6">
      <c r="C749" s="61" t="s">
        <v>982</v>
      </c>
      <c r="D749" s="155">
        <v>1292069</v>
      </c>
      <c r="E749" s="155">
        <v>107673</v>
      </c>
      <c r="F749" s="155">
        <v>0</v>
      </c>
    </row>
    <row r="750" spans="3:6">
      <c r="C750" s="61" t="s">
        <v>983</v>
      </c>
      <c r="D750" s="155">
        <v>1524615</v>
      </c>
      <c r="E750" s="155">
        <v>1093946</v>
      </c>
      <c r="F750" s="155">
        <v>0</v>
      </c>
    </row>
    <row r="751" spans="3:6">
      <c r="C751" s="61" t="s">
        <v>984</v>
      </c>
      <c r="D751" s="155">
        <v>1524615</v>
      </c>
      <c r="E751" s="155">
        <v>1093946</v>
      </c>
      <c r="F751" s="155">
        <v>0</v>
      </c>
    </row>
    <row r="752" spans="3:6">
      <c r="C752" s="61" t="s">
        <v>985</v>
      </c>
      <c r="D752" s="155">
        <v>1290217</v>
      </c>
      <c r="E752" s="155">
        <v>1074882</v>
      </c>
      <c r="F752" s="155">
        <v>0</v>
      </c>
    </row>
    <row r="753" spans="3:6">
      <c r="C753" s="61" t="s">
        <v>986</v>
      </c>
      <c r="D753" s="155">
        <v>2467692</v>
      </c>
      <c r="E753" s="155">
        <v>1821688</v>
      </c>
      <c r="F753" s="155">
        <v>0</v>
      </c>
    </row>
    <row r="754" spans="3:6">
      <c r="C754" s="61" t="s">
        <v>987</v>
      </c>
      <c r="D754" s="155">
        <v>1083448</v>
      </c>
      <c r="E754" s="155">
        <v>652779</v>
      </c>
      <c r="F754" s="155">
        <v>0</v>
      </c>
    </row>
    <row r="755" spans="3:6">
      <c r="C755" s="61" t="s">
        <v>988</v>
      </c>
      <c r="D755" s="155">
        <v>7000000</v>
      </c>
      <c r="E755" s="155">
        <v>7329186</v>
      </c>
      <c r="F755" s="155">
        <v>5024311.28</v>
      </c>
    </row>
    <row r="756" spans="3:6">
      <c r="C756" s="61" t="s">
        <v>989</v>
      </c>
      <c r="D756" s="155">
        <v>1083448</v>
      </c>
      <c r="E756" s="155">
        <v>652779</v>
      </c>
      <c r="F756" s="155">
        <v>0</v>
      </c>
    </row>
    <row r="757" spans="3:6">
      <c r="C757" s="61" t="s">
        <v>990</v>
      </c>
      <c r="D757" s="155">
        <v>1083448</v>
      </c>
      <c r="E757" s="155">
        <v>652779</v>
      </c>
      <c r="F757" s="155">
        <v>0</v>
      </c>
    </row>
    <row r="758" spans="3:6">
      <c r="C758" s="61" t="s">
        <v>991</v>
      </c>
      <c r="D758" s="155">
        <v>10000000</v>
      </c>
      <c r="E758" s="155">
        <v>25992816</v>
      </c>
      <c r="F758" s="155">
        <v>25992815.760000002</v>
      </c>
    </row>
    <row r="759" spans="3:6">
      <c r="C759" s="61" t="s">
        <v>992</v>
      </c>
      <c r="D759" s="155">
        <v>49509381</v>
      </c>
      <c r="E759" s="155">
        <v>58831950</v>
      </c>
      <c r="F759" s="155">
        <v>58764000.740000002</v>
      </c>
    </row>
    <row r="760" spans="3:6">
      <c r="C760" s="61" t="s">
        <v>993</v>
      </c>
      <c r="D760" s="155">
        <v>56815896</v>
      </c>
      <c r="E760" s="155">
        <v>40956579</v>
      </c>
      <c r="F760" s="155">
        <v>40956579</v>
      </c>
    </row>
    <row r="761" spans="3:6">
      <c r="C761" s="61" t="s">
        <v>994</v>
      </c>
      <c r="D761" s="155">
        <v>53002068</v>
      </c>
      <c r="E761" s="155">
        <v>43487114</v>
      </c>
      <c r="F761" s="155">
        <v>39276656</v>
      </c>
    </row>
    <row r="762" spans="3:6">
      <c r="C762" s="61" t="s">
        <v>995</v>
      </c>
      <c r="D762" s="155">
        <v>89928181</v>
      </c>
      <c r="E762" s="155">
        <v>237928181</v>
      </c>
      <c r="F762" s="155">
        <v>139865419.18000001</v>
      </c>
    </row>
    <row r="763" spans="3:6">
      <c r="C763" s="61" t="s">
        <v>996</v>
      </c>
      <c r="D763" s="155">
        <v>93502610</v>
      </c>
      <c r="E763" s="155">
        <v>83273749</v>
      </c>
      <c r="F763" s="155">
        <v>74136886</v>
      </c>
    </row>
    <row r="764" spans="3:6">
      <c r="C764" s="61" t="s">
        <v>997</v>
      </c>
      <c r="D764" s="155">
        <v>39501052</v>
      </c>
      <c r="E764" s="155">
        <v>89139082</v>
      </c>
      <c r="F764" s="155">
        <v>67294805.979999989</v>
      </c>
    </row>
    <row r="765" spans="3:6">
      <c r="C765" s="113" t="s">
        <v>328</v>
      </c>
      <c r="D765" s="155">
        <v>3014474394</v>
      </c>
      <c r="E765" s="155">
        <v>3014474394</v>
      </c>
      <c r="F765" s="155">
        <v>388870233.87</v>
      </c>
    </row>
    <row r="766" spans="3:6">
      <c r="C766" s="61" t="s">
        <v>998</v>
      </c>
      <c r="D766" s="155">
        <v>3014474394</v>
      </c>
      <c r="E766" s="155">
        <v>3014474394</v>
      </c>
      <c r="F766" s="155">
        <v>388870233.87</v>
      </c>
    </row>
    <row r="767" spans="3:6">
      <c r="C767" s="69" t="s">
        <v>344</v>
      </c>
      <c r="D767" s="168">
        <v>708754976</v>
      </c>
      <c r="E767" s="168">
        <v>2120039791.8600001</v>
      </c>
      <c r="F767" s="168">
        <v>1774852970.0899999</v>
      </c>
    </row>
    <row r="768" spans="3:6">
      <c r="C768" s="113" t="s">
        <v>325</v>
      </c>
      <c r="D768" s="155">
        <v>391443082</v>
      </c>
      <c r="E768" s="155">
        <v>1253155932.9200001</v>
      </c>
      <c r="F768" s="155">
        <v>1130852970.0899999</v>
      </c>
    </row>
    <row r="769" spans="3:6">
      <c r="C769" s="61" t="s">
        <v>999</v>
      </c>
      <c r="D769" s="155">
        <v>53100000</v>
      </c>
      <c r="E769" s="155">
        <v>150151459</v>
      </c>
      <c r="F769" s="155">
        <v>56243016.870000005</v>
      </c>
    </row>
    <row r="770" spans="3:6">
      <c r="C770" s="61" t="s">
        <v>1000</v>
      </c>
      <c r="D770" s="155">
        <v>1000000</v>
      </c>
      <c r="E770" s="155">
        <v>650000000</v>
      </c>
      <c r="F770" s="155">
        <v>649304258.52999997</v>
      </c>
    </row>
    <row r="771" spans="3:6">
      <c r="C771" s="61" t="s">
        <v>1001</v>
      </c>
      <c r="D771" s="155">
        <v>4364944</v>
      </c>
      <c r="E771" s="155">
        <v>112039.46</v>
      </c>
      <c r="F771" s="155">
        <v>0</v>
      </c>
    </row>
    <row r="772" spans="3:6">
      <c r="C772" s="61" t="s">
        <v>1002</v>
      </c>
      <c r="D772" s="155">
        <v>1875179</v>
      </c>
      <c r="E772" s="155">
        <v>116190</v>
      </c>
      <c r="F772" s="155">
        <v>0</v>
      </c>
    </row>
    <row r="773" spans="3:6">
      <c r="C773" s="61" t="s">
        <v>1003</v>
      </c>
      <c r="D773" s="155">
        <v>6352861</v>
      </c>
      <c r="E773" s="155">
        <v>103638.1</v>
      </c>
      <c r="F773" s="155">
        <v>0</v>
      </c>
    </row>
    <row r="774" spans="3:6">
      <c r="C774" s="61" t="s">
        <v>1004</v>
      </c>
      <c r="D774" s="155">
        <v>3424658</v>
      </c>
      <c r="E774" s="155">
        <v>3424658</v>
      </c>
      <c r="F774" s="155">
        <v>3191848.9</v>
      </c>
    </row>
    <row r="775" spans="3:6">
      <c r="C775" s="61" t="s">
        <v>1005</v>
      </c>
      <c r="D775" s="155">
        <v>2125528</v>
      </c>
      <c r="E775" s="155">
        <v>101691</v>
      </c>
      <c r="F775" s="155">
        <v>0</v>
      </c>
    </row>
    <row r="776" spans="3:6">
      <c r="C776" s="61" t="s">
        <v>1006</v>
      </c>
      <c r="D776" s="155">
        <v>11123796</v>
      </c>
      <c r="E776" s="155">
        <v>102624.07</v>
      </c>
      <c r="F776" s="155">
        <v>0</v>
      </c>
    </row>
    <row r="777" spans="3:6">
      <c r="C777" s="61" t="s">
        <v>1007</v>
      </c>
      <c r="D777" s="155">
        <v>1000000</v>
      </c>
      <c r="E777" s="155">
        <v>205000000</v>
      </c>
      <c r="F777" s="155">
        <v>202714547.81</v>
      </c>
    </row>
    <row r="778" spans="3:6">
      <c r="C778" s="61" t="s">
        <v>1008</v>
      </c>
      <c r="D778" s="155">
        <v>19508354</v>
      </c>
      <c r="E778" s="155">
        <v>100000</v>
      </c>
      <c r="F778" s="155">
        <v>0</v>
      </c>
    </row>
    <row r="779" spans="3:6">
      <c r="C779" s="61" t="s">
        <v>1009</v>
      </c>
      <c r="D779" s="155">
        <v>87002149</v>
      </c>
      <c r="E779" s="155">
        <v>67980302</v>
      </c>
      <c r="F779" s="155">
        <v>64905978.469999999</v>
      </c>
    </row>
    <row r="780" spans="3:6">
      <c r="C780" s="61" t="s">
        <v>1010</v>
      </c>
      <c r="D780" s="155">
        <v>20000000</v>
      </c>
      <c r="E780" s="155">
        <v>2679636</v>
      </c>
      <c r="F780" s="155">
        <v>0</v>
      </c>
    </row>
    <row r="781" spans="3:6">
      <c r="C781" s="61" t="s">
        <v>1011</v>
      </c>
      <c r="D781" s="155">
        <v>498000</v>
      </c>
      <c r="E781" s="155">
        <v>0</v>
      </c>
      <c r="F781" s="155">
        <v>0</v>
      </c>
    </row>
    <row r="782" spans="3:6">
      <c r="C782" s="61" t="s">
        <v>1012</v>
      </c>
      <c r="D782" s="155">
        <v>180067613</v>
      </c>
      <c r="E782" s="155">
        <v>173283695.28999999</v>
      </c>
      <c r="F782" s="155">
        <v>154493319.50999999</v>
      </c>
    </row>
    <row r="783" spans="3:6">
      <c r="C783" s="113" t="s">
        <v>326</v>
      </c>
      <c r="D783" s="155">
        <v>306000000</v>
      </c>
      <c r="E783" s="155">
        <v>191571964.94</v>
      </c>
      <c r="F783" s="155">
        <v>0</v>
      </c>
    </row>
    <row r="784" spans="3:6">
      <c r="C784" s="61" t="s">
        <v>1013</v>
      </c>
      <c r="D784" s="155">
        <v>306000000</v>
      </c>
      <c r="E784" s="155">
        <v>191571964.94</v>
      </c>
      <c r="F784" s="155">
        <v>0</v>
      </c>
    </row>
    <row r="785" spans="3:6">
      <c r="C785" s="113" t="s">
        <v>328</v>
      </c>
      <c r="D785" s="155">
        <v>0</v>
      </c>
      <c r="E785" s="155">
        <v>664000000</v>
      </c>
      <c r="F785" s="155">
        <v>644000000</v>
      </c>
    </row>
    <row r="786" spans="3:6">
      <c r="C786" s="61" t="s">
        <v>1000</v>
      </c>
      <c r="D786" s="155">
        <v>0</v>
      </c>
      <c r="E786" s="155">
        <v>644000000</v>
      </c>
      <c r="F786" s="155">
        <v>644000000</v>
      </c>
    </row>
    <row r="787" spans="3:6">
      <c r="C787" s="61" t="s">
        <v>1007</v>
      </c>
      <c r="D787" s="155">
        <v>0</v>
      </c>
      <c r="E787" s="155">
        <v>20000000</v>
      </c>
      <c r="F787" s="155">
        <v>0</v>
      </c>
    </row>
    <row r="788" spans="3:6">
      <c r="C788" s="113" t="s">
        <v>334</v>
      </c>
      <c r="D788" s="155">
        <v>11311894</v>
      </c>
      <c r="E788" s="155">
        <v>11311894</v>
      </c>
      <c r="F788" s="155">
        <v>0</v>
      </c>
    </row>
    <row r="789" spans="3:6">
      <c r="C789" s="61" t="s">
        <v>439</v>
      </c>
      <c r="D789" s="155">
        <v>11311894</v>
      </c>
      <c r="E789" s="155">
        <v>11311894</v>
      </c>
      <c r="F789" s="155">
        <v>0</v>
      </c>
    </row>
    <row r="790" spans="3:6">
      <c r="C790" s="69" t="s">
        <v>345</v>
      </c>
      <c r="D790" s="168">
        <v>746919014</v>
      </c>
      <c r="E790" s="168">
        <v>495385683.24000001</v>
      </c>
      <c r="F790" s="168">
        <v>348316001.34999996</v>
      </c>
    </row>
    <row r="791" spans="3:6">
      <c r="C791" s="113" t="s">
        <v>325</v>
      </c>
      <c r="D791" s="155">
        <v>706857248</v>
      </c>
      <c r="E791" s="155">
        <v>466387018.81</v>
      </c>
      <c r="F791" s="155">
        <v>340768213.83999997</v>
      </c>
    </row>
    <row r="792" spans="3:6">
      <c r="C792" s="61" t="s">
        <v>439</v>
      </c>
      <c r="D792" s="155">
        <v>2459823</v>
      </c>
      <c r="E792" s="155">
        <v>2459823</v>
      </c>
      <c r="F792" s="155">
        <v>0</v>
      </c>
    </row>
    <row r="793" spans="3:6">
      <c r="C793" s="61" t="s">
        <v>1014</v>
      </c>
      <c r="D793" s="155">
        <v>2782305</v>
      </c>
      <c r="E793" s="155">
        <v>112878.8</v>
      </c>
      <c r="F793" s="155">
        <v>0</v>
      </c>
    </row>
    <row r="794" spans="3:6">
      <c r="C794" s="61" t="s">
        <v>1015</v>
      </c>
      <c r="D794" s="155">
        <v>79196</v>
      </c>
      <c r="E794" s="155">
        <v>3247031.08</v>
      </c>
      <c r="F794" s="155">
        <v>3000000</v>
      </c>
    </row>
    <row r="795" spans="3:6">
      <c r="C795" s="61" t="s">
        <v>1016</v>
      </c>
      <c r="D795" s="155">
        <v>2400521</v>
      </c>
      <c r="E795" s="155">
        <v>1539182</v>
      </c>
      <c r="F795" s="155">
        <v>1477614.72</v>
      </c>
    </row>
    <row r="796" spans="3:6">
      <c r="C796" s="61" t="s">
        <v>1017</v>
      </c>
      <c r="D796" s="155">
        <v>2188169</v>
      </c>
      <c r="E796" s="155">
        <v>0</v>
      </c>
      <c r="F796" s="155">
        <v>0</v>
      </c>
    </row>
    <row r="797" spans="3:6">
      <c r="C797" s="61" t="s">
        <v>1018</v>
      </c>
      <c r="D797" s="155">
        <v>4603072</v>
      </c>
      <c r="E797" s="155">
        <v>106840.72</v>
      </c>
      <c r="F797" s="155">
        <v>0</v>
      </c>
    </row>
    <row r="798" spans="3:6">
      <c r="C798" s="61" t="s">
        <v>1019</v>
      </c>
      <c r="D798" s="155">
        <v>1250434</v>
      </c>
      <c r="E798" s="155">
        <v>819765</v>
      </c>
      <c r="F798" s="155">
        <v>0</v>
      </c>
    </row>
    <row r="799" spans="3:6">
      <c r="C799" s="61" t="s">
        <v>1020</v>
      </c>
      <c r="D799" s="155">
        <v>2025413</v>
      </c>
      <c r="E799" s="155">
        <v>1900000</v>
      </c>
      <c r="F799" s="155">
        <v>0</v>
      </c>
    </row>
    <row r="800" spans="3:6">
      <c r="C800" s="61" t="s">
        <v>1021</v>
      </c>
      <c r="D800" s="155">
        <v>2025413</v>
      </c>
      <c r="E800" s="155">
        <v>5000000</v>
      </c>
      <c r="F800" s="155">
        <v>2290267.0699999998</v>
      </c>
    </row>
    <row r="801" spans="3:6">
      <c r="C801" s="61" t="s">
        <v>1022</v>
      </c>
      <c r="D801" s="155">
        <v>3227211</v>
      </c>
      <c r="E801" s="155">
        <v>0</v>
      </c>
      <c r="F801" s="155">
        <v>0</v>
      </c>
    </row>
    <row r="802" spans="3:6">
      <c r="C802" s="61" t="s">
        <v>1023</v>
      </c>
      <c r="D802" s="155">
        <v>2025413</v>
      </c>
      <c r="E802" s="155">
        <v>1379409</v>
      </c>
      <c r="F802" s="155">
        <v>0</v>
      </c>
    </row>
    <row r="803" spans="3:6">
      <c r="C803" s="61" t="s">
        <v>1024</v>
      </c>
      <c r="D803" s="155">
        <v>5276742</v>
      </c>
      <c r="E803" s="155">
        <v>4415403</v>
      </c>
      <c r="F803" s="155">
        <v>3575831.38</v>
      </c>
    </row>
    <row r="804" spans="3:6">
      <c r="C804" s="61" t="s">
        <v>1025</v>
      </c>
      <c r="D804" s="155">
        <v>2025413</v>
      </c>
      <c r="E804" s="155">
        <v>1379409</v>
      </c>
      <c r="F804" s="155">
        <v>0</v>
      </c>
    </row>
    <row r="805" spans="3:6">
      <c r="C805" s="61" t="s">
        <v>1026</v>
      </c>
      <c r="D805" s="155">
        <v>2295673</v>
      </c>
      <c r="E805" s="155">
        <v>1434334</v>
      </c>
      <c r="F805" s="155">
        <v>1147465</v>
      </c>
    </row>
    <row r="806" spans="3:6">
      <c r="C806" s="61" t="s">
        <v>1027</v>
      </c>
      <c r="D806" s="155">
        <v>119534</v>
      </c>
      <c r="E806" s="155">
        <v>119534</v>
      </c>
      <c r="F806" s="155">
        <v>0</v>
      </c>
    </row>
    <row r="807" spans="3:6">
      <c r="C807" s="61" t="s">
        <v>1028</v>
      </c>
      <c r="D807" s="155">
        <v>13000000</v>
      </c>
      <c r="E807" s="155">
        <v>21906783</v>
      </c>
      <c r="F807" s="155">
        <v>2117326.6800000002</v>
      </c>
    </row>
    <row r="808" spans="3:6">
      <c r="C808" s="61" t="s">
        <v>1029</v>
      </c>
      <c r="D808" s="155">
        <v>1000000</v>
      </c>
      <c r="E808" s="155">
        <v>500000</v>
      </c>
      <c r="F808" s="155">
        <v>358766</v>
      </c>
    </row>
    <row r="809" spans="3:6">
      <c r="C809" s="61" t="s">
        <v>1030</v>
      </c>
      <c r="D809" s="155">
        <v>10000000</v>
      </c>
      <c r="E809" s="155">
        <v>5000000</v>
      </c>
      <c r="F809" s="155">
        <v>0</v>
      </c>
    </row>
    <row r="810" spans="3:6">
      <c r="C810" s="61" t="s">
        <v>1907</v>
      </c>
      <c r="D810" s="155">
        <v>0</v>
      </c>
      <c r="E810" s="155">
        <v>9412912</v>
      </c>
      <c r="F810" s="155">
        <v>0</v>
      </c>
    </row>
    <row r="811" spans="3:6">
      <c r="C811" s="61" t="s">
        <v>1031</v>
      </c>
      <c r="D811" s="155">
        <v>58125000</v>
      </c>
      <c r="E811" s="155">
        <v>15000000</v>
      </c>
      <c r="F811" s="155">
        <v>0</v>
      </c>
    </row>
    <row r="812" spans="3:6">
      <c r="C812" s="61" t="s">
        <v>1032</v>
      </c>
      <c r="D812" s="155">
        <v>4302296</v>
      </c>
      <c r="E812" s="155">
        <v>3871627</v>
      </c>
      <c r="F812" s="155">
        <v>1660471.69</v>
      </c>
    </row>
    <row r="813" spans="3:6">
      <c r="C813" s="61" t="s">
        <v>1033</v>
      </c>
      <c r="D813" s="155">
        <v>9738353</v>
      </c>
      <c r="E813" s="155">
        <v>109108.65</v>
      </c>
      <c r="F813" s="155">
        <v>0</v>
      </c>
    </row>
    <row r="814" spans="3:6">
      <c r="C814" s="61" t="s">
        <v>1034</v>
      </c>
      <c r="D814" s="155">
        <v>13086250</v>
      </c>
      <c r="E814" s="155">
        <v>111962.03</v>
      </c>
      <c r="F814" s="155">
        <v>0</v>
      </c>
    </row>
    <row r="815" spans="3:6">
      <c r="C815" s="61" t="s">
        <v>1035</v>
      </c>
      <c r="D815" s="155">
        <v>6062686</v>
      </c>
      <c r="E815" s="155">
        <v>2816008.69</v>
      </c>
      <c r="F815" s="155">
        <v>0</v>
      </c>
    </row>
    <row r="816" spans="3:6">
      <c r="C816" s="61" t="s">
        <v>1036</v>
      </c>
      <c r="D816" s="155">
        <v>9738353</v>
      </c>
      <c r="E816" s="155">
        <v>109108.65</v>
      </c>
      <c r="F816" s="155">
        <v>0</v>
      </c>
    </row>
    <row r="817" spans="3:6">
      <c r="C817" s="61" t="s">
        <v>1037</v>
      </c>
      <c r="D817" s="155">
        <v>5105537</v>
      </c>
      <c r="E817" s="155">
        <v>2034776</v>
      </c>
      <c r="F817" s="155">
        <v>1491332.65</v>
      </c>
    </row>
    <row r="818" spans="3:6">
      <c r="C818" s="61" t="s">
        <v>1038</v>
      </c>
      <c r="D818" s="155">
        <v>7331976</v>
      </c>
      <c r="E818" s="155">
        <v>3118778</v>
      </c>
      <c r="F818" s="155">
        <v>0</v>
      </c>
    </row>
    <row r="819" spans="3:6">
      <c r="C819" s="61" t="s">
        <v>1039</v>
      </c>
      <c r="D819" s="155">
        <v>68635382</v>
      </c>
      <c r="E819" s="155">
        <v>26903339</v>
      </c>
      <c r="F819" s="155">
        <v>26903338.800000001</v>
      </c>
    </row>
    <row r="820" spans="3:6">
      <c r="C820" s="61" t="s">
        <v>1040</v>
      </c>
      <c r="D820" s="155">
        <v>4088406</v>
      </c>
      <c r="E820" s="155">
        <v>3442402</v>
      </c>
      <c r="F820" s="155">
        <v>3304704</v>
      </c>
    </row>
    <row r="821" spans="3:6">
      <c r="C821" s="61" t="s">
        <v>1041</v>
      </c>
      <c r="D821" s="155">
        <v>10523913</v>
      </c>
      <c r="E821" s="155">
        <v>1881330.15</v>
      </c>
      <c r="F821" s="155">
        <v>0</v>
      </c>
    </row>
    <row r="822" spans="3:6">
      <c r="C822" s="61" t="s">
        <v>1042</v>
      </c>
      <c r="D822" s="155">
        <v>2151870</v>
      </c>
      <c r="E822" s="155">
        <v>1721201</v>
      </c>
      <c r="F822" s="155">
        <v>1652352</v>
      </c>
    </row>
    <row r="823" spans="3:6">
      <c r="C823" s="61" t="s">
        <v>1043</v>
      </c>
      <c r="D823" s="155">
        <v>12430184</v>
      </c>
      <c r="E823" s="155">
        <v>2430184</v>
      </c>
      <c r="F823" s="155">
        <v>0</v>
      </c>
    </row>
    <row r="824" spans="3:6">
      <c r="C824" s="61" t="s">
        <v>1044</v>
      </c>
      <c r="D824" s="155">
        <v>4088406</v>
      </c>
      <c r="E824" s="155">
        <v>3442402</v>
      </c>
      <c r="F824" s="155">
        <v>0</v>
      </c>
    </row>
    <row r="825" spans="3:6">
      <c r="C825" s="61" t="s">
        <v>1045</v>
      </c>
      <c r="D825" s="155">
        <v>12185418</v>
      </c>
      <c r="E825" s="155">
        <v>115393.63</v>
      </c>
      <c r="F825" s="155">
        <v>0</v>
      </c>
    </row>
    <row r="826" spans="3:6">
      <c r="C826" s="61" t="s">
        <v>1046</v>
      </c>
      <c r="D826" s="155">
        <v>4312963</v>
      </c>
      <c r="E826" s="155">
        <v>110635.75</v>
      </c>
      <c r="F826" s="155">
        <v>0</v>
      </c>
    </row>
    <row r="827" spans="3:6">
      <c r="C827" s="61" t="s">
        <v>1047</v>
      </c>
      <c r="D827" s="155">
        <v>6723366</v>
      </c>
      <c r="E827" s="155">
        <v>0</v>
      </c>
      <c r="F827" s="155">
        <v>0</v>
      </c>
    </row>
    <row r="828" spans="3:6">
      <c r="C828" s="61" t="s">
        <v>1048</v>
      </c>
      <c r="D828" s="155">
        <v>7333389</v>
      </c>
      <c r="E828" s="155">
        <v>103541.08</v>
      </c>
      <c r="F828" s="155">
        <v>0</v>
      </c>
    </row>
    <row r="829" spans="3:6">
      <c r="C829" s="61" t="s">
        <v>1049</v>
      </c>
      <c r="D829" s="155">
        <v>7296416</v>
      </c>
      <c r="E829" s="155">
        <v>102986.58</v>
      </c>
      <c r="F829" s="155">
        <v>0</v>
      </c>
    </row>
    <row r="830" spans="3:6">
      <c r="C830" s="61" t="s">
        <v>1050</v>
      </c>
      <c r="D830" s="155">
        <v>646004</v>
      </c>
      <c r="E830" s="155">
        <v>0</v>
      </c>
      <c r="F830" s="155">
        <v>0</v>
      </c>
    </row>
    <row r="831" spans="3:6">
      <c r="C831" s="61" t="s">
        <v>1051</v>
      </c>
      <c r="D831" s="155">
        <v>18779624</v>
      </c>
      <c r="E831" s="155">
        <v>21539414</v>
      </c>
      <c r="F831" s="155">
        <v>0</v>
      </c>
    </row>
    <row r="832" spans="3:6">
      <c r="C832" s="61" t="s">
        <v>1052</v>
      </c>
      <c r="D832" s="155">
        <v>7786208</v>
      </c>
      <c r="E832" s="155">
        <v>0</v>
      </c>
      <c r="F832" s="155">
        <v>0</v>
      </c>
    </row>
    <row r="833" spans="3:6">
      <c r="C833" s="61" t="s">
        <v>1053</v>
      </c>
      <c r="D833" s="155">
        <v>44144214</v>
      </c>
      <c r="E833" s="155">
        <v>31700475</v>
      </c>
      <c r="F833" s="155">
        <v>26376733.190000001</v>
      </c>
    </row>
    <row r="834" spans="3:6">
      <c r="C834" s="61" t="s">
        <v>1054</v>
      </c>
      <c r="D834" s="155">
        <v>232118496</v>
      </c>
      <c r="E834" s="155">
        <v>205967387</v>
      </c>
      <c r="F834" s="155">
        <v>202898711.36999997</v>
      </c>
    </row>
    <row r="835" spans="3:6">
      <c r="C835" s="61" t="s">
        <v>1055</v>
      </c>
      <c r="D835" s="155">
        <v>12982145</v>
      </c>
      <c r="E835" s="155">
        <v>12982145</v>
      </c>
      <c r="F835" s="155">
        <v>0</v>
      </c>
    </row>
    <row r="836" spans="3:6">
      <c r="C836" s="61" t="s">
        <v>1056</v>
      </c>
      <c r="D836" s="155">
        <v>78356061</v>
      </c>
      <c r="E836" s="155">
        <v>66039509</v>
      </c>
      <c r="F836" s="155">
        <v>62513299.289999999</v>
      </c>
    </row>
    <row r="837" spans="3:6">
      <c r="C837" s="113" t="s">
        <v>326</v>
      </c>
      <c r="D837" s="155">
        <v>15596660</v>
      </c>
      <c r="E837" s="155">
        <v>19821042.43</v>
      </c>
      <c r="F837" s="155">
        <v>7547787.5099999998</v>
      </c>
    </row>
    <row r="838" spans="3:6">
      <c r="C838" s="61" t="s">
        <v>1057</v>
      </c>
      <c r="D838" s="155">
        <v>15596660</v>
      </c>
      <c r="E838" s="155">
        <v>3000000</v>
      </c>
      <c r="F838" s="155">
        <v>0</v>
      </c>
    </row>
    <row r="839" spans="3:6">
      <c r="C839" s="61" t="s">
        <v>1058</v>
      </c>
      <c r="D839" s="155">
        <v>0</v>
      </c>
      <c r="E839" s="155">
        <v>16821042.43</v>
      </c>
      <c r="F839" s="155">
        <v>7547787.5099999998</v>
      </c>
    </row>
    <row r="840" spans="3:6">
      <c r="C840" s="113" t="s">
        <v>334</v>
      </c>
      <c r="D840" s="155">
        <v>24465106</v>
      </c>
      <c r="E840" s="155">
        <v>9177622</v>
      </c>
      <c r="F840" s="155">
        <v>0</v>
      </c>
    </row>
    <row r="841" spans="3:6">
      <c r="C841" s="61" t="s">
        <v>439</v>
      </c>
      <c r="D841" s="155">
        <v>24465106</v>
      </c>
      <c r="E841" s="155">
        <v>9177622</v>
      </c>
      <c r="F841" s="155">
        <v>0</v>
      </c>
    </row>
    <row r="842" spans="3:6">
      <c r="C842" s="69" t="s">
        <v>346</v>
      </c>
      <c r="D842" s="168">
        <v>1705111399</v>
      </c>
      <c r="E842" s="168">
        <v>1882784321.1000001</v>
      </c>
      <c r="F842" s="168">
        <v>1248620156.7900002</v>
      </c>
    </row>
    <row r="843" spans="3:6">
      <c r="C843" s="113" t="s">
        <v>325</v>
      </c>
      <c r="D843" s="155">
        <v>1268788349</v>
      </c>
      <c r="E843" s="155">
        <v>1494778295.4100001</v>
      </c>
      <c r="F843" s="155">
        <v>1008436390.14</v>
      </c>
    </row>
    <row r="844" spans="3:6">
      <c r="C844" s="61" t="s">
        <v>1059</v>
      </c>
      <c r="D844" s="155">
        <v>1573587</v>
      </c>
      <c r="E844" s="155">
        <v>1142918</v>
      </c>
      <c r="F844" s="155">
        <v>0</v>
      </c>
    </row>
    <row r="845" spans="3:6">
      <c r="C845" s="61" t="s">
        <v>1060</v>
      </c>
      <c r="D845" s="155">
        <v>0</v>
      </c>
      <c r="E845" s="155">
        <v>36499659.460000001</v>
      </c>
      <c r="F845" s="155">
        <v>7834561.0800000001</v>
      </c>
    </row>
    <row r="846" spans="3:6">
      <c r="C846" s="61" t="s">
        <v>1061</v>
      </c>
      <c r="D846" s="155">
        <v>22400000</v>
      </c>
      <c r="E846" s="155">
        <v>28002000</v>
      </c>
      <c r="F846" s="155">
        <v>10363899.09</v>
      </c>
    </row>
    <row r="847" spans="3:6">
      <c r="C847" s="61" t="s">
        <v>1062</v>
      </c>
      <c r="D847" s="155">
        <v>2413329</v>
      </c>
      <c r="E847" s="155">
        <v>1767325</v>
      </c>
      <c r="F847" s="155">
        <v>0</v>
      </c>
    </row>
    <row r="848" spans="3:6">
      <c r="C848" s="61" t="s">
        <v>1063</v>
      </c>
      <c r="D848" s="155">
        <v>1301004</v>
      </c>
      <c r="E848" s="155">
        <v>1085669</v>
      </c>
      <c r="F848" s="155">
        <v>0</v>
      </c>
    </row>
    <row r="849" spans="3:6">
      <c r="C849" s="61" t="s">
        <v>1064</v>
      </c>
      <c r="D849" s="155">
        <v>0</v>
      </c>
      <c r="E849" s="155">
        <v>28677730</v>
      </c>
      <c r="F849" s="155">
        <v>16165338.41</v>
      </c>
    </row>
    <row r="850" spans="3:6">
      <c r="C850" s="61" t="s">
        <v>1065</v>
      </c>
      <c r="D850" s="155">
        <v>2413329</v>
      </c>
      <c r="E850" s="155">
        <v>1767325</v>
      </c>
      <c r="F850" s="155">
        <v>0</v>
      </c>
    </row>
    <row r="851" spans="3:6">
      <c r="C851" s="61" t="s">
        <v>1066</v>
      </c>
      <c r="D851" s="155">
        <v>87233939</v>
      </c>
      <c r="E851" s="155">
        <v>71707570</v>
      </c>
      <c r="F851" s="155">
        <v>0</v>
      </c>
    </row>
    <row r="852" spans="3:6">
      <c r="C852" s="61" t="s">
        <v>1889</v>
      </c>
      <c r="D852" s="155">
        <v>0</v>
      </c>
      <c r="E852" s="155">
        <v>30890554.5</v>
      </c>
      <c r="F852" s="155">
        <v>0</v>
      </c>
    </row>
    <row r="853" spans="3:6">
      <c r="C853" s="61" t="s">
        <v>1067</v>
      </c>
      <c r="D853" s="155">
        <v>7995818</v>
      </c>
      <c r="E853" s="155">
        <v>0</v>
      </c>
      <c r="F853" s="155">
        <v>0</v>
      </c>
    </row>
    <row r="854" spans="3:6">
      <c r="C854" s="61" t="s">
        <v>1068</v>
      </c>
      <c r="D854" s="155">
        <v>2654072</v>
      </c>
      <c r="E854" s="155">
        <v>2008068</v>
      </c>
      <c r="F854" s="155">
        <v>0</v>
      </c>
    </row>
    <row r="855" spans="3:6">
      <c r="C855" s="61" t="s">
        <v>1069</v>
      </c>
      <c r="D855" s="155">
        <v>2654072</v>
      </c>
      <c r="E855" s="155">
        <v>2008068</v>
      </c>
      <c r="F855" s="155">
        <v>0</v>
      </c>
    </row>
    <row r="856" spans="3:6">
      <c r="C856" s="61" t="s">
        <v>1070</v>
      </c>
      <c r="D856" s="155">
        <v>178414777</v>
      </c>
      <c r="E856" s="155">
        <v>0</v>
      </c>
      <c r="F856" s="155">
        <v>0</v>
      </c>
    </row>
    <row r="857" spans="3:6">
      <c r="C857" s="61" t="s">
        <v>1071</v>
      </c>
      <c r="D857" s="155">
        <v>2654072</v>
      </c>
      <c r="E857" s="155">
        <v>2008068</v>
      </c>
      <c r="F857" s="155">
        <v>0</v>
      </c>
    </row>
    <row r="858" spans="3:6">
      <c r="C858" s="61" t="s">
        <v>1072</v>
      </c>
      <c r="D858" s="155">
        <v>1865003</v>
      </c>
      <c r="E858" s="155">
        <v>1434334</v>
      </c>
      <c r="F858" s="155">
        <v>0</v>
      </c>
    </row>
    <row r="859" spans="3:6">
      <c r="C859" s="61" t="s">
        <v>1073</v>
      </c>
      <c r="D859" s="155">
        <v>6083027</v>
      </c>
      <c r="E859" s="155">
        <v>4360350</v>
      </c>
      <c r="F859" s="155">
        <v>0</v>
      </c>
    </row>
    <row r="860" spans="3:6">
      <c r="C860" s="61" t="s">
        <v>1074</v>
      </c>
      <c r="D860" s="155">
        <v>3261638</v>
      </c>
      <c r="E860" s="155">
        <v>1826688</v>
      </c>
      <c r="F860" s="155">
        <v>0</v>
      </c>
    </row>
    <row r="861" spans="3:6">
      <c r="C861" s="61" t="s">
        <v>1075</v>
      </c>
      <c r="D861" s="155">
        <v>3560142</v>
      </c>
      <c r="E861" s="155">
        <v>2483469</v>
      </c>
      <c r="F861" s="155">
        <v>1111618.3999999999</v>
      </c>
    </row>
    <row r="862" spans="3:6">
      <c r="C862" s="61" t="s">
        <v>1076</v>
      </c>
      <c r="D862" s="155">
        <v>3532376</v>
      </c>
      <c r="E862" s="155">
        <v>2240368</v>
      </c>
      <c r="F862" s="155">
        <v>0</v>
      </c>
    </row>
    <row r="863" spans="3:6">
      <c r="C863" s="61" t="s">
        <v>1077</v>
      </c>
      <c r="D863" s="155">
        <v>0</v>
      </c>
      <c r="E863" s="155">
        <v>36359571</v>
      </c>
      <c r="F863" s="155">
        <v>33474972.199999999</v>
      </c>
    </row>
    <row r="864" spans="3:6">
      <c r="C864" s="61" t="s">
        <v>1078</v>
      </c>
      <c r="D864" s="155">
        <v>4016874</v>
      </c>
      <c r="E864" s="155">
        <v>1859831</v>
      </c>
      <c r="F864" s="155">
        <v>0</v>
      </c>
    </row>
    <row r="865" spans="3:6">
      <c r="C865" s="61" t="s">
        <v>1079</v>
      </c>
      <c r="D865" s="155">
        <v>3443139</v>
      </c>
      <c r="E865" s="155">
        <v>2581801</v>
      </c>
      <c r="F865" s="155">
        <v>0</v>
      </c>
    </row>
    <row r="866" spans="3:6">
      <c r="C866" s="61" t="s">
        <v>1080</v>
      </c>
      <c r="D866" s="155">
        <v>2954072</v>
      </c>
      <c r="E866" s="155">
        <v>2308068</v>
      </c>
      <c r="F866" s="155">
        <v>0</v>
      </c>
    </row>
    <row r="867" spans="3:6">
      <c r="C867" s="61" t="s">
        <v>1959</v>
      </c>
      <c r="D867" s="155">
        <v>0</v>
      </c>
      <c r="E867" s="155">
        <v>31000000</v>
      </c>
      <c r="F867" s="155">
        <v>0</v>
      </c>
    </row>
    <row r="868" spans="3:6">
      <c r="C868" s="61" t="s">
        <v>1081</v>
      </c>
      <c r="D868" s="155">
        <v>28000000</v>
      </c>
      <c r="E868" s="155">
        <v>96932870</v>
      </c>
      <c r="F868" s="155">
        <v>71516528.650000006</v>
      </c>
    </row>
    <row r="869" spans="3:6">
      <c r="C869" s="61" t="s">
        <v>1082</v>
      </c>
      <c r="D869" s="155">
        <v>11218697</v>
      </c>
      <c r="E869" s="155">
        <v>718697</v>
      </c>
      <c r="F869" s="155">
        <v>0</v>
      </c>
    </row>
    <row r="870" spans="3:6">
      <c r="C870" s="61" t="s">
        <v>1083</v>
      </c>
      <c r="D870" s="155">
        <v>10000000</v>
      </c>
      <c r="E870" s="155">
        <v>10000000</v>
      </c>
      <c r="F870" s="155">
        <v>10000000</v>
      </c>
    </row>
    <row r="871" spans="3:6">
      <c r="C871" s="61" t="s">
        <v>1084</v>
      </c>
      <c r="D871" s="155">
        <v>49169329</v>
      </c>
      <c r="E871" s="155">
        <v>39227424</v>
      </c>
      <c r="F871" s="155">
        <v>39227421.579999998</v>
      </c>
    </row>
    <row r="872" spans="3:6">
      <c r="C872" s="61" t="s">
        <v>1085</v>
      </c>
      <c r="D872" s="155">
        <v>87144574</v>
      </c>
      <c r="E872" s="155">
        <v>86299205</v>
      </c>
      <c r="F872" s="155">
        <v>62687049.5</v>
      </c>
    </row>
    <row r="873" spans="3:6">
      <c r="C873" s="61" t="s">
        <v>1086</v>
      </c>
      <c r="D873" s="155">
        <v>1301843</v>
      </c>
      <c r="E873" s="155">
        <v>1301843</v>
      </c>
      <c r="F873" s="155">
        <v>0</v>
      </c>
    </row>
    <row r="874" spans="3:6">
      <c r="C874" s="61" t="s">
        <v>1087</v>
      </c>
      <c r="D874" s="155">
        <v>15000000</v>
      </c>
      <c r="E874" s="155">
        <v>18000000</v>
      </c>
      <c r="F874" s="155">
        <v>8000000</v>
      </c>
    </row>
    <row r="875" spans="3:6">
      <c r="C875" s="61" t="s">
        <v>1088</v>
      </c>
      <c r="D875" s="155">
        <v>7570295</v>
      </c>
      <c r="E875" s="155">
        <v>0</v>
      </c>
      <c r="F875" s="155">
        <v>0</v>
      </c>
    </row>
    <row r="876" spans="3:6">
      <c r="C876" s="61" t="s">
        <v>1089</v>
      </c>
      <c r="D876" s="155">
        <v>5000000</v>
      </c>
      <c r="E876" s="155">
        <v>5000000</v>
      </c>
      <c r="F876" s="155">
        <v>0</v>
      </c>
    </row>
    <row r="877" spans="3:6">
      <c r="C877" s="61" t="s">
        <v>1890</v>
      </c>
      <c r="D877" s="155">
        <v>0</v>
      </c>
      <c r="E877" s="155">
        <v>5000000</v>
      </c>
      <c r="F877" s="155">
        <v>0</v>
      </c>
    </row>
    <row r="878" spans="3:6">
      <c r="C878" s="61" t="s">
        <v>1090</v>
      </c>
      <c r="D878" s="155">
        <v>12408251</v>
      </c>
      <c r="E878" s="155">
        <v>6171903</v>
      </c>
      <c r="F878" s="155">
        <v>6171903</v>
      </c>
    </row>
    <row r="879" spans="3:6">
      <c r="C879" s="61" t="s">
        <v>1091</v>
      </c>
      <c r="D879" s="155">
        <v>12372948</v>
      </c>
      <c r="E879" s="155">
        <v>0</v>
      </c>
      <c r="F879" s="155">
        <v>0</v>
      </c>
    </row>
    <row r="880" spans="3:6">
      <c r="C880" s="61" t="s">
        <v>1092</v>
      </c>
      <c r="D880" s="155">
        <v>52524374</v>
      </c>
      <c r="E880" s="155">
        <v>15009750</v>
      </c>
      <c r="F880" s="155">
        <v>15000000</v>
      </c>
    </row>
    <row r="881" spans="3:6">
      <c r="C881" s="61" t="s">
        <v>1093</v>
      </c>
      <c r="D881" s="155">
        <v>28764263</v>
      </c>
      <c r="E881" s="155">
        <v>26919909</v>
      </c>
      <c r="F881" s="155">
        <v>26919909</v>
      </c>
    </row>
    <row r="882" spans="3:6">
      <c r="C882" s="61" t="s">
        <v>1094</v>
      </c>
      <c r="D882" s="155">
        <v>43624733</v>
      </c>
      <c r="E882" s="155">
        <v>42767859</v>
      </c>
      <c r="F882" s="155">
        <v>42767606.369999997</v>
      </c>
    </row>
    <row r="883" spans="3:6">
      <c r="C883" s="61" t="s">
        <v>1095</v>
      </c>
      <c r="D883" s="155">
        <v>62964489</v>
      </c>
      <c r="E883" s="155">
        <v>60550883</v>
      </c>
      <c r="F883" s="155">
        <v>60400000</v>
      </c>
    </row>
    <row r="884" spans="3:6">
      <c r="C884" s="61" t="s">
        <v>1096</v>
      </c>
      <c r="D884" s="155">
        <v>10000000</v>
      </c>
      <c r="E884" s="155">
        <v>14219487</v>
      </c>
      <c r="F884" s="155">
        <v>12118483.33</v>
      </c>
    </row>
    <row r="885" spans="3:6">
      <c r="C885" s="61" t="s">
        <v>1097</v>
      </c>
      <c r="D885" s="155">
        <v>40269532</v>
      </c>
      <c r="E885" s="155">
        <v>36150000</v>
      </c>
      <c r="F885" s="155">
        <v>36149999.009999998</v>
      </c>
    </row>
    <row r="886" spans="3:6">
      <c r="C886" s="61" t="s">
        <v>1098</v>
      </c>
      <c r="D886" s="155">
        <v>13983297</v>
      </c>
      <c r="E886" s="155">
        <v>6703631</v>
      </c>
      <c r="F886" s="155">
        <v>6700000</v>
      </c>
    </row>
    <row r="887" spans="3:6">
      <c r="C887" s="61" t="s">
        <v>1099</v>
      </c>
      <c r="D887" s="155">
        <v>52947752</v>
      </c>
      <c r="E887" s="155">
        <v>49028668</v>
      </c>
      <c r="F887" s="155">
        <v>48862306.789999999</v>
      </c>
    </row>
    <row r="888" spans="3:6">
      <c r="C888" s="61" t="s">
        <v>1100</v>
      </c>
      <c r="D888" s="155">
        <v>5000000</v>
      </c>
      <c r="E888" s="155">
        <v>5000000</v>
      </c>
      <c r="F888" s="155">
        <v>0</v>
      </c>
    </row>
    <row r="889" spans="3:6">
      <c r="C889" s="61" t="s">
        <v>1101</v>
      </c>
      <c r="D889" s="155">
        <v>10000000</v>
      </c>
      <c r="E889" s="155">
        <v>3277024</v>
      </c>
      <c r="F889" s="155">
        <v>0</v>
      </c>
    </row>
    <row r="890" spans="3:6">
      <c r="C890" s="61" t="s">
        <v>1102</v>
      </c>
      <c r="D890" s="155">
        <v>74863554</v>
      </c>
      <c r="E890" s="155">
        <v>283398984.77999997</v>
      </c>
      <c r="F890" s="155">
        <v>282795202.81</v>
      </c>
    </row>
    <row r="891" spans="3:6">
      <c r="C891" s="61" t="s">
        <v>1103</v>
      </c>
      <c r="D891" s="155">
        <v>10000000</v>
      </c>
      <c r="E891" s="155">
        <v>4110323</v>
      </c>
      <c r="F891" s="155">
        <v>0</v>
      </c>
    </row>
    <row r="892" spans="3:6">
      <c r="C892" s="61" t="s">
        <v>1104</v>
      </c>
      <c r="D892" s="155">
        <v>0</v>
      </c>
      <c r="E892" s="155">
        <v>259129</v>
      </c>
      <c r="F892" s="155">
        <v>0</v>
      </c>
    </row>
    <row r="893" spans="3:6">
      <c r="C893" s="61" t="s">
        <v>1105</v>
      </c>
      <c r="D893" s="155">
        <v>9638950</v>
      </c>
      <c r="E893" s="155">
        <v>8084210.6500000004</v>
      </c>
      <c r="F893" s="155">
        <v>6481411.7999999998</v>
      </c>
    </row>
    <row r="894" spans="3:6">
      <c r="C894" s="61" t="s">
        <v>1106</v>
      </c>
      <c r="D894" s="155">
        <v>0</v>
      </c>
      <c r="E894" s="155">
        <v>4079607.77</v>
      </c>
      <c r="F894" s="155">
        <v>2932984.93</v>
      </c>
    </row>
    <row r="895" spans="3:6">
      <c r="C895" s="61" t="s">
        <v>1107</v>
      </c>
      <c r="D895" s="155">
        <v>132021221</v>
      </c>
      <c r="E895" s="155">
        <v>170304154.75</v>
      </c>
      <c r="F895" s="155">
        <v>105971647.42999999</v>
      </c>
    </row>
    <row r="896" spans="3:6">
      <c r="C896" s="61" t="s">
        <v>1108</v>
      </c>
      <c r="D896" s="155">
        <v>36637165</v>
      </c>
      <c r="E896" s="155">
        <v>111364273.5</v>
      </c>
      <c r="F896" s="155">
        <v>34364272.32</v>
      </c>
    </row>
    <row r="897" spans="3:6">
      <c r="C897" s="61" t="s">
        <v>1109</v>
      </c>
      <c r="D897" s="155">
        <v>64931847</v>
      </c>
      <c r="E897" s="155">
        <v>54310947</v>
      </c>
      <c r="F897" s="155">
        <v>48154238.109999999</v>
      </c>
    </row>
    <row r="898" spans="3:6">
      <c r="C898" s="61" t="s">
        <v>1110</v>
      </c>
      <c r="D898" s="155">
        <v>39433378</v>
      </c>
      <c r="E898" s="155">
        <v>35425159</v>
      </c>
      <c r="F898" s="155">
        <v>12265036.33</v>
      </c>
    </row>
    <row r="899" spans="3:6">
      <c r="C899" s="61" t="s">
        <v>1111</v>
      </c>
      <c r="D899" s="155">
        <v>1573587</v>
      </c>
      <c r="E899" s="155">
        <v>1142918</v>
      </c>
      <c r="F899" s="155">
        <v>0</v>
      </c>
    </row>
    <row r="900" spans="3:6">
      <c r="C900" s="113" t="s">
        <v>326</v>
      </c>
      <c r="D900" s="155">
        <v>436323050</v>
      </c>
      <c r="E900" s="155">
        <v>344652640.69</v>
      </c>
      <c r="F900" s="155">
        <v>199830385.33000001</v>
      </c>
    </row>
    <row r="901" spans="3:6">
      <c r="C901" s="61" t="s">
        <v>1112</v>
      </c>
      <c r="D901" s="155">
        <v>0</v>
      </c>
      <c r="E901" s="155">
        <v>120000000</v>
      </c>
      <c r="F901" s="155">
        <v>69233039</v>
      </c>
    </row>
    <row r="902" spans="3:6">
      <c r="C902" s="61" t="s">
        <v>1077</v>
      </c>
      <c r="D902" s="155">
        <v>0</v>
      </c>
      <c r="E902" s="155">
        <v>728000</v>
      </c>
      <c r="F902" s="155">
        <v>0</v>
      </c>
    </row>
    <row r="903" spans="3:6">
      <c r="C903" s="61" t="s">
        <v>1113</v>
      </c>
      <c r="D903" s="155">
        <v>4035043</v>
      </c>
      <c r="E903" s="155">
        <v>12106043</v>
      </c>
      <c r="F903" s="155">
        <v>7304560.6499999994</v>
      </c>
    </row>
    <row r="904" spans="3:6">
      <c r="C904" s="61" t="s">
        <v>1114</v>
      </c>
      <c r="D904" s="155">
        <v>318622007</v>
      </c>
      <c r="E904" s="155">
        <v>0</v>
      </c>
      <c r="F904" s="155">
        <v>0</v>
      </c>
    </row>
    <row r="905" spans="3:6">
      <c r="C905" s="61" t="s">
        <v>1115</v>
      </c>
      <c r="D905" s="155">
        <v>0</v>
      </c>
      <c r="E905" s="155">
        <v>44000000</v>
      </c>
      <c r="F905" s="155">
        <v>25441553.899999999</v>
      </c>
    </row>
    <row r="906" spans="3:6">
      <c r="C906" s="61" t="s">
        <v>1116</v>
      </c>
      <c r="D906" s="155">
        <v>17665999</v>
      </c>
      <c r="E906" s="155">
        <v>27665999</v>
      </c>
      <c r="F906" s="155">
        <v>21614584.890000001</v>
      </c>
    </row>
    <row r="907" spans="3:6">
      <c r="C907" s="61" t="s">
        <v>1117</v>
      </c>
      <c r="D907" s="155">
        <v>96000001</v>
      </c>
      <c r="E907" s="155">
        <v>96000001</v>
      </c>
      <c r="F907" s="155">
        <v>76236646.890000001</v>
      </c>
    </row>
    <row r="908" spans="3:6">
      <c r="C908" s="61" t="s">
        <v>1118</v>
      </c>
      <c r="D908" s="155">
        <v>0</v>
      </c>
      <c r="E908" s="155">
        <v>44152597.689999998</v>
      </c>
      <c r="F908" s="155">
        <v>0</v>
      </c>
    </row>
    <row r="909" spans="3:6">
      <c r="C909" s="113" t="s">
        <v>328</v>
      </c>
      <c r="D909" s="155">
        <v>0</v>
      </c>
      <c r="E909" s="155">
        <v>43353385</v>
      </c>
      <c r="F909" s="155">
        <v>40353381.32</v>
      </c>
    </row>
    <row r="910" spans="3:6">
      <c r="C910" s="61" t="s">
        <v>1090</v>
      </c>
      <c r="D910" s="155">
        <v>0</v>
      </c>
      <c r="E910" s="155">
        <v>3000000</v>
      </c>
      <c r="F910" s="155">
        <v>0</v>
      </c>
    </row>
    <row r="911" spans="3:6">
      <c r="C911" s="61" t="s">
        <v>1108</v>
      </c>
      <c r="D911" s="155">
        <v>0</v>
      </c>
      <c r="E911" s="155">
        <v>40353385</v>
      </c>
      <c r="F911" s="155">
        <v>40353381.32</v>
      </c>
    </row>
    <row r="912" spans="3:6">
      <c r="C912" s="69" t="s">
        <v>347</v>
      </c>
      <c r="D912" s="168">
        <v>438639614</v>
      </c>
      <c r="E912" s="168">
        <v>383214387.35000002</v>
      </c>
      <c r="F912" s="168">
        <v>282004988.22000003</v>
      </c>
    </row>
    <row r="913" spans="3:6">
      <c r="C913" s="113" t="s">
        <v>325</v>
      </c>
      <c r="D913" s="155">
        <v>426139614</v>
      </c>
      <c r="E913" s="155">
        <v>370714387.35000002</v>
      </c>
      <c r="F913" s="155">
        <v>273309019.04000002</v>
      </c>
    </row>
    <row r="914" spans="3:6">
      <c r="C914" s="61" t="s">
        <v>1119</v>
      </c>
      <c r="D914" s="155">
        <v>2025413</v>
      </c>
      <c r="E914" s="155">
        <v>110352</v>
      </c>
      <c r="F914" s="155">
        <v>0</v>
      </c>
    </row>
    <row r="915" spans="3:6">
      <c r="C915" s="61" t="s">
        <v>1120</v>
      </c>
      <c r="D915" s="155">
        <v>2686980</v>
      </c>
      <c r="E915" s="155">
        <v>1977316.05</v>
      </c>
      <c r="F915" s="155">
        <v>0</v>
      </c>
    </row>
    <row r="916" spans="3:6">
      <c r="C916" s="61" t="s">
        <v>1121</v>
      </c>
      <c r="D916" s="155">
        <v>0</v>
      </c>
      <c r="E916" s="155">
        <v>90000000</v>
      </c>
      <c r="F916" s="155">
        <v>51903283.549999997</v>
      </c>
    </row>
    <row r="917" spans="3:6">
      <c r="C917" s="61" t="s">
        <v>1122</v>
      </c>
      <c r="D917" s="155">
        <v>215335</v>
      </c>
      <c r="E917" s="155">
        <v>0</v>
      </c>
      <c r="F917" s="155">
        <v>0</v>
      </c>
    </row>
    <row r="918" spans="3:6">
      <c r="C918" s="61" t="s">
        <v>1123</v>
      </c>
      <c r="D918" s="155">
        <v>1250434</v>
      </c>
      <c r="E918" s="155">
        <v>39863</v>
      </c>
      <c r="F918" s="155">
        <v>0</v>
      </c>
    </row>
    <row r="919" spans="3:6">
      <c r="C919" s="61" t="s">
        <v>1124</v>
      </c>
      <c r="D919" s="155">
        <v>12500000</v>
      </c>
      <c r="E919" s="155">
        <v>12500000</v>
      </c>
      <c r="F919" s="155">
        <v>7264914.5899999999</v>
      </c>
    </row>
    <row r="920" spans="3:6">
      <c r="C920" s="61" t="s">
        <v>1125</v>
      </c>
      <c r="D920" s="155">
        <v>35366240</v>
      </c>
      <c r="E920" s="155">
        <v>7083663</v>
      </c>
      <c r="F920" s="155">
        <v>2312206.5099999998</v>
      </c>
    </row>
    <row r="921" spans="3:6">
      <c r="C921" s="61" t="s">
        <v>1126</v>
      </c>
      <c r="D921" s="155">
        <v>18949611</v>
      </c>
      <c r="E921" s="155">
        <v>8109496</v>
      </c>
      <c r="F921" s="155">
        <v>2412116.5499999998</v>
      </c>
    </row>
    <row r="922" spans="3:6">
      <c r="C922" s="61" t="s">
        <v>1127</v>
      </c>
      <c r="D922" s="155">
        <v>2177274</v>
      </c>
      <c r="E922" s="155">
        <v>107189</v>
      </c>
      <c r="F922" s="155">
        <v>0</v>
      </c>
    </row>
    <row r="923" spans="3:6">
      <c r="C923" s="61" t="s">
        <v>1128</v>
      </c>
      <c r="D923" s="155">
        <v>881280</v>
      </c>
      <c r="E923" s="155">
        <v>103641</v>
      </c>
      <c r="F923" s="155">
        <v>0</v>
      </c>
    </row>
    <row r="924" spans="3:6">
      <c r="C924" s="61" t="s">
        <v>1129</v>
      </c>
      <c r="D924" s="155">
        <v>64029667</v>
      </c>
      <c r="E924" s="155">
        <v>48566228</v>
      </c>
      <c r="F924" s="155">
        <v>48507787</v>
      </c>
    </row>
    <row r="925" spans="3:6">
      <c r="C925" s="61" t="s">
        <v>1130</v>
      </c>
      <c r="D925" s="155">
        <v>2177274</v>
      </c>
      <c r="E925" s="155">
        <v>107189</v>
      </c>
      <c r="F925" s="155">
        <v>0</v>
      </c>
    </row>
    <row r="926" spans="3:6">
      <c r="C926" s="61" t="s">
        <v>1131</v>
      </c>
      <c r="D926" s="155">
        <v>2177274</v>
      </c>
      <c r="E926" s="155">
        <v>1531270</v>
      </c>
      <c r="F926" s="155">
        <v>0</v>
      </c>
    </row>
    <row r="927" spans="3:6">
      <c r="C927" s="61" t="s">
        <v>1132</v>
      </c>
      <c r="D927" s="155">
        <v>1283065</v>
      </c>
      <c r="E927" s="155">
        <v>153298</v>
      </c>
      <c r="F927" s="155">
        <v>42638.400000000001</v>
      </c>
    </row>
    <row r="928" spans="3:6">
      <c r="C928" s="61" t="s">
        <v>1133</v>
      </c>
      <c r="D928" s="155">
        <v>1283065</v>
      </c>
      <c r="E928" s="155">
        <v>106298</v>
      </c>
      <c r="F928" s="155">
        <v>42638.400000000001</v>
      </c>
    </row>
    <row r="929" spans="3:6">
      <c r="C929" s="61" t="s">
        <v>1134</v>
      </c>
      <c r="D929" s="155">
        <v>855982</v>
      </c>
      <c r="E929" s="155">
        <v>292146</v>
      </c>
      <c r="F929" s="155">
        <v>229716.84</v>
      </c>
    </row>
    <row r="930" spans="3:6">
      <c r="C930" s="61" t="s">
        <v>1135</v>
      </c>
      <c r="D930" s="155">
        <v>5000000</v>
      </c>
      <c r="E930" s="155">
        <v>2500000</v>
      </c>
      <c r="F930" s="155">
        <v>0</v>
      </c>
    </row>
    <row r="931" spans="3:6">
      <c r="C931" s="61" t="s">
        <v>1136</v>
      </c>
      <c r="D931" s="155">
        <v>11615952</v>
      </c>
      <c r="E931" s="155">
        <v>11615952</v>
      </c>
      <c r="F931" s="155">
        <v>3822977.92</v>
      </c>
    </row>
    <row r="932" spans="3:6">
      <c r="C932" s="61" t="s">
        <v>1137</v>
      </c>
      <c r="D932" s="155">
        <v>30979808</v>
      </c>
      <c r="E932" s="155">
        <v>26906665</v>
      </c>
      <c r="F932" s="155">
        <v>26906665</v>
      </c>
    </row>
    <row r="933" spans="3:6">
      <c r="C933" s="61" t="s">
        <v>1138</v>
      </c>
      <c r="D933" s="155">
        <v>1466974</v>
      </c>
      <c r="E933" s="155">
        <v>0</v>
      </c>
      <c r="F933" s="155">
        <v>0</v>
      </c>
    </row>
    <row r="934" spans="3:6">
      <c r="C934" s="61" t="s">
        <v>1891</v>
      </c>
      <c r="D934" s="155">
        <v>0</v>
      </c>
      <c r="E934" s="155">
        <v>4762189</v>
      </c>
      <c r="F934" s="155">
        <v>0</v>
      </c>
    </row>
    <row r="935" spans="3:6">
      <c r="C935" s="61" t="s">
        <v>1139</v>
      </c>
      <c r="D935" s="155">
        <v>38020348</v>
      </c>
      <c r="E935" s="155">
        <v>38020348</v>
      </c>
      <c r="F935" s="155">
        <v>35819568.670000002</v>
      </c>
    </row>
    <row r="936" spans="3:6">
      <c r="C936" s="61" t="s">
        <v>1140</v>
      </c>
      <c r="D936" s="155">
        <v>10000000</v>
      </c>
      <c r="E936" s="155">
        <v>10000000</v>
      </c>
      <c r="F936" s="155">
        <v>10000000</v>
      </c>
    </row>
    <row r="937" spans="3:6">
      <c r="C937" s="61" t="s">
        <v>1141</v>
      </c>
      <c r="D937" s="155">
        <v>22611444</v>
      </c>
      <c r="E937" s="155">
        <v>21362498</v>
      </c>
      <c r="F937" s="155">
        <v>20463874.920000002</v>
      </c>
    </row>
    <row r="938" spans="3:6">
      <c r="C938" s="61" t="s">
        <v>1142</v>
      </c>
      <c r="D938" s="155">
        <v>22817684</v>
      </c>
      <c r="E938" s="155">
        <v>0</v>
      </c>
      <c r="F938" s="155">
        <v>0</v>
      </c>
    </row>
    <row r="939" spans="3:6">
      <c r="C939" s="61" t="s">
        <v>1143</v>
      </c>
      <c r="D939" s="155">
        <v>7348649</v>
      </c>
      <c r="E939" s="155">
        <v>103770.08</v>
      </c>
      <c r="F939" s="155">
        <v>0</v>
      </c>
    </row>
    <row r="940" spans="3:6">
      <c r="C940" s="61" t="s">
        <v>1144</v>
      </c>
      <c r="D940" s="155">
        <v>5098639</v>
      </c>
      <c r="E940" s="155">
        <v>102549.22</v>
      </c>
      <c r="F940" s="155">
        <v>0</v>
      </c>
    </row>
    <row r="941" spans="3:6">
      <c r="C941" s="61" t="s">
        <v>1145</v>
      </c>
      <c r="D941" s="155">
        <v>10939016</v>
      </c>
      <c r="E941" s="155">
        <v>3985332</v>
      </c>
      <c r="F941" s="155">
        <v>0</v>
      </c>
    </row>
    <row r="942" spans="3:6">
      <c r="C942" s="61" t="s">
        <v>1146</v>
      </c>
      <c r="D942" s="155">
        <v>5000000</v>
      </c>
      <c r="E942" s="155">
        <v>500000</v>
      </c>
      <c r="F942" s="155">
        <v>0</v>
      </c>
    </row>
    <row r="943" spans="3:6">
      <c r="C943" s="61" t="s">
        <v>1147</v>
      </c>
      <c r="D943" s="155">
        <v>27965372</v>
      </c>
      <c r="E943" s="155">
        <v>15000000</v>
      </c>
      <c r="F943" s="155">
        <v>5135100.09</v>
      </c>
    </row>
    <row r="944" spans="3:6">
      <c r="C944" s="61" t="s">
        <v>1148</v>
      </c>
      <c r="D944" s="155">
        <v>73629686</v>
      </c>
      <c r="E944" s="155">
        <v>60641894</v>
      </c>
      <c r="F944" s="155">
        <v>58445530.600000001</v>
      </c>
    </row>
    <row r="945" spans="3:6">
      <c r="C945" s="61" t="s">
        <v>1149</v>
      </c>
      <c r="D945" s="155">
        <v>5787148</v>
      </c>
      <c r="E945" s="155">
        <v>4425241</v>
      </c>
      <c r="F945" s="155">
        <v>0</v>
      </c>
    </row>
    <row r="946" spans="3:6">
      <c r="C946" s="113" t="s">
        <v>326</v>
      </c>
      <c r="D946" s="155">
        <v>12500000</v>
      </c>
      <c r="E946" s="155">
        <v>12500000</v>
      </c>
      <c r="F946" s="155">
        <v>8695969.1799999997</v>
      </c>
    </row>
    <row r="947" spans="3:6">
      <c r="C947" s="61" t="s">
        <v>1124</v>
      </c>
      <c r="D947" s="155">
        <v>12500000</v>
      </c>
      <c r="E947" s="155">
        <v>12500000</v>
      </c>
      <c r="F947" s="155">
        <v>8695969.1799999997</v>
      </c>
    </row>
    <row r="948" spans="3:6">
      <c r="C948" s="69" t="s">
        <v>348</v>
      </c>
      <c r="D948" s="168">
        <v>859715674</v>
      </c>
      <c r="E948" s="168">
        <v>822693129.66000009</v>
      </c>
      <c r="F948" s="168">
        <v>400807174.95000011</v>
      </c>
    </row>
    <row r="949" spans="3:6">
      <c r="C949" s="113" t="s">
        <v>325</v>
      </c>
      <c r="D949" s="155">
        <v>643854280</v>
      </c>
      <c r="E949" s="155">
        <v>500190692.17000002</v>
      </c>
      <c r="F949" s="155">
        <v>288166577.18000001</v>
      </c>
    </row>
    <row r="950" spans="3:6">
      <c r="C950" s="61" t="s">
        <v>1150</v>
      </c>
      <c r="D950" s="155">
        <v>63882720</v>
      </c>
      <c r="E950" s="155">
        <v>43860257</v>
      </c>
      <c r="F950" s="155">
        <v>35329709.969999999</v>
      </c>
    </row>
    <row r="951" spans="3:6">
      <c r="C951" s="61" t="s">
        <v>1151</v>
      </c>
      <c r="D951" s="155">
        <v>95576106</v>
      </c>
      <c r="E951" s="155">
        <v>87620217</v>
      </c>
      <c r="F951" s="155">
        <v>517255.2</v>
      </c>
    </row>
    <row r="952" spans="3:6">
      <c r="C952" s="61" t="s">
        <v>1152</v>
      </c>
      <c r="D952" s="155">
        <v>29391796</v>
      </c>
      <c r="E952" s="155">
        <v>29391796</v>
      </c>
      <c r="F952" s="155">
        <v>11264490.59</v>
      </c>
    </row>
    <row r="953" spans="3:6">
      <c r="C953" s="61" t="s">
        <v>1153</v>
      </c>
      <c r="D953" s="155">
        <v>12155794</v>
      </c>
      <c r="E953" s="155">
        <v>11395504</v>
      </c>
      <c r="F953" s="155">
        <v>11395504</v>
      </c>
    </row>
    <row r="954" spans="3:6">
      <c r="C954" s="61" t="s">
        <v>1154</v>
      </c>
      <c r="D954" s="155">
        <v>127695291</v>
      </c>
      <c r="E954" s="155">
        <v>28031276</v>
      </c>
      <c r="F954" s="155">
        <v>23943955.850000001</v>
      </c>
    </row>
    <row r="955" spans="3:6">
      <c r="C955" s="61" t="s">
        <v>1155</v>
      </c>
      <c r="D955" s="155">
        <v>6115384</v>
      </c>
      <c r="E955" s="155">
        <v>5733114</v>
      </c>
      <c r="F955" s="155">
        <v>5733114</v>
      </c>
    </row>
    <row r="956" spans="3:6">
      <c r="C956" s="61" t="s">
        <v>1156</v>
      </c>
      <c r="D956" s="155">
        <v>55886222</v>
      </c>
      <c r="E956" s="155">
        <v>43430078</v>
      </c>
      <c r="F956" s="155">
        <v>43424784.450000003</v>
      </c>
    </row>
    <row r="957" spans="3:6">
      <c r="C957" s="61" t="s">
        <v>1157</v>
      </c>
      <c r="D957" s="155">
        <v>70399902</v>
      </c>
      <c r="E957" s="155">
        <v>34624321</v>
      </c>
      <c r="F957" s="155">
        <v>15424255</v>
      </c>
    </row>
    <row r="958" spans="3:6">
      <c r="C958" s="61" t="s">
        <v>1158</v>
      </c>
      <c r="D958" s="155">
        <v>4844222</v>
      </c>
      <c r="E958" s="155">
        <v>111093.14</v>
      </c>
      <c r="F958" s="155">
        <v>0</v>
      </c>
    </row>
    <row r="959" spans="3:6">
      <c r="C959" s="61" t="s">
        <v>1159</v>
      </c>
      <c r="D959" s="155">
        <v>11762183</v>
      </c>
      <c r="E959" s="155">
        <v>111162.04</v>
      </c>
      <c r="F959" s="155">
        <v>0</v>
      </c>
    </row>
    <row r="960" spans="3:6">
      <c r="C960" s="61" t="s">
        <v>1160</v>
      </c>
      <c r="D960" s="155">
        <v>6625122</v>
      </c>
      <c r="E960" s="155">
        <v>104633.77</v>
      </c>
      <c r="F960" s="155">
        <v>0</v>
      </c>
    </row>
    <row r="961" spans="3:6">
      <c r="C961" s="61" t="s">
        <v>1161</v>
      </c>
      <c r="D961" s="155">
        <v>2799546</v>
      </c>
      <c r="E961" s="155">
        <v>2368877</v>
      </c>
      <c r="F961" s="155">
        <v>0</v>
      </c>
    </row>
    <row r="962" spans="3:6">
      <c r="C962" s="61" t="s">
        <v>1162</v>
      </c>
      <c r="D962" s="155">
        <v>0</v>
      </c>
      <c r="E962" s="155">
        <v>4250103.42</v>
      </c>
      <c r="F962" s="155">
        <v>2012234.09</v>
      </c>
    </row>
    <row r="963" spans="3:6">
      <c r="C963" s="61" t="s">
        <v>1947</v>
      </c>
      <c r="D963" s="155">
        <v>0</v>
      </c>
      <c r="E963" s="155">
        <v>23283855</v>
      </c>
      <c r="F963" s="155">
        <v>12418056.07</v>
      </c>
    </row>
    <row r="964" spans="3:6">
      <c r="C964" s="61" t="s">
        <v>1163</v>
      </c>
      <c r="D964" s="155">
        <v>9446153</v>
      </c>
      <c r="E964" s="155">
        <v>8000000</v>
      </c>
      <c r="F964" s="155">
        <v>0</v>
      </c>
    </row>
    <row r="965" spans="3:6">
      <c r="C965" s="61" t="s">
        <v>1164</v>
      </c>
      <c r="D965" s="155">
        <v>36427627</v>
      </c>
      <c r="E965" s="155">
        <v>5352938</v>
      </c>
      <c r="F965" s="155">
        <v>0</v>
      </c>
    </row>
    <row r="966" spans="3:6">
      <c r="C966" s="61" t="s">
        <v>1165</v>
      </c>
      <c r="D966" s="155">
        <v>0</v>
      </c>
      <c r="E966" s="155">
        <v>44077253</v>
      </c>
      <c r="F966" s="155">
        <v>34860624.789999999</v>
      </c>
    </row>
    <row r="967" spans="3:6">
      <c r="C967" s="61" t="s">
        <v>1166</v>
      </c>
      <c r="D967" s="155">
        <v>10508708</v>
      </c>
      <c r="E967" s="155">
        <v>15002119</v>
      </c>
      <c r="F967" s="155">
        <v>0</v>
      </c>
    </row>
    <row r="968" spans="3:6">
      <c r="C968" s="61" t="s">
        <v>1167</v>
      </c>
      <c r="D968" s="155">
        <v>1500000</v>
      </c>
      <c r="E968" s="155">
        <v>15186237</v>
      </c>
      <c r="F968" s="155">
        <v>0</v>
      </c>
    </row>
    <row r="969" spans="3:6">
      <c r="C969" s="61" t="s">
        <v>1168</v>
      </c>
      <c r="D969" s="155">
        <v>2601681</v>
      </c>
      <c r="E969" s="155">
        <v>104208.6</v>
      </c>
      <c r="F969" s="155">
        <v>0</v>
      </c>
    </row>
    <row r="970" spans="3:6">
      <c r="C970" s="61" t="s">
        <v>1169</v>
      </c>
      <c r="D970" s="155">
        <v>5119151</v>
      </c>
      <c r="E970" s="155">
        <v>102980.69</v>
      </c>
      <c r="F970" s="155">
        <v>0</v>
      </c>
    </row>
    <row r="971" spans="3:6">
      <c r="C971" s="61" t="s">
        <v>1170</v>
      </c>
      <c r="D971" s="155">
        <v>5120551</v>
      </c>
      <c r="E971" s="155">
        <v>103009.51</v>
      </c>
      <c r="F971" s="155">
        <v>0</v>
      </c>
    </row>
    <row r="972" spans="3:6">
      <c r="C972" s="61" t="s">
        <v>1171</v>
      </c>
      <c r="D972" s="155">
        <v>10000000</v>
      </c>
      <c r="E972" s="155">
        <v>40000000</v>
      </c>
      <c r="F972" s="155">
        <v>39999153.5</v>
      </c>
    </row>
    <row r="973" spans="3:6">
      <c r="C973" s="61" t="s">
        <v>1172</v>
      </c>
      <c r="D973" s="155">
        <v>75996121</v>
      </c>
      <c r="E973" s="155">
        <v>57945659</v>
      </c>
      <c r="F973" s="155">
        <v>51843439.670000002</v>
      </c>
    </row>
    <row r="974" spans="3:6">
      <c r="C974" s="113" t="s">
        <v>326</v>
      </c>
      <c r="D974" s="155">
        <v>215861394</v>
      </c>
      <c r="E974" s="155">
        <v>319502437.49000001</v>
      </c>
      <c r="F974" s="155">
        <v>111040102.77000001</v>
      </c>
    </row>
    <row r="975" spans="3:6">
      <c r="C975" s="61" t="s">
        <v>1173</v>
      </c>
      <c r="D975" s="155">
        <v>92139087</v>
      </c>
      <c r="E975" s="155">
        <v>92139087</v>
      </c>
      <c r="F975" s="155">
        <v>27805105.989999998</v>
      </c>
    </row>
    <row r="976" spans="3:6">
      <c r="C976" s="61" t="s">
        <v>1174</v>
      </c>
      <c r="D976" s="155">
        <v>322307</v>
      </c>
      <c r="E976" s="155">
        <v>63009530.049999997</v>
      </c>
      <c r="F976" s="155">
        <v>25252304.960000001</v>
      </c>
    </row>
    <row r="977" spans="3:6">
      <c r="C977" s="61" t="s">
        <v>1175</v>
      </c>
      <c r="D977" s="155">
        <v>0</v>
      </c>
      <c r="E977" s="155">
        <v>9991715.5</v>
      </c>
      <c r="F977" s="155">
        <v>9991715.2200000007</v>
      </c>
    </row>
    <row r="978" spans="3:6">
      <c r="C978" s="61" t="s">
        <v>1176</v>
      </c>
      <c r="D978" s="155">
        <v>0</v>
      </c>
      <c r="E978" s="155">
        <v>9080280</v>
      </c>
      <c r="F978" s="155">
        <v>0</v>
      </c>
    </row>
    <row r="979" spans="3:6">
      <c r="C979" s="61" t="s">
        <v>1177</v>
      </c>
      <c r="D979" s="155">
        <v>0</v>
      </c>
      <c r="E979" s="155">
        <v>18631001</v>
      </c>
      <c r="F979" s="155">
        <v>12059575.24</v>
      </c>
    </row>
    <row r="980" spans="3:6">
      <c r="C980" s="61" t="s">
        <v>1178</v>
      </c>
      <c r="D980" s="155">
        <v>0</v>
      </c>
      <c r="E980" s="155">
        <v>4063432.73</v>
      </c>
      <c r="F980" s="155">
        <v>4063432.73</v>
      </c>
    </row>
    <row r="981" spans="3:6">
      <c r="C981" s="61" t="s">
        <v>1179</v>
      </c>
      <c r="D981" s="155">
        <v>30000000</v>
      </c>
      <c r="E981" s="155">
        <v>30000000</v>
      </c>
      <c r="F981" s="155">
        <v>0</v>
      </c>
    </row>
    <row r="982" spans="3:6">
      <c r="C982" s="61" t="s">
        <v>1180</v>
      </c>
      <c r="D982" s="155">
        <v>5400000</v>
      </c>
      <c r="E982" s="155">
        <v>10752499.49</v>
      </c>
      <c r="F982" s="155">
        <v>3762422.56</v>
      </c>
    </row>
    <row r="983" spans="3:6">
      <c r="C983" s="61" t="s">
        <v>1181</v>
      </c>
      <c r="D983" s="155">
        <v>0</v>
      </c>
      <c r="E983" s="155">
        <v>33766260</v>
      </c>
      <c r="F983" s="155">
        <v>21173782.100000001</v>
      </c>
    </row>
    <row r="984" spans="3:6">
      <c r="C984" s="61" t="s">
        <v>1182</v>
      </c>
      <c r="D984" s="155">
        <v>0</v>
      </c>
      <c r="E984" s="155">
        <v>16068631.720000001</v>
      </c>
      <c r="F984" s="155">
        <v>6931763.9699999997</v>
      </c>
    </row>
    <row r="985" spans="3:6">
      <c r="C985" s="61" t="s">
        <v>1183</v>
      </c>
      <c r="D985" s="155">
        <v>88000000</v>
      </c>
      <c r="E985" s="155">
        <v>32000000</v>
      </c>
      <c r="F985" s="155">
        <v>0</v>
      </c>
    </row>
    <row r="986" spans="3:6">
      <c r="C986" s="113" t="s">
        <v>328</v>
      </c>
      <c r="D986" s="155">
        <v>0</v>
      </c>
      <c r="E986" s="155">
        <v>3000000</v>
      </c>
      <c r="F986" s="155">
        <v>1600495</v>
      </c>
    </row>
    <row r="987" spans="3:6">
      <c r="C987" s="61" t="s">
        <v>1157</v>
      </c>
      <c r="D987" s="155">
        <v>0</v>
      </c>
      <c r="E987" s="155">
        <v>3000000</v>
      </c>
      <c r="F987" s="155">
        <v>1600495</v>
      </c>
    </row>
    <row r="988" spans="3:6">
      <c r="C988" s="69" t="s">
        <v>349</v>
      </c>
      <c r="D988" s="168">
        <v>1300879786</v>
      </c>
      <c r="E988" s="168">
        <v>2372973914.1300001</v>
      </c>
      <c r="F988" s="168">
        <v>1492660044.0799999</v>
      </c>
    </row>
    <row r="989" spans="3:6">
      <c r="C989" s="113" t="s">
        <v>325</v>
      </c>
      <c r="D989" s="155">
        <v>1300879786</v>
      </c>
      <c r="E989" s="155">
        <v>2192969847.9700003</v>
      </c>
      <c r="F989" s="155">
        <v>1425977810.05</v>
      </c>
    </row>
    <row r="990" spans="3:6">
      <c r="C990" s="61" t="s">
        <v>1184</v>
      </c>
      <c r="D990" s="155">
        <v>0</v>
      </c>
      <c r="E990" s="155">
        <v>3480501.62</v>
      </c>
      <c r="F990" s="155">
        <v>3480501.62</v>
      </c>
    </row>
    <row r="991" spans="3:6">
      <c r="C991" s="61" t="s">
        <v>1185</v>
      </c>
      <c r="D991" s="155">
        <v>20747766</v>
      </c>
      <c r="E991" s="155">
        <v>20747766</v>
      </c>
      <c r="F991" s="155">
        <v>3686015.48</v>
      </c>
    </row>
    <row r="992" spans="3:6">
      <c r="C992" s="61" t="s">
        <v>1186</v>
      </c>
      <c r="D992" s="155">
        <v>4807567</v>
      </c>
      <c r="E992" s="155">
        <v>2317189</v>
      </c>
      <c r="F992" s="155">
        <v>0</v>
      </c>
    </row>
    <row r="993" spans="3:6">
      <c r="C993" s="61" t="s">
        <v>1187</v>
      </c>
      <c r="D993" s="155">
        <v>0</v>
      </c>
      <c r="E993" s="155">
        <v>19738124.02</v>
      </c>
      <c r="F993" s="155">
        <v>0</v>
      </c>
    </row>
    <row r="994" spans="3:6">
      <c r="C994" s="61" t="s">
        <v>1188</v>
      </c>
      <c r="D994" s="155">
        <v>311388206</v>
      </c>
      <c r="E994" s="155">
        <v>1156999120.8699999</v>
      </c>
      <c r="F994" s="155">
        <v>739925005.74000001</v>
      </c>
    </row>
    <row r="995" spans="3:6">
      <c r="C995" s="61" t="s">
        <v>1189</v>
      </c>
      <c r="D995" s="155">
        <v>20509966</v>
      </c>
      <c r="E995" s="155">
        <v>100000</v>
      </c>
      <c r="F995" s="155">
        <v>0</v>
      </c>
    </row>
    <row r="996" spans="3:6">
      <c r="C996" s="61" t="s">
        <v>1983</v>
      </c>
      <c r="D996" s="155">
        <v>0</v>
      </c>
      <c r="E996" s="155">
        <v>5807292</v>
      </c>
      <c r="F996" s="155">
        <v>0</v>
      </c>
    </row>
    <row r="997" spans="3:6">
      <c r="C997" s="61" t="s">
        <v>1190</v>
      </c>
      <c r="D997" s="155">
        <v>5254613</v>
      </c>
      <c r="E997" s="155">
        <v>5254613</v>
      </c>
      <c r="F997" s="155">
        <v>0</v>
      </c>
    </row>
    <row r="998" spans="3:6">
      <c r="C998" s="61" t="s">
        <v>1191</v>
      </c>
      <c r="D998" s="155">
        <v>70000000</v>
      </c>
      <c r="E998" s="155">
        <v>101897533</v>
      </c>
      <c r="F998" s="155">
        <v>44279918.789999999</v>
      </c>
    </row>
    <row r="999" spans="3:6">
      <c r="C999" s="61" t="s">
        <v>1984</v>
      </c>
      <c r="D999" s="155">
        <v>0</v>
      </c>
      <c r="E999" s="155">
        <v>1866487.11</v>
      </c>
      <c r="F999" s="155">
        <v>0</v>
      </c>
    </row>
    <row r="1000" spans="3:6">
      <c r="C1000" s="61" t="s">
        <v>1192</v>
      </c>
      <c r="D1000" s="155">
        <v>458797</v>
      </c>
      <c r="E1000" s="155">
        <v>4874671.24</v>
      </c>
      <c r="F1000" s="155">
        <v>4513108.2699999996</v>
      </c>
    </row>
    <row r="1001" spans="3:6">
      <c r="C1001" s="61" t="s">
        <v>1924</v>
      </c>
      <c r="D1001" s="155">
        <v>0</v>
      </c>
      <c r="E1001" s="155">
        <v>2274094</v>
      </c>
      <c r="F1001" s="155">
        <v>0</v>
      </c>
    </row>
    <row r="1002" spans="3:6">
      <c r="C1002" s="61" t="s">
        <v>1193</v>
      </c>
      <c r="D1002" s="155">
        <v>0</v>
      </c>
      <c r="E1002" s="155">
        <v>4285676.04</v>
      </c>
      <c r="F1002" s="155">
        <v>3901250</v>
      </c>
    </row>
    <row r="1003" spans="3:6">
      <c r="C1003" s="61" t="s">
        <v>1194</v>
      </c>
      <c r="D1003" s="155">
        <v>9173874</v>
      </c>
      <c r="E1003" s="155">
        <v>9000000</v>
      </c>
      <c r="F1003" s="155">
        <v>0</v>
      </c>
    </row>
    <row r="1004" spans="3:6">
      <c r="C1004" s="61" t="s">
        <v>1195</v>
      </c>
      <c r="D1004" s="155">
        <v>17397527</v>
      </c>
      <c r="E1004" s="155">
        <v>0</v>
      </c>
      <c r="F1004" s="155">
        <v>0</v>
      </c>
    </row>
    <row r="1005" spans="3:6">
      <c r="C1005" s="61" t="s">
        <v>1196</v>
      </c>
      <c r="D1005" s="155">
        <v>4734096</v>
      </c>
      <c r="E1005" s="155">
        <v>14023477.16</v>
      </c>
      <c r="F1005" s="155">
        <v>8264936.6799999997</v>
      </c>
    </row>
    <row r="1006" spans="3:6">
      <c r="C1006" s="61" t="s">
        <v>1197</v>
      </c>
      <c r="D1006" s="155">
        <v>80247</v>
      </c>
      <c r="E1006" s="155">
        <v>1588186.31</v>
      </c>
      <c r="F1006" s="155">
        <v>1421192.91</v>
      </c>
    </row>
    <row r="1007" spans="3:6">
      <c r="C1007" s="61" t="s">
        <v>1198</v>
      </c>
      <c r="D1007" s="155">
        <v>75086</v>
      </c>
      <c r="E1007" s="155">
        <v>958972.34</v>
      </c>
      <c r="F1007" s="155">
        <v>0</v>
      </c>
    </row>
    <row r="1008" spans="3:6">
      <c r="C1008" s="61" t="s">
        <v>1199</v>
      </c>
      <c r="D1008" s="155">
        <v>80247</v>
      </c>
      <c r="E1008" s="155">
        <v>3290099.94</v>
      </c>
      <c r="F1008" s="155">
        <v>3000000</v>
      </c>
    </row>
    <row r="1009" spans="3:6">
      <c r="C1009" s="61" t="s">
        <v>1892</v>
      </c>
      <c r="D1009" s="155">
        <v>0</v>
      </c>
      <c r="E1009" s="155">
        <v>8952243</v>
      </c>
      <c r="F1009" s="155">
        <v>2342842.56</v>
      </c>
    </row>
    <row r="1010" spans="3:6">
      <c r="C1010" s="61" t="s">
        <v>1200</v>
      </c>
      <c r="D1010" s="155">
        <v>0</v>
      </c>
      <c r="E1010" s="155">
        <v>795385.61</v>
      </c>
      <c r="F1010" s="155">
        <v>488123.01</v>
      </c>
    </row>
    <row r="1011" spans="3:6">
      <c r="C1011" s="61" t="s">
        <v>1201</v>
      </c>
      <c r="D1011" s="155">
        <v>0</v>
      </c>
      <c r="E1011" s="155">
        <v>53230939</v>
      </c>
      <c r="F1011" s="155">
        <v>0</v>
      </c>
    </row>
    <row r="1012" spans="3:6">
      <c r="C1012" s="61" t="s">
        <v>1202</v>
      </c>
      <c r="D1012" s="155">
        <v>46476764</v>
      </c>
      <c r="E1012" s="155">
        <v>28725556</v>
      </c>
      <c r="F1012" s="155">
        <v>0</v>
      </c>
    </row>
    <row r="1013" spans="3:6">
      <c r="C1013" s="61" t="s">
        <v>1203</v>
      </c>
      <c r="D1013" s="155">
        <v>3000000</v>
      </c>
      <c r="E1013" s="155">
        <v>3000000</v>
      </c>
      <c r="F1013" s="155">
        <v>0</v>
      </c>
    </row>
    <row r="1014" spans="3:6">
      <c r="C1014" s="61" t="s">
        <v>1204</v>
      </c>
      <c r="D1014" s="155">
        <v>30068537</v>
      </c>
      <c r="E1014" s="155">
        <v>23558635</v>
      </c>
      <c r="F1014" s="155">
        <v>23307733.969999999</v>
      </c>
    </row>
    <row r="1015" spans="3:6">
      <c r="C1015" s="61" t="s">
        <v>1205</v>
      </c>
      <c r="D1015" s="155">
        <v>4237286</v>
      </c>
      <c r="E1015" s="155">
        <v>107738.27</v>
      </c>
      <c r="F1015" s="155">
        <v>0</v>
      </c>
    </row>
    <row r="1016" spans="3:6">
      <c r="C1016" s="61" t="s">
        <v>1206</v>
      </c>
      <c r="D1016" s="155">
        <v>597761</v>
      </c>
      <c r="E1016" s="155">
        <v>6115092</v>
      </c>
      <c r="F1016" s="155">
        <v>4890697.08</v>
      </c>
    </row>
    <row r="1017" spans="3:6">
      <c r="C1017" s="61" t="s">
        <v>1207</v>
      </c>
      <c r="D1017" s="155">
        <v>25000000</v>
      </c>
      <c r="E1017" s="155">
        <v>42437258</v>
      </c>
      <c r="F1017" s="155">
        <v>14714682.59</v>
      </c>
    </row>
    <row r="1018" spans="3:6">
      <c r="C1018" s="61" t="s">
        <v>1208</v>
      </c>
      <c r="D1018" s="155">
        <v>2587656</v>
      </c>
      <c r="E1018" s="155">
        <v>2156987</v>
      </c>
      <c r="F1018" s="155">
        <v>0</v>
      </c>
    </row>
    <row r="1019" spans="3:6">
      <c r="C1019" s="61" t="s">
        <v>1209</v>
      </c>
      <c r="D1019" s="155">
        <v>31477472</v>
      </c>
      <c r="E1019" s="155">
        <v>5000000</v>
      </c>
      <c r="F1019" s="155">
        <v>0</v>
      </c>
    </row>
    <row r="1020" spans="3:6">
      <c r="C1020" s="61" t="s">
        <v>1210</v>
      </c>
      <c r="D1020" s="155">
        <v>889724</v>
      </c>
      <c r="E1020" s="155">
        <v>243720</v>
      </c>
      <c r="F1020" s="155">
        <v>0</v>
      </c>
    </row>
    <row r="1021" spans="3:6">
      <c r="C1021" s="61" t="s">
        <v>1211</v>
      </c>
      <c r="D1021" s="155">
        <v>5051678</v>
      </c>
      <c r="E1021" s="155">
        <v>101562.68</v>
      </c>
      <c r="F1021" s="155">
        <v>0</v>
      </c>
    </row>
    <row r="1022" spans="3:6">
      <c r="C1022" s="61" t="s">
        <v>1212</v>
      </c>
      <c r="D1022" s="155">
        <v>29687478</v>
      </c>
      <c r="E1022" s="155">
        <v>88935743</v>
      </c>
      <c r="F1022" s="155">
        <v>88061409.489999995</v>
      </c>
    </row>
    <row r="1023" spans="3:6">
      <c r="C1023" s="61" t="s">
        <v>1213</v>
      </c>
      <c r="D1023" s="155">
        <v>9591650</v>
      </c>
      <c r="E1023" s="155">
        <v>3578258.39</v>
      </c>
      <c r="F1023" s="155">
        <v>0</v>
      </c>
    </row>
    <row r="1024" spans="3:6">
      <c r="C1024" s="61" t="s">
        <v>1214</v>
      </c>
      <c r="D1024" s="155">
        <v>35161253</v>
      </c>
      <c r="E1024" s="155">
        <v>29993976</v>
      </c>
      <c r="F1024" s="155">
        <v>29993000</v>
      </c>
    </row>
    <row r="1025" spans="3:6">
      <c r="C1025" s="61" t="s">
        <v>1215</v>
      </c>
      <c r="D1025" s="155">
        <v>9591650</v>
      </c>
      <c r="E1025" s="155">
        <v>107347.39</v>
      </c>
      <c r="F1025" s="155">
        <v>0</v>
      </c>
    </row>
    <row r="1026" spans="3:6">
      <c r="C1026" s="61" t="s">
        <v>1216</v>
      </c>
      <c r="D1026" s="155">
        <v>3618597</v>
      </c>
      <c r="E1026" s="155">
        <v>102098.26</v>
      </c>
      <c r="F1026" s="155">
        <v>0</v>
      </c>
    </row>
    <row r="1027" spans="3:6">
      <c r="C1027" s="61" t="s">
        <v>1217</v>
      </c>
      <c r="D1027" s="155">
        <v>117367382</v>
      </c>
      <c r="E1027" s="155">
        <v>99976290</v>
      </c>
      <c r="F1027" s="155">
        <v>88583234.799999997</v>
      </c>
    </row>
    <row r="1028" spans="3:6">
      <c r="C1028" s="61" t="s">
        <v>1218</v>
      </c>
      <c r="D1028" s="155">
        <v>5803815</v>
      </c>
      <c r="E1028" s="155">
        <v>112835.48</v>
      </c>
      <c r="F1028" s="155">
        <v>0</v>
      </c>
    </row>
    <row r="1029" spans="3:6">
      <c r="C1029" s="61" t="s">
        <v>1219</v>
      </c>
      <c r="D1029" s="155">
        <v>53904088</v>
      </c>
      <c r="E1029" s="155">
        <v>35291633</v>
      </c>
      <c r="F1029" s="155">
        <v>31383622.32</v>
      </c>
    </row>
    <row r="1030" spans="3:6">
      <c r="C1030" s="61" t="s">
        <v>1220</v>
      </c>
      <c r="D1030" s="155">
        <v>1181902</v>
      </c>
      <c r="E1030" s="155">
        <v>112685</v>
      </c>
      <c r="F1030" s="155">
        <v>0</v>
      </c>
    </row>
    <row r="1031" spans="3:6">
      <c r="C1031" s="61" t="s">
        <v>1221</v>
      </c>
      <c r="D1031" s="155">
        <v>36000000</v>
      </c>
      <c r="E1031" s="155">
        <v>11140000</v>
      </c>
      <c r="F1031" s="155">
        <v>0</v>
      </c>
    </row>
    <row r="1032" spans="3:6">
      <c r="C1032" s="61" t="s">
        <v>1222</v>
      </c>
      <c r="D1032" s="155">
        <v>1181902</v>
      </c>
      <c r="E1032" s="155">
        <v>4383685</v>
      </c>
      <c r="F1032" s="155">
        <v>0</v>
      </c>
    </row>
    <row r="1033" spans="3:6">
      <c r="C1033" s="61" t="s">
        <v>1223</v>
      </c>
      <c r="D1033" s="155">
        <v>1181902</v>
      </c>
      <c r="E1033" s="155">
        <v>112685</v>
      </c>
      <c r="F1033" s="155">
        <v>0</v>
      </c>
    </row>
    <row r="1034" spans="3:6">
      <c r="C1034" s="61" t="s">
        <v>1224</v>
      </c>
      <c r="D1034" s="155">
        <v>2792959</v>
      </c>
      <c r="E1034" s="155">
        <v>103053.99</v>
      </c>
      <c r="F1034" s="155">
        <v>0</v>
      </c>
    </row>
    <row r="1035" spans="3:6">
      <c r="C1035" s="61" t="s">
        <v>1225</v>
      </c>
      <c r="D1035" s="155">
        <v>33121737</v>
      </c>
      <c r="E1035" s="155">
        <v>27557806</v>
      </c>
      <c r="F1035" s="155">
        <v>23529261.809999999</v>
      </c>
    </row>
    <row r="1036" spans="3:6">
      <c r="C1036" s="61" t="s">
        <v>1226</v>
      </c>
      <c r="D1036" s="155">
        <v>2579928</v>
      </c>
      <c r="E1036" s="155">
        <v>103165.3</v>
      </c>
      <c r="F1036" s="155">
        <v>0</v>
      </c>
    </row>
    <row r="1037" spans="3:6">
      <c r="C1037" s="61" t="s">
        <v>1227</v>
      </c>
      <c r="D1037" s="155">
        <v>223499064</v>
      </c>
      <c r="E1037" s="155">
        <v>191417355</v>
      </c>
      <c r="F1037" s="155">
        <v>167629141.69999999</v>
      </c>
    </row>
    <row r="1038" spans="3:6">
      <c r="C1038" s="61" t="s">
        <v>1228</v>
      </c>
      <c r="D1038" s="155">
        <v>1720224</v>
      </c>
      <c r="E1038" s="155">
        <v>103164</v>
      </c>
      <c r="F1038" s="155">
        <v>0</v>
      </c>
    </row>
    <row r="1039" spans="3:6">
      <c r="C1039" s="61" t="s">
        <v>1229</v>
      </c>
      <c r="D1039" s="155">
        <v>805138</v>
      </c>
      <c r="E1039" s="155">
        <v>117961</v>
      </c>
      <c r="F1039" s="155">
        <v>0</v>
      </c>
    </row>
    <row r="1040" spans="3:6">
      <c r="C1040" s="61" t="s">
        <v>1230</v>
      </c>
      <c r="D1040" s="155">
        <v>2792959</v>
      </c>
      <c r="E1040" s="155">
        <v>103053.99</v>
      </c>
      <c r="F1040" s="155">
        <v>0</v>
      </c>
    </row>
    <row r="1041" spans="3:6">
      <c r="C1041" s="61" t="s">
        <v>1231</v>
      </c>
      <c r="D1041" s="155">
        <v>923196</v>
      </c>
      <c r="E1041" s="155">
        <v>100343</v>
      </c>
      <c r="F1041" s="155">
        <v>0</v>
      </c>
    </row>
    <row r="1042" spans="3:6">
      <c r="C1042" s="61" t="s">
        <v>1232</v>
      </c>
      <c r="D1042" s="155">
        <v>2579928</v>
      </c>
      <c r="E1042" s="155">
        <v>103165.3</v>
      </c>
      <c r="F1042" s="155">
        <v>0</v>
      </c>
    </row>
    <row r="1043" spans="3:6">
      <c r="C1043" s="61" t="s">
        <v>1233</v>
      </c>
      <c r="D1043" s="155">
        <v>597164</v>
      </c>
      <c r="E1043" s="155">
        <v>166495</v>
      </c>
      <c r="F1043" s="155">
        <v>0</v>
      </c>
    </row>
    <row r="1044" spans="3:6">
      <c r="C1044" s="61" t="s">
        <v>1234</v>
      </c>
      <c r="D1044" s="155">
        <v>53693227</v>
      </c>
      <c r="E1044" s="155">
        <v>53934443</v>
      </c>
      <c r="F1044" s="155">
        <v>53934101.799999997</v>
      </c>
    </row>
    <row r="1045" spans="3:6">
      <c r="C1045" s="61" t="s">
        <v>1235</v>
      </c>
      <c r="D1045" s="155">
        <v>923196</v>
      </c>
      <c r="E1045" s="155">
        <v>277192</v>
      </c>
      <c r="F1045" s="155">
        <v>0</v>
      </c>
    </row>
    <row r="1046" spans="3:6">
      <c r="C1046" s="61" t="s">
        <v>1236</v>
      </c>
      <c r="D1046" s="155">
        <v>597164</v>
      </c>
      <c r="E1046" s="155">
        <v>166495</v>
      </c>
      <c r="F1046" s="155">
        <v>0</v>
      </c>
    </row>
    <row r="1047" spans="3:6">
      <c r="C1047" s="61" t="s">
        <v>1237</v>
      </c>
      <c r="D1047" s="155">
        <v>9591650</v>
      </c>
      <c r="E1047" s="155">
        <v>107347.39</v>
      </c>
      <c r="F1047" s="155">
        <v>0</v>
      </c>
    </row>
    <row r="1048" spans="3:6">
      <c r="C1048" s="61" t="s">
        <v>1238</v>
      </c>
      <c r="D1048" s="155">
        <v>1738075</v>
      </c>
      <c r="E1048" s="155">
        <v>106592</v>
      </c>
      <c r="F1048" s="155">
        <v>0</v>
      </c>
    </row>
    <row r="1049" spans="3:6">
      <c r="C1049" s="61" t="s">
        <v>1239</v>
      </c>
      <c r="D1049" s="155">
        <v>13954365</v>
      </c>
      <c r="E1049" s="155">
        <v>0</v>
      </c>
      <c r="F1049" s="155">
        <v>0</v>
      </c>
    </row>
    <row r="1050" spans="3:6">
      <c r="C1050" s="61" t="s">
        <v>1240</v>
      </c>
      <c r="D1050" s="155">
        <v>2280776</v>
      </c>
      <c r="E1050" s="155">
        <v>115664.73</v>
      </c>
      <c r="F1050" s="155">
        <v>0</v>
      </c>
    </row>
    <row r="1051" spans="3:6">
      <c r="C1051" s="61" t="s">
        <v>1241</v>
      </c>
      <c r="D1051" s="155">
        <v>4224262</v>
      </c>
      <c r="E1051" s="155">
        <v>107347.64</v>
      </c>
      <c r="F1051" s="155">
        <v>0</v>
      </c>
    </row>
    <row r="1052" spans="3:6">
      <c r="C1052" s="61" t="s">
        <v>1242</v>
      </c>
      <c r="D1052" s="155">
        <v>1761878</v>
      </c>
      <c r="E1052" s="155">
        <v>108258</v>
      </c>
      <c r="F1052" s="155">
        <v>0</v>
      </c>
    </row>
    <row r="1053" spans="3:6">
      <c r="C1053" s="61" t="s">
        <v>1243</v>
      </c>
      <c r="D1053" s="155">
        <v>4272721</v>
      </c>
      <c r="E1053" s="155">
        <v>108802.35</v>
      </c>
      <c r="F1053" s="155">
        <v>0</v>
      </c>
    </row>
    <row r="1054" spans="3:6">
      <c r="C1054" s="61" t="s">
        <v>1244</v>
      </c>
      <c r="D1054" s="155">
        <v>2555844</v>
      </c>
      <c r="E1054" s="155">
        <v>102009.07</v>
      </c>
      <c r="F1054" s="155">
        <v>0</v>
      </c>
    </row>
    <row r="1055" spans="3:6">
      <c r="C1055" s="61" t="s">
        <v>1245</v>
      </c>
      <c r="D1055" s="155">
        <v>2555842</v>
      </c>
      <c r="E1055" s="155">
        <v>102008.41</v>
      </c>
      <c r="F1055" s="155">
        <v>0</v>
      </c>
    </row>
    <row r="1056" spans="3:6">
      <c r="C1056" s="61" t="s">
        <v>1246</v>
      </c>
      <c r="D1056" s="155">
        <v>2611503</v>
      </c>
      <c r="E1056" s="155">
        <v>104680.18</v>
      </c>
      <c r="F1056" s="155">
        <v>0</v>
      </c>
    </row>
    <row r="1057" spans="3:6">
      <c r="C1057" s="61" t="s">
        <v>1247</v>
      </c>
      <c r="D1057" s="155">
        <v>2611503</v>
      </c>
      <c r="E1057" s="155">
        <v>104680.18</v>
      </c>
      <c r="F1057" s="155">
        <v>0</v>
      </c>
    </row>
    <row r="1058" spans="3:6">
      <c r="C1058" s="61" t="s">
        <v>1248</v>
      </c>
      <c r="D1058" s="155">
        <v>0</v>
      </c>
      <c r="E1058" s="155">
        <v>2966981.27</v>
      </c>
      <c r="F1058" s="155">
        <v>2966535.99</v>
      </c>
    </row>
    <row r="1059" spans="3:6">
      <c r="C1059" s="61" t="s">
        <v>1249</v>
      </c>
      <c r="D1059" s="155">
        <v>4100000</v>
      </c>
      <c r="E1059" s="155">
        <v>103619.72</v>
      </c>
      <c r="F1059" s="155">
        <v>0</v>
      </c>
    </row>
    <row r="1060" spans="3:6">
      <c r="C1060" s="61" t="s">
        <v>1250</v>
      </c>
      <c r="D1060" s="155">
        <v>575149</v>
      </c>
      <c r="E1060" s="155">
        <v>7700000</v>
      </c>
      <c r="F1060" s="155">
        <v>5556742.0499999998</v>
      </c>
    </row>
    <row r="1061" spans="3:6">
      <c r="C1061" s="61" t="s">
        <v>1251</v>
      </c>
      <c r="D1061" s="155">
        <v>2555845</v>
      </c>
      <c r="E1061" s="155">
        <v>102007.72</v>
      </c>
      <c r="F1061" s="155">
        <v>0</v>
      </c>
    </row>
    <row r="1062" spans="3:6">
      <c r="C1062" s="61" t="s">
        <v>1252</v>
      </c>
      <c r="D1062" s="155">
        <v>498000</v>
      </c>
      <c r="E1062" s="155">
        <v>0</v>
      </c>
      <c r="F1062" s="155">
        <v>0</v>
      </c>
    </row>
    <row r="1063" spans="3:6">
      <c r="C1063" s="61" t="s">
        <v>1960</v>
      </c>
      <c r="D1063" s="155">
        <v>0</v>
      </c>
      <c r="E1063" s="155">
        <v>100000000</v>
      </c>
      <c r="F1063" s="155">
        <v>76124751.390000001</v>
      </c>
    </row>
    <row r="1064" spans="3:6">
      <c r="C1064" s="113" t="s">
        <v>326</v>
      </c>
      <c r="D1064" s="155">
        <v>0</v>
      </c>
      <c r="E1064" s="155">
        <v>180004066.16000003</v>
      </c>
      <c r="F1064" s="155">
        <v>66682234.030000001</v>
      </c>
    </row>
    <row r="1065" spans="3:6">
      <c r="C1065" s="61" t="s">
        <v>1253</v>
      </c>
      <c r="D1065" s="155">
        <v>0</v>
      </c>
      <c r="E1065" s="155">
        <v>26327312.619999997</v>
      </c>
      <c r="F1065" s="155">
        <v>0</v>
      </c>
    </row>
    <row r="1066" spans="3:6">
      <c r="C1066" s="61" t="s">
        <v>1254</v>
      </c>
      <c r="D1066" s="155">
        <v>0</v>
      </c>
      <c r="E1066" s="155">
        <v>60282602.100000001</v>
      </c>
      <c r="F1066" s="155">
        <v>34133030.829999998</v>
      </c>
    </row>
    <row r="1067" spans="3:6">
      <c r="C1067" s="61" t="s">
        <v>1255</v>
      </c>
      <c r="D1067" s="155">
        <v>0</v>
      </c>
      <c r="E1067" s="155">
        <v>69441721.560000002</v>
      </c>
      <c r="F1067" s="155">
        <v>32549203.199999999</v>
      </c>
    </row>
    <row r="1068" spans="3:6">
      <c r="C1068" s="61" t="s">
        <v>1256</v>
      </c>
      <c r="D1068" s="155">
        <v>0</v>
      </c>
      <c r="E1068" s="155">
        <v>7582633.96</v>
      </c>
      <c r="F1068" s="155">
        <v>0</v>
      </c>
    </row>
    <row r="1069" spans="3:6">
      <c r="C1069" s="61" t="s">
        <v>1257</v>
      </c>
      <c r="D1069" s="155">
        <v>0</v>
      </c>
      <c r="E1069" s="155">
        <v>16369795.920000002</v>
      </c>
      <c r="F1069" s="155">
        <v>0</v>
      </c>
    </row>
    <row r="1070" spans="3:6">
      <c r="C1070" s="69" t="s">
        <v>350</v>
      </c>
      <c r="D1070" s="168">
        <v>835122585</v>
      </c>
      <c r="E1070" s="168">
        <v>600494273.60000002</v>
      </c>
      <c r="F1070" s="168">
        <v>424109381.64999998</v>
      </c>
    </row>
    <row r="1071" spans="3:6">
      <c r="C1071" s="113" t="s">
        <v>325</v>
      </c>
      <c r="D1071" s="155">
        <v>835122585</v>
      </c>
      <c r="E1071" s="155">
        <v>600494273.60000002</v>
      </c>
      <c r="F1071" s="155">
        <v>424109381.64999998</v>
      </c>
    </row>
    <row r="1072" spans="3:6">
      <c r="C1072" s="61" t="s">
        <v>1258</v>
      </c>
      <c r="D1072" s="155">
        <v>2030470</v>
      </c>
      <c r="E1072" s="155">
        <v>1384466</v>
      </c>
      <c r="F1072" s="155">
        <v>0</v>
      </c>
    </row>
    <row r="1073" spans="3:6">
      <c r="C1073" s="61" t="s">
        <v>1259</v>
      </c>
      <c r="D1073" s="155">
        <v>4617578</v>
      </c>
      <c r="E1073" s="155">
        <v>3971574</v>
      </c>
      <c r="F1073" s="155">
        <v>0</v>
      </c>
    </row>
    <row r="1074" spans="3:6">
      <c r="C1074" s="61" t="s">
        <v>1260</v>
      </c>
      <c r="D1074" s="155">
        <v>0</v>
      </c>
      <c r="E1074" s="155">
        <v>1778099.87</v>
      </c>
      <c r="F1074" s="155">
        <v>0</v>
      </c>
    </row>
    <row r="1075" spans="3:6">
      <c r="C1075" s="61" t="s">
        <v>1261</v>
      </c>
      <c r="D1075" s="155">
        <v>2030470</v>
      </c>
      <c r="E1075" s="155">
        <v>110757</v>
      </c>
      <c r="F1075" s="155">
        <v>0</v>
      </c>
    </row>
    <row r="1076" spans="3:6">
      <c r="C1076" s="61" t="s">
        <v>1262</v>
      </c>
      <c r="D1076" s="155">
        <v>0</v>
      </c>
      <c r="E1076" s="155">
        <v>2116312.92</v>
      </c>
      <c r="F1076" s="155">
        <v>1984221.93</v>
      </c>
    </row>
    <row r="1077" spans="3:6">
      <c r="C1077" s="61" t="s">
        <v>1263</v>
      </c>
      <c r="D1077" s="155">
        <v>6731310</v>
      </c>
      <c r="E1077" s="155">
        <v>3000000</v>
      </c>
      <c r="F1077" s="155">
        <v>0</v>
      </c>
    </row>
    <row r="1078" spans="3:6">
      <c r="C1078" s="61" t="s">
        <v>1264</v>
      </c>
      <c r="D1078" s="155">
        <v>0</v>
      </c>
      <c r="E1078" s="155">
        <v>6516055.4900000002</v>
      </c>
      <c r="F1078" s="155">
        <v>6159425.8899999997</v>
      </c>
    </row>
    <row r="1079" spans="3:6">
      <c r="C1079" s="61" t="s">
        <v>1265</v>
      </c>
      <c r="D1079" s="155">
        <v>1253439</v>
      </c>
      <c r="E1079" s="155">
        <v>822770</v>
      </c>
      <c r="F1079" s="155">
        <v>0</v>
      </c>
    </row>
    <row r="1080" spans="3:6">
      <c r="C1080" s="61" t="s">
        <v>1266</v>
      </c>
      <c r="D1080" s="155">
        <v>0</v>
      </c>
      <c r="E1080" s="155">
        <v>6029170.0700000003</v>
      </c>
      <c r="F1080" s="155">
        <v>2066856.61</v>
      </c>
    </row>
    <row r="1081" spans="3:6">
      <c r="C1081" s="61" t="s">
        <v>1267</v>
      </c>
      <c r="D1081" s="155">
        <v>1073222</v>
      </c>
      <c r="E1081" s="155">
        <v>3714373</v>
      </c>
      <c r="F1081" s="155">
        <v>3714372.2</v>
      </c>
    </row>
    <row r="1082" spans="3:6">
      <c r="C1082" s="61" t="s">
        <v>1268</v>
      </c>
      <c r="D1082" s="155">
        <v>2790925</v>
      </c>
      <c r="E1082" s="155">
        <v>113291.73</v>
      </c>
      <c r="F1082" s="155">
        <v>0</v>
      </c>
    </row>
    <row r="1083" spans="3:6">
      <c r="C1083" s="61" t="s">
        <v>1269</v>
      </c>
      <c r="D1083" s="155">
        <v>2790925</v>
      </c>
      <c r="E1083" s="155">
        <v>113291.73</v>
      </c>
      <c r="F1083" s="155">
        <v>0</v>
      </c>
    </row>
    <row r="1084" spans="3:6">
      <c r="C1084" s="61" t="s">
        <v>1925</v>
      </c>
      <c r="D1084" s="155">
        <v>0</v>
      </c>
      <c r="E1084" s="155">
        <v>2305000</v>
      </c>
      <c r="F1084" s="155">
        <v>1105337.8400000001</v>
      </c>
    </row>
    <row r="1085" spans="3:6">
      <c r="C1085" s="61" t="s">
        <v>1270</v>
      </c>
      <c r="D1085" s="155">
        <v>777731</v>
      </c>
      <c r="E1085" s="155">
        <v>0</v>
      </c>
      <c r="F1085" s="155">
        <v>0</v>
      </c>
    </row>
    <row r="1086" spans="3:6">
      <c r="C1086" s="61" t="s">
        <v>1271</v>
      </c>
      <c r="D1086" s="155">
        <v>22315101</v>
      </c>
      <c r="E1086" s="155">
        <v>15117579</v>
      </c>
      <c r="F1086" s="155">
        <v>14221986.220000001</v>
      </c>
    </row>
    <row r="1087" spans="3:6">
      <c r="C1087" s="61" t="s">
        <v>1272</v>
      </c>
      <c r="D1087" s="155">
        <v>78916280</v>
      </c>
      <c r="E1087" s="155">
        <v>57904541</v>
      </c>
      <c r="F1087" s="155">
        <v>56656610.009999998</v>
      </c>
    </row>
    <row r="1088" spans="3:6">
      <c r="C1088" s="61" t="s">
        <v>1273</v>
      </c>
      <c r="D1088" s="155">
        <v>4081155</v>
      </c>
      <c r="E1088" s="155">
        <v>2500000</v>
      </c>
      <c r="F1088" s="155">
        <v>0</v>
      </c>
    </row>
    <row r="1089" spans="3:6">
      <c r="C1089" s="61" t="s">
        <v>1274</v>
      </c>
      <c r="D1089" s="155">
        <v>20000000</v>
      </c>
      <c r="E1089" s="155">
        <v>26700000.379999999</v>
      </c>
      <c r="F1089" s="155">
        <v>14898894.220000001</v>
      </c>
    </row>
    <row r="1090" spans="3:6">
      <c r="C1090" s="61" t="s">
        <v>1275</v>
      </c>
      <c r="D1090" s="155">
        <v>4125127</v>
      </c>
      <c r="E1090" s="155">
        <v>117293.1</v>
      </c>
      <c r="F1090" s="155">
        <v>0</v>
      </c>
    </row>
    <row r="1091" spans="3:6">
      <c r="C1091" s="61" t="s">
        <v>1276</v>
      </c>
      <c r="D1091" s="155">
        <v>7364139</v>
      </c>
      <c r="E1091" s="155">
        <v>104002.08</v>
      </c>
      <c r="F1091" s="155">
        <v>0</v>
      </c>
    </row>
    <row r="1092" spans="3:6">
      <c r="C1092" s="61" t="s">
        <v>1277</v>
      </c>
      <c r="D1092" s="155">
        <v>5848496</v>
      </c>
      <c r="E1092" s="155">
        <v>113774.24</v>
      </c>
      <c r="F1092" s="155">
        <v>0</v>
      </c>
    </row>
    <row r="1093" spans="3:6">
      <c r="C1093" s="61" t="s">
        <v>1278</v>
      </c>
      <c r="D1093" s="155">
        <v>4125127</v>
      </c>
      <c r="E1093" s="155">
        <v>117293.1</v>
      </c>
      <c r="F1093" s="155">
        <v>0</v>
      </c>
    </row>
    <row r="1094" spans="3:6">
      <c r="C1094" s="61" t="s">
        <v>1279</v>
      </c>
      <c r="D1094" s="155">
        <v>1411678</v>
      </c>
      <c r="E1094" s="155">
        <v>1196343</v>
      </c>
      <c r="F1094" s="155">
        <v>0</v>
      </c>
    </row>
    <row r="1095" spans="3:6">
      <c r="C1095" s="61" t="s">
        <v>1280</v>
      </c>
      <c r="D1095" s="155">
        <v>2080338</v>
      </c>
      <c r="E1095" s="155">
        <v>1434334</v>
      </c>
      <c r="F1095" s="155">
        <v>0</v>
      </c>
    </row>
    <row r="1096" spans="3:6">
      <c r="C1096" s="61" t="s">
        <v>1281</v>
      </c>
      <c r="D1096" s="155">
        <v>1901132</v>
      </c>
      <c r="E1096" s="155">
        <v>1685797</v>
      </c>
      <c r="F1096" s="155">
        <v>0</v>
      </c>
    </row>
    <row r="1097" spans="3:6">
      <c r="C1097" s="61" t="s">
        <v>1282</v>
      </c>
      <c r="D1097" s="155">
        <v>2589059</v>
      </c>
      <c r="E1097" s="155">
        <v>2158390</v>
      </c>
      <c r="F1097" s="155">
        <v>0</v>
      </c>
    </row>
    <row r="1098" spans="3:6">
      <c r="C1098" s="61" t="s">
        <v>1283</v>
      </c>
      <c r="D1098" s="155">
        <v>22105301</v>
      </c>
      <c r="E1098" s="155">
        <v>22105301</v>
      </c>
      <c r="F1098" s="155">
        <v>19482797.210000001</v>
      </c>
    </row>
    <row r="1099" spans="3:6">
      <c r="C1099" s="61" t="s">
        <v>1284</v>
      </c>
      <c r="D1099" s="155">
        <v>5881088</v>
      </c>
      <c r="E1099" s="155">
        <v>5450419</v>
      </c>
      <c r="F1099" s="155">
        <v>0</v>
      </c>
    </row>
    <row r="1100" spans="3:6">
      <c r="C1100" s="61" t="s">
        <v>1285</v>
      </c>
      <c r="D1100" s="155">
        <v>3000000</v>
      </c>
      <c r="E1100" s="155">
        <v>3000000</v>
      </c>
      <c r="F1100" s="155">
        <v>0</v>
      </c>
    </row>
    <row r="1101" spans="3:6">
      <c r="C1101" s="61" t="s">
        <v>1286</v>
      </c>
      <c r="D1101" s="155">
        <v>5404360</v>
      </c>
      <c r="E1101" s="155">
        <v>5404360</v>
      </c>
      <c r="F1101" s="155">
        <v>3089463.31</v>
      </c>
    </row>
    <row r="1102" spans="3:6">
      <c r="C1102" s="61" t="s">
        <v>1287</v>
      </c>
      <c r="D1102" s="155">
        <v>1759695</v>
      </c>
      <c r="E1102" s="155">
        <v>1544360</v>
      </c>
      <c r="F1102" s="155">
        <v>0</v>
      </c>
    </row>
    <row r="1103" spans="3:6">
      <c r="C1103" s="61" t="s">
        <v>1288</v>
      </c>
      <c r="D1103" s="155">
        <v>5881088</v>
      </c>
      <c r="E1103" s="155">
        <v>5450419</v>
      </c>
      <c r="F1103" s="155">
        <v>0</v>
      </c>
    </row>
    <row r="1104" spans="3:6">
      <c r="C1104" s="61" t="s">
        <v>1289</v>
      </c>
      <c r="D1104" s="155">
        <v>1104373</v>
      </c>
      <c r="E1104" s="155">
        <v>437489</v>
      </c>
      <c r="F1104" s="155">
        <v>0</v>
      </c>
    </row>
    <row r="1105" spans="3:6">
      <c r="C1105" s="61" t="s">
        <v>1290</v>
      </c>
      <c r="D1105" s="155">
        <v>4076234</v>
      </c>
      <c r="E1105" s="155">
        <v>3860899</v>
      </c>
      <c r="F1105" s="155">
        <v>0</v>
      </c>
    </row>
    <row r="1106" spans="3:6">
      <c r="C1106" s="61" t="s">
        <v>1291</v>
      </c>
      <c r="D1106" s="155">
        <v>0</v>
      </c>
      <c r="E1106" s="155">
        <v>10217016.49</v>
      </c>
      <c r="F1106" s="155">
        <v>0</v>
      </c>
    </row>
    <row r="1107" spans="3:6">
      <c r="C1107" s="61" t="s">
        <v>1292</v>
      </c>
      <c r="D1107" s="155">
        <v>4076234</v>
      </c>
      <c r="E1107" s="155">
        <v>3860899</v>
      </c>
      <c r="F1107" s="155">
        <v>0</v>
      </c>
    </row>
    <row r="1108" spans="3:6">
      <c r="C1108" s="61" t="s">
        <v>1293</v>
      </c>
      <c r="D1108" s="155">
        <v>2080338</v>
      </c>
      <c r="E1108" s="155">
        <v>1434334</v>
      </c>
      <c r="F1108" s="155">
        <v>0</v>
      </c>
    </row>
    <row r="1109" spans="3:6">
      <c r="C1109" s="61" t="s">
        <v>1294</v>
      </c>
      <c r="D1109" s="155">
        <v>779923</v>
      </c>
      <c r="E1109" s="155">
        <v>564588</v>
      </c>
      <c r="F1109" s="155">
        <v>0</v>
      </c>
    </row>
    <row r="1110" spans="3:6">
      <c r="C1110" s="61" t="s">
        <v>1295</v>
      </c>
      <c r="D1110" s="155">
        <v>1769301</v>
      </c>
      <c r="E1110" s="155">
        <v>1553966</v>
      </c>
      <c r="F1110" s="155">
        <v>0</v>
      </c>
    </row>
    <row r="1111" spans="3:6">
      <c r="C1111" s="61" t="s">
        <v>1296</v>
      </c>
      <c r="D1111" s="155">
        <v>779923</v>
      </c>
      <c r="E1111" s="155">
        <v>564588</v>
      </c>
      <c r="F1111" s="155">
        <v>0</v>
      </c>
    </row>
    <row r="1112" spans="3:6">
      <c r="C1112" s="61" t="s">
        <v>1297</v>
      </c>
      <c r="D1112" s="155">
        <v>779923</v>
      </c>
      <c r="E1112" s="155">
        <v>564588</v>
      </c>
      <c r="F1112" s="155">
        <v>0</v>
      </c>
    </row>
    <row r="1113" spans="3:6">
      <c r="C1113" s="61" t="s">
        <v>1298</v>
      </c>
      <c r="D1113" s="155">
        <v>141034127</v>
      </c>
      <c r="E1113" s="155">
        <v>63206607</v>
      </c>
      <c r="F1113" s="155">
        <v>26451115.73</v>
      </c>
    </row>
    <row r="1114" spans="3:6">
      <c r="C1114" s="61" t="s">
        <v>1299</v>
      </c>
      <c r="D1114" s="155">
        <v>3856383</v>
      </c>
      <c r="E1114" s="155">
        <v>109232</v>
      </c>
      <c r="F1114" s="155">
        <v>0</v>
      </c>
    </row>
    <row r="1115" spans="3:6">
      <c r="C1115" s="61" t="s">
        <v>1300</v>
      </c>
      <c r="D1115" s="155">
        <v>46924815</v>
      </c>
      <c r="E1115" s="155">
        <v>33133270</v>
      </c>
      <c r="F1115" s="155">
        <v>29125462.559999999</v>
      </c>
    </row>
    <row r="1116" spans="3:6">
      <c r="C1116" s="61" t="s">
        <v>1301</v>
      </c>
      <c r="D1116" s="155">
        <v>5499812</v>
      </c>
      <c r="E1116" s="155">
        <v>106451.62</v>
      </c>
      <c r="F1116" s="155">
        <v>0</v>
      </c>
    </row>
    <row r="1117" spans="3:6">
      <c r="C1117" s="61" t="s">
        <v>1302</v>
      </c>
      <c r="D1117" s="155">
        <v>38071704</v>
      </c>
      <c r="E1117" s="155">
        <v>27388454</v>
      </c>
      <c r="F1117" s="155">
        <v>23688007.469999999</v>
      </c>
    </row>
    <row r="1118" spans="3:6">
      <c r="C1118" s="61" t="s">
        <v>1303</v>
      </c>
      <c r="D1118" s="155">
        <v>3850402</v>
      </c>
      <c r="E1118" s="155">
        <v>109052.3</v>
      </c>
      <c r="F1118" s="155">
        <v>0</v>
      </c>
    </row>
    <row r="1119" spans="3:6">
      <c r="C1119" s="61" t="s">
        <v>1304</v>
      </c>
      <c r="D1119" s="155">
        <v>4783393</v>
      </c>
      <c r="E1119" s="155">
        <v>109633.91</v>
      </c>
      <c r="F1119" s="155">
        <v>0</v>
      </c>
    </row>
    <row r="1120" spans="3:6">
      <c r="C1120" s="61" t="s">
        <v>1305</v>
      </c>
      <c r="D1120" s="155">
        <v>1376080</v>
      </c>
      <c r="E1120" s="155">
        <v>103996</v>
      </c>
      <c r="F1120" s="155">
        <v>0</v>
      </c>
    </row>
    <row r="1121" spans="3:6">
      <c r="C1121" s="61" t="s">
        <v>1306</v>
      </c>
      <c r="D1121" s="155">
        <v>5881087</v>
      </c>
      <c r="E1121" s="155">
        <v>114458.64</v>
      </c>
      <c r="F1121" s="155">
        <v>0</v>
      </c>
    </row>
    <row r="1122" spans="3:6">
      <c r="C1122" s="61" t="s">
        <v>1307</v>
      </c>
      <c r="D1122" s="155">
        <v>9721888</v>
      </c>
      <c r="E1122" s="155">
        <v>9075884</v>
      </c>
      <c r="F1122" s="155">
        <v>0</v>
      </c>
    </row>
    <row r="1123" spans="3:6">
      <c r="C1123" s="61" t="s">
        <v>1308</v>
      </c>
      <c r="D1123" s="155">
        <v>10000000</v>
      </c>
      <c r="E1123" s="155">
        <v>5000000</v>
      </c>
      <c r="F1123" s="155">
        <v>0</v>
      </c>
    </row>
    <row r="1124" spans="3:6">
      <c r="C1124" s="61" t="s">
        <v>1309</v>
      </c>
      <c r="D1124" s="155">
        <v>4076234</v>
      </c>
      <c r="E1124" s="155">
        <v>115827.44</v>
      </c>
      <c r="F1124" s="155">
        <v>0</v>
      </c>
    </row>
    <row r="1125" spans="3:6">
      <c r="C1125" s="61" t="s">
        <v>1310</v>
      </c>
      <c r="D1125" s="155">
        <v>4076234</v>
      </c>
      <c r="E1125" s="155">
        <v>115827.44</v>
      </c>
      <c r="F1125" s="155">
        <v>0</v>
      </c>
    </row>
    <row r="1126" spans="3:6">
      <c r="C1126" s="61" t="s">
        <v>1311</v>
      </c>
      <c r="D1126" s="155">
        <v>5881088</v>
      </c>
      <c r="E1126" s="155">
        <v>114459.56</v>
      </c>
      <c r="F1126" s="155">
        <v>0</v>
      </c>
    </row>
    <row r="1127" spans="3:6">
      <c r="C1127" s="61" t="s">
        <v>1312</v>
      </c>
      <c r="D1127" s="155">
        <v>5963974</v>
      </c>
      <c r="E1127" s="155">
        <v>110666.4</v>
      </c>
      <c r="F1127" s="155">
        <v>0</v>
      </c>
    </row>
    <row r="1128" spans="3:6">
      <c r="C1128" s="61" t="s">
        <v>1313</v>
      </c>
      <c r="D1128" s="155">
        <v>26126598</v>
      </c>
      <c r="E1128" s="155">
        <v>16799196</v>
      </c>
      <c r="F1128" s="155">
        <v>590973.29</v>
      </c>
    </row>
    <row r="1129" spans="3:6">
      <c r="C1129" s="61" t="s">
        <v>1314</v>
      </c>
      <c r="D1129" s="155">
        <v>61031571</v>
      </c>
      <c r="E1129" s="155">
        <v>56955785</v>
      </c>
      <c r="F1129" s="155">
        <v>55786429.340000004</v>
      </c>
    </row>
    <row r="1130" spans="3:6">
      <c r="C1130" s="61" t="s">
        <v>1315</v>
      </c>
      <c r="D1130" s="155">
        <v>5963974</v>
      </c>
      <c r="E1130" s="155">
        <v>110665.39</v>
      </c>
      <c r="F1130" s="155">
        <v>0</v>
      </c>
    </row>
    <row r="1131" spans="3:6">
      <c r="C1131" s="61" t="s">
        <v>1316</v>
      </c>
      <c r="D1131" s="155">
        <v>4073271</v>
      </c>
      <c r="E1131" s="155">
        <v>115737.57</v>
      </c>
      <c r="F1131" s="155">
        <v>0</v>
      </c>
    </row>
    <row r="1132" spans="3:6">
      <c r="C1132" s="61" t="s">
        <v>1317</v>
      </c>
      <c r="D1132" s="155">
        <v>15000000</v>
      </c>
      <c r="E1132" s="155">
        <v>15000000</v>
      </c>
      <c r="F1132" s="155">
        <v>8351196.2000000002</v>
      </c>
    </row>
    <row r="1133" spans="3:6">
      <c r="C1133" s="61" t="s">
        <v>1318</v>
      </c>
      <c r="D1133" s="155">
        <v>9000000</v>
      </c>
      <c r="E1133" s="155">
        <v>4100000</v>
      </c>
      <c r="F1133" s="155">
        <v>0</v>
      </c>
    </row>
    <row r="1134" spans="3:6">
      <c r="C1134" s="61" t="s">
        <v>1319</v>
      </c>
      <c r="D1134" s="155">
        <v>183602467</v>
      </c>
      <c r="E1134" s="155">
        <v>152817518</v>
      </c>
      <c r="F1134" s="155">
        <v>151343488.90000001</v>
      </c>
    </row>
    <row r="1135" spans="3:6">
      <c r="C1135" s="61" t="s">
        <v>1320</v>
      </c>
      <c r="D1135" s="155">
        <v>498000</v>
      </c>
      <c r="E1135" s="155">
        <v>0</v>
      </c>
      <c r="F1135" s="155">
        <v>0</v>
      </c>
    </row>
    <row r="1136" spans="3:6">
      <c r="C1136" s="61" t="s">
        <v>1321</v>
      </c>
      <c r="D1136" s="155">
        <v>0</v>
      </c>
      <c r="E1136" s="155">
        <v>626428.02</v>
      </c>
      <c r="F1136" s="155">
        <v>354769.25</v>
      </c>
    </row>
    <row r="1137" spans="3:6">
      <c r="C1137" s="61" t="s">
        <v>1322</v>
      </c>
      <c r="D1137" s="155">
        <v>498000</v>
      </c>
      <c r="E1137" s="155">
        <v>0</v>
      </c>
      <c r="F1137" s="155">
        <v>0</v>
      </c>
    </row>
    <row r="1138" spans="3:6">
      <c r="C1138" s="61" t="s">
        <v>1323</v>
      </c>
      <c r="D1138" s="155">
        <v>0</v>
      </c>
      <c r="E1138" s="155">
        <v>6577575.2000000002</v>
      </c>
      <c r="F1138" s="155">
        <v>5037973.47</v>
      </c>
    </row>
    <row r="1139" spans="3:6">
      <c r="C1139" s="61" t="s">
        <v>1324</v>
      </c>
      <c r="D1139" s="155">
        <v>0</v>
      </c>
      <c r="E1139" s="155">
        <v>1339812.9100000001</v>
      </c>
      <c r="F1139" s="155">
        <v>0</v>
      </c>
    </row>
    <row r="1140" spans="3:6">
      <c r="C1140" s="69" t="s">
        <v>351</v>
      </c>
      <c r="D1140" s="168">
        <v>1670250027</v>
      </c>
      <c r="E1140" s="168">
        <v>1298283101.5800002</v>
      </c>
      <c r="F1140" s="168">
        <v>820999888.81999993</v>
      </c>
    </row>
    <row r="1141" spans="3:6">
      <c r="C1141" s="113" t="s">
        <v>325</v>
      </c>
      <c r="D1141" s="155">
        <v>1328199092</v>
      </c>
      <c r="E1141" s="155">
        <v>1071677931.96</v>
      </c>
      <c r="F1141" s="155">
        <v>777431285.82999992</v>
      </c>
    </row>
    <row r="1142" spans="3:6">
      <c r="C1142" s="61" t="s">
        <v>1325</v>
      </c>
      <c r="D1142" s="155">
        <v>21411478</v>
      </c>
      <c r="E1142" s="155">
        <v>21209958</v>
      </c>
      <c r="F1142" s="155">
        <v>0</v>
      </c>
    </row>
    <row r="1143" spans="3:6">
      <c r="C1143" s="61" t="s">
        <v>1326</v>
      </c>
      <c r="D1143" s="155">
        <v>44000000</v>
      </c>
      <c r="E1143" s="155">
        <v>44000000</v>
      </c>
      <c r="F1143" s="155">
        <v>0</v>
      </c>
    </row>
    <row r="1144" spans="3:6">
      <c r="C1144" s="61" t="s">
        <v>1327</v>
      </c>
      <c r="D1144" s="155">
        <v>1111230</v>
      </c>
      <c r="E1144" s="155">
        <v>680561</v>
      </c>
      <c r="F1144" s="155">
        <v>680000</v>
      </c>
    </row>
    <row r="1145" spans="3:6">
      <c r="C1145" s="61" t="s">
        <v>1908</v>
      </c>
      <c r="D1145" s="155">
        <v>0</v>
      </c>
      <c r="E1145" s="155">
        <v>7500000</v>
      </c>
      <c r="F1145" s="155">
        <v>722366.5</v>
      </c>
    </row>
    <row r="1146" spans="3:6">
      <c r="C1146" s="61" t="s">
        <v>1328</v>
      </c>
      <c r="D1146" s="155">
        <v>0</v>
      </c>
      <c r="E1146" s="155">
        <v>15561119.23</v>
      </c>
      <c r="F1146" s="155">
        <v>5694971.29</v>
      </c>
    </row>
    <row r="1147" spans="3:6">
      <c r="C1147" s="61" t="s">
        <v>1329</v>
      </c>
      <c r="D1147" s="155">
        <v>8000000</v>
      </c>
      <c r="E1147" s="155">
        <v>4385824</v>
      </c>
      <c r="F1147" s="155">
        <v>3246533.91</v>
      </c>
    </row>
    <row r="1148" spans="3:6">
      <c r="C1148" s="61" t="s">
        <v>1330</v>
      </c>
      <c r="D1148" s="155">
        <v>5001203</v>
      </c>
      <c r="E1148" s="155">
        <v>100503.99</v>
      </c>
      <c r="F1148" s="155">
        <v>0</v>
      </c>
    </row>
    <row r="1149" spans="3:6">
      <c r="C1149" s="61" t="s">
        <v>1331</v>
      </c>
      <c r="D1149" s="155">
        <v>7256885</v>
      </c>
      <c r="E1149" s="155">
        <v>102393.07</v>
      </c>
      <c r="F1149" s="155">
        <v>0</v>
      </c>
    </row>
    <row r="1150" spans="3:6">
      <c r="C1150" s="61" t="s">
        <v>1332</v>
      </c>
      <c r="D1150" s="155">
        <v>430669</v>
      </c>
      <c r="E1150" s="155">
        <v>0</v>
      </c>
      <c r="F1150" s="155">
        <v>0</v>
      </c>
    </row>
    <row r="1151" spans="3:6">
      <c r="C1151" s="61" t="s">
        <v>1333</v>
      </c>
      <c r="D1151" s="155">
        <v>9831681</v>
      </c>
      <c r="E1151" s="155">
        <v>9415325</v>
      </c>
      <c r="F1151" s="155">
        <v>0</v>
      </c>
    </row>
    <row r="1152" spans="3:6">
      <c r="C1152" s="61" t="s">
        <v>1926</v>
      </c>
      <c r="D1152" s="155">
        <v>0</v>
      </c>
      <c r="E1152" s="155">
        <v>4700000</v>
      </c>
      <c r="F1152" s="155">
        <v>1771332.79</v>
      </c>
    </row>
    <row r="1153" spans="3:6">
      <c r="C1153" s="61" t="s">
        <v>1927</v>
      </c>
      <c r="D1153" s="155">
        <v>0</v>
      </c>
      <c r="E1153" s="155">
        <v>5500000</v>
      </c>
      <c r="F1153" s="155">
        <v>2609577.71</v>
      </c>
    </row>
    <row r="1154" spans="3:6">
      <c r="C1154" s="61" t="s">
        <v>1928</v>
      </c>
      <c r="D1154" s="155">
        <v>0</v>
      </c>
      <c r="E1154" s="155">
        <v>831010</v>
      </c>
      <c r="F1154" s="155">
        <v>443205.26</v>
      </c>
    </row>
    <row r="1155" spans="3:6">
      <c r="C1155" s="61" t="s">
        <v>1334</v>
      </c>
      <c r="D1155" s="155">
        <v>4989515</v>
      </c>
      <c r="E1155" s="155">
        <v>2344160</v>
      </c>
      <c r="F1155" s="155">
        <v>431088.88</v>
      </c>
    </row>
    <row r="1156" spans="3:6">
      <c r="C1156" s="61" t="s">
        <v>1335</v>
      </c>
      <c r="D1156" s="155">
        <v>7804941</v>
      </c>
      <c r="E1156" s="155">
        <v>5564145</v>
      </c>
      <c r="F1156" s="155">
        <v>5000000</v>
      </c>
    </row>
    <row r="1157" spans="3:6">
      <c r="C1157" s="61" t="s">
        <v>1336</v>
      </c>
      <c r="D1157" s="155">
        <v>3386383</v>
      </c>
      <c r="E1157" s="155">
        <v>3321880</v>
      </c>
      <c r="F1157" s="155">
        <v>0</v>
      </c>
    </row>
    <row r="1158" spans="3:6">
      <c r="C1158" s="61" t="s">
        <v>1337</v>
      </c>
      <c r="D1158" s="155">
        <v>56402241</v>
      </c>
      <c r="E1158" s="155">
        <v>52543383</v>
      </c>
      <c r="F1158" s="155">
        <v>0</v>
      </c>
    </row>
    <row r="1159" spans="3:6">
      <c r="C1159" s="61" t="s">
        <v>1338</v>
      </c>
      <c r="D1159" s="155">
        <v>19404819</v>
      </c>
      <c r="E1159" s="155">
        <v>16197240.4</v>
      </c>
      <c r="F1159" s="155">
        <v>10397964.84</v>
      </c>
    </row>
    <row r="1160" spans="3:6">
      <c r="C1160" s="61" t="s">
        <v>1339</v>
      </c>
      <c r="D1160" s="155">
        <v>5000000</v>
      </c>
      <c r="E1160" s="155">
        <v>500000</v>
      </c>
      <c r="F1160" s="155">
        <v>0</v>
      </c>
    </row>
    <row r="1161" spans="3:6">
      <c r="C1161" s="61" t="s">
        <v>1340</v>
      </c>
      <c r="D1161" s="155">
        <v>1170135</v>
      </c>
      <c r="E1161" s="155">
        <v>108079</v>
      </c>
      <c r="F1161" s="155">
        <v>0</v>
      </c>
    </row>
    <row r="1162" spans="3:6">
      <c r="C1162" s="61" t="s">
        <v>1341</v>
      </c>
      <c r="D1162" s="155">
        <v>16594591</v>
      </c>
      <c r="E1162" s="155">
        <v>107117.56</v>
      </c>
      <c r="F1162" s="155">
        <v>0</v>
      </c>
    </row>
    <row r="1163" spans="3:6">
      <c r="C1163" s="61" t="s">
        <v>1342</v>
      </c>
      <c r="D1163" s="155">
        <v>2469363</v>
      </c>
      <c r="E1163" s="155">
        <v>1469363</v>
      </c>
      <c r="F1163" s="155">
        <v>0</v>
      </c>
    </row>
    <row r="1164" spans="3:6">
      <c r="C1164" s="61" t="s">
        <v>1343</v>
      </c>
      <c r="D1164" s="155">
        <v>5042740</v>
      </c>
      <c r="E1164" s="155">
        <v>828512</v>
      </c>
      <c r="F1164" s="155">
        <v>0</v>
      </c>
    </row>
    <row r="1165" spans="3:6">
      <c r="C1165" s="61" t="s">
        <v>1344</v>
      </c>
      <c r="D1165" s="155">
        <v>111166406</v>
      </c>
      <c r="E1165" s="155">
        <v>62710227</v>
      </c>
      <c r="F1165" s="155">
        <v>61591712.640000001</v>
      </c>
    </row>
    <row r="1166" spans="3:6">
      <c r="C1166" s="61" t="s">
        <v>1345</v>
      </c>
      <c r="D1166" s="155">
        <v>56720062</v>
      </c>
      <c r="E1166" s="155">
        <v>46238877</v>
      </c>
      <c r="F1166" s="155">
        <v>45952976.5</v>
      </c>
    </row>
    <row r="1167" spans="3:6">
      <c r="C1167" s="61" t="s">
        <v>1346</v>
      </c>
      <c r="D1167" s="155">
        <v>5525987</v>
      </c>
      <c r="E1167" s="155">
        <v>0</v>
      </c>
      <c r="F1167" s="155">
        <v>0</v>
      </c>
    </row>
    <row r="1168" spans="3:6">
      <c r="C1168" s="61" t="s">
        <v>1347</v>
      </c>
      <c r="D1168" s="155">
        <v>40942547</v>
      </c>
      <c r="E1168" s="155">
        <v>33942820</v>
      </c>
      <c r="F1168" s="155">
        <v>33491436.850000001</v>
      </c>
    </row>
    <row r="1169" spans="3:6">
      <c r="C1169" s="61" t="s">
        <v>1348</v>
      </c>
      <c r="D1169" s="155">
        <v>6669416</v>
      </c>
      <c r="E1169" s="155">
        <v>3226444.75</v>
      </c>
      <c r="F1169" s="155">
        <v>0</v>
      </c>
    </row>
    <row r="1170" spans="3:6">
      <c r="C1170" s="61" t="s">
        <v>1349</v>
      </c>
      <c r="D1170" s="155">
        <v>30000000</v>
      </c>
      <c r="E1170" s="155">
        <v>45000000</v>
      </c>
      <c r="F1170" s="155">
        <v>32440877.989999998</v>
      </c>
    </row>
    <row r="1171" spans="3:6">
      <c r="C1171" s="61" t="s">
        <v>1350</v>
      </c>
      <c r="D1171" s="155">
        <v>103374369</v>
      </c>
      <c r="E1171" s="155">
        <v>103104138</v>
      </c>
      <c r="F1171" s="155">
        <v>47394261.75</v>
      </c>
    </row>
    <row r="1172" spans="3:6">
      <c r="C1172" s="61" t="s">
        <v>1351</v>
      </c>
      <c r="D1172" s="155">
        <v>13511580</v>
      </c>
      <c r="E1172" s="155">
        <v>8564105</v>
      </c>
      <c r="F1172" s="155">
        <v>4050300.38</v>
      </c>
    </row>
    <row r="1173" spans="3:6">
      <c r="C1173" s="61" t="s">
        <v>1352</v>
      </c>
      <c r="D1173" s="155">
        <v>538658</v>
      </c>
      <c r="E1173" s="155">
        <v>0</v>
      </c>
      <c r="F1173" s="155">
        <v>0</v>
      </c>
    </row>
    <row r="1174" spans="3:6">
      <c r="C1174" s="61" t="s">
        <v>1353</v>
      </c>
      <c r="D1174" s="155">
        <v>67056947</v>
      </c>
      <c r="E1174" s="155">
        <v>40200603</v>
      </c>
      <c r="F1174" s="155">
        <v>15259459.359999999</v>
      </c>
    </row>
    <row r="1175" spans="3:6">
      <c r="C1175" s="61" t="s">
        <v>1354</v>
      </c>
      <c r="D1175" s="155">
        <v>155656045</v>
      </c>
      <c r="E1175" s="155">
        <v>98577929</v>
      </c>
      <c r="F1175" s="155">
        <v>97452252.469999999</v>
      </c>
    </row>
    <row r="1176" spans="3:6">
      <c r="C1176" s="61" t="s">
        <v>1355</v>
      </c>
      <c r="D1176" s="155">
        <v>8000000</v>
      </c>
      <c r="E1176" s="155">
        <v>3257732</v>
      </c>
      <c r="F1176" s="155">
        <v>0</v>
      </c>
    </row>
    <row r="1177" spans="3:6">
      <c r="C1177" s="61" t="s">
        <v>1356</v>
      </c>
      <c r="D1177" s="155">
        <v>230794055</v>
      </c>
      <c r="E1177" s="155">
        <v>179592871.96000001</v>
      </c>
      <c r="F1177" s="155">
        <v>179592871.19999999</v>
      </c>
    </row>
    <row r="1178" spans="3:6">
      <c r="C1178" s="61" t="s">
        <v>1357</v>
      </c>
      <c r="D1178" s="155">
        <v>103935146</v>
      </c>
      <c r="E1178" s="155">
        <v>92527881</v>
      </c>
      <c r="F1178" s="155">
        <v>91444366.519999996</v>
      </c>
    </row>
    <row r="1179" spans="3:6">
      <c r="C1179" s="61" t="s">
        <v>1358</v>
      </c>
      <c r="D1179" s="155">
        <v>135000000</v>
      </c>
      <c r="E1179" s="155">
        <v>137763729</v>
      </c>
      <c r="F1179" s="155">
        <v>137763728.99000001</v>
      </c>
    </row>
    <row r="1180" spans="3:6">
      <c r="C1180" s="61" t="s">
        <v>1359</v>
      </c>
      <c r="D1180" s="155">
        <v>40000000</v>
      </c>
      <c r="E1180" s="155">
        <v>20000000</v>
      </c>
      <c r="F1180" s="155">
        <v>0</v>
      </c>
    </row>
    <row r="1181" spans="3:6">
      <c r="C1181" s="113" t="s">
        <v>326</v>
      </c>
      <c r="D1181" s="155">
        <v>67749732</v>
      </c>
      <c r="E1181" s="155">
        <v>118303966.62</v>
      </c>
      <c r="F1181" s="155">
        <v>43568602.989999995</v>
      </c>
    </row>
    <row r="1182" spans="3:6">
      <c r="C1182" s="61" t="s">
        <v>1360</v>
      </c>
      <c r="D1182" s="155">
        <v>57208005</v>
      </c>
      <c r="E1182" s="155">
        <v>89714418.210000008</v>
      </c>
      <c r="F1182" s="155">
        <v>33193223.609999999</v>
      </c>
    </row>
    <row r="1183" spans="3:6">
      <c r="C1183" s="61" t="s">
        <v>1361</v>
      </c>
      <c r="D1183" s="155">
        <v>3555960</v>
      </c>
      <c r="E1183" s="155">
        <v>3555960</v>
      </c>
      <c r="F1183" s="155">
        <v>0</v>
      </c>
    </row>
    <row r="1184" spans="3:6">
      <c r="C1184" s="61" t="s">
        <v>1362</v>
      </c>
      <c r="D1184" s="155">
        <v>6985767</v>
      </c>
      <c r="E1184" s="155">
        <v>6985767</v>
      </c>
      <c r="F1184" s="155">
        <v>0</v>
      </c>
    </row>
    <row r="1185" spans="3:6">
      <c r="C1185" s="61" t="s">
        <v>1363</v>
      </c>
      <c r="D1185" s="155">
        <v>0</v>
      </c>
      <c r="E1185" s="155">
        <v>18047821.41</v>
      </c>
      <c r="F1185" s="155">
        <v>10375379.379999999</v>
      </c>
    </row>
    <row r="1186" spans="3:6">
      <c r="C1186" s="113" t="s">
        <v>328</v>
      </c>
      <c r="D1186" s="155">
        <v>274301203</v>
      </c>
      <c r="E1186" s="155">
        <v>108301203</v>
      </c>
      <c r="F1186" s="155">
        <v>0</v>
      </c>
    </row>
    <row r="1187" spans="3:6">
      <c r="C1187" s="61" t="s">
        <v>1364</v>
      </c>
      <c r="D1187" s="155">
        <v>274301203</v>
      </c>
      <c r="E1187" s="155">
        <v>108301203</v>
      </c>
      <c r="F1187" s="155">
        <v>0</v>
      </c>
    </row>
    <row r="1188" spans="3:6">
      <c r="C1188" s="69" t="s">
        <v>352</v>
      </c>
      <c r="D1188" s="168">
        <v>4088437272</v>
      </c>
      <c r="E1188" s="168">
        <v>3901359303.3800001</v>
      </c>
      <c r="F1188" s="168">
        <v>1778998510.0300002</v>
      </c>
    </row>
    <row r="1189" spans="3:6">
      <c r="C1189" s="113" t="s">
        <v>325</v>
      </c>
      <c r="D1189" s="155">
        <v>691977336</v>
      </c>
      <c r="E1189" s="155">
        <v>651179080.38000011</v>
      </c>
      <c r="F1189" s="155">
        <v>491972871.92000002</v>
      </c>
    </row>
    <row r="1190" spans="3:6">
      <c r="C1190" s="61" t="s">
        <v>1365</v>
      </c>
      <c r="D1190" s="155">
        <v>34603615</v>
      </c>
      <c r="E1190" s="155">
        <v>30000000</v>
      </c>
      <c r="F1190" s="155">
        <v>0</v>
      </c>
    </row>
    <row r="1191" spans="3:6">
      <c r="C1191" s="61" t="s">
        <v>1366</v>
      </c>
      <c r="D1191" s="155">
        <v>21000000</v>
      </c>
      <c r="E1191" s="155">
        <v>15000000</v>
      </c>
      <c r="F1191" s="155">
        <v>14132285.48</v>
      </c>
    </row>
    <row r="1192" spans="3:6">
      <c r="C1192" s="61" t="s">
        <v>1961</v>
      </c>
      <c r="D1192" s="155">
        <v>0</v>
      </c>
      <c r="E1192" s="155">
        <v>7800000</v>
      </c>
      <c r="F1192" s="155">
        <v>0</v>
      </c>
    </row>
    <row r="1193" spans="3:6">
      <c r="C1193" s="61" t="s">
        <v>1367</v>
      </c>
      <c r="D1193" s="155">
        <v>73507758</v>
      </c>
      <c r="E1193" s="155">
        <v>25204742</v>
      </c>
      <c r="F1193" s="155">
        <v>0</v>
      </c>
    </row>
    <row r="1194" spans="3:6">
      <c r="C1194" s="61" t="s">
        <v>1368</v>
      </c>
      <c r="D1194" s="155">
        <v>84027878</v>
      </c>
      <c r="E1194" s="155">
        <v>214357906</v>
      </c>
      <c r="F1194" s="155">
        <v>212328759.97</v>
      </c>
    </row>
    <row r="1195" spans="3:6">
      <c r="C1195" s="61" t="s">
        <v>1369</v>
      </c>
      <c r="D1195" s="155">
        <v>51610779</v>
      </c>
      <c r="E1195" s="155">
        <v>40000000</v>
      </c>
      <c r="F1195" s="155">
        <v>0</v>
      </c>
    </row>
    <row r="1196" spans="3:6">
      <c r="C1196" s="61" t="s">
        <v>1370</v>
      </c>
      <c r="D1196" s="155">
        <v>2542220</v>
      </c>
      <c r="E1196" s="155">
        <v>111689.92</v>
      </c>
      <c r="F1196" s="155">
        <v>0</v>
      </c>
    </row>
    <row r="1197" spans="3:6">
      <c r="C1197" s="61" t="s">
        <v>1371</v>
      </c>
      <c r="D1197" s="155">
        <v>2542220</v>
      </c>
      <c r="E1197" s="155">
        <v>111689.92</v>
      </c>
      <c r="F1197" s="155">
        <v>0</v>
      </c>
    </row>
    <row r="1198" spans="3:6">
      <c r="C1198" s="61" t="s">
        <v>1372</v>
      </c>
      <c r="D1198" s="155">
        <v>2523769</v>
      </c>
      <c r="E1198" s="155">
        <v>110805.28</v>
      </c>
      <c r="F1198" s="155">
        <v>0</v>
      </c>
    </row>
    <row r="1199" spans="3:6">
      <c r="C1199" s="61" t="s">
        <v>1373</v>
      </c>
      <c r="D1199" s="155">
        <v>6071992</v>
      </c>
      <c r="E1199" s="155">
        <v>113945.88</v>
      </c>
      <c r="F1199" s="155">
        <v>0</v>
      </c>
    </row>
    <row r="1200" spans="3:6">
      <c r="C1200" s="61" t="s">
        <v>1374</v>
      </c>
      <c r="D1200" s="155">
        <v>3689328</v>
      </c>
      <c r="E1200" s="155">
        <v>114053.23</v>
      </c>
      <c r="F1200" s="155">
        <v>0</v>
      </c>
    </row>
    <row r="1201" spans="3:6">
      <c r="C1201" s="61" t="s">
        <v>1375</v>
      </c>
      <c r="D1201" s="155">
        <v>3689328</v>
      </c>
      <c r="E1201" s="155">
        <v>114053.23</v>
      </c>
      <c r="F1201" s="155">
        <v>0</v>
      </c>
    </row>
    <row r="1202" spans="3:6">
      <c r="C1202" s="61" t="s">
        <v>1376</v>
      </c>
      <c r="D1202" s="155">
        <v>3689328</v>
      </c>
      <c r="E1202" s="155">
        <v>114053.23</v>
      </c>
      <c r="F1202" s="155">
        <v>0</v>
      </c>
    </row>
    <row r="1203" spans="3:6">
      <c r="C1203" s="61" t="s">
        <v>1377</v>
      </c>
      <c r="D1203" s="155">
        <v>2523767</v>
      </c>
      <c r="E1203" s="155">
        <v>110804.69</v>
      </c>
      <c r="F1203" s="155">
        <v>0</v>
      </c>
    </row>
    <row r="1204" spans="3:6">
      <c r="C1204" s="61" t="s">
        <v>1378</v>
      </c>
      <c r="D1204" s="155">
        <v>3689328</v>
      </c>
      <c r="E1204" s="155">
        <v>114053.23</v>
      </c>
      <c r="F1204" s="155">
        <v>0</v>
      </c>
    </row>
    <row r="1205" spans="3:6">
      <c r="C1205" s="61" t="s">
        <v>1379</v>
      </c>
      <c r="D1205" s="155">
        <v>3689328</v>
      </c>
      <c r="E1205" s="155">
        <v>114053.23</v>
      </c>
      <c r="F1205" s="155">
        <v>0</v>
      </c>
    </row>
    <row r="1206" spans="3:6">
      <c r="C1206" s="61" t="s">
        <v>1380</v>
      </c>
      <c r="D1206" s="155">
        <v>3689328</v>
      </c>
      <c r="E1206" s="155">
        <v>114053.23</v>
      </c>
      <c r="F1206" s="155">
        <v>0</v>
      </c>
    </row>
    <row r="1207" spans="3:6">
      <c r="C1207" s="61" t="s">
        <v>1381</v>
      </c>
      <c r="D1207" s="155">
        <v>1407491</v>
      </c>
      <c r="E1207" s="155">
        <v>107294</v>
      </c>
      <c r="F1207" s="155">
        <v>0</v>
      </c>
    </row>
    <row r="1208" spans="3:6">
      <c r="C1208" s="61" t="s">
        <v>1382</v>
      </c>
      <c r="D1208" s="155">
        <v>2113557</v>
      </c>
      <c r="E1208" s="155">
        <v>100973</v>
      </c>
      <c r="F1208" s="155">
        <v>0</v>
      </c>
    </row>
    <row r="1209" spans="3:6">
      <c r="C1209" s="61" t="s">
        <v>1383</v>
      </c>
      <c r="D1209" s="155">
        <v>5103177</v>
      </c>
      <c r="E1209" s="155">
        <v>4887842</v>
      </c>
      <c r="F1209" s="155">
        <v>0</v>
      </c>
    </row>
    <row r="1210" spans="3:6">
      <c r="C1210" s="61" t="s">
        <v>1384</v>
      </c>
      <c r="D1210" s="155">
        <v>6071992</v>
      </c>
      <c r="E1210" s="155">
        <v>113945.88</v>
      </c>
      <c r="F1210" s="155">
        <v>0</v>
      </c>
    </row>
    <row r="1211" spans="3:6">
      <c r="C1211" s="61" t="s">
        <v>1385</v>
      </c>
      <c r="D1211" s="155">
        <v>3609752</v>
      </c>
      <c r="E1211" s="155">
        <v>111268.2</v>
      </c>
      <c r="F1211" s="155">
        <v>0</v>
      </c>
    </row>
    <row r="1212" spans="3:6">
      <c r="C1212" s="61" t="s">
        <v>1386</v>
      </c>
      <c r="D1212" s="155">
        <v>3689328</v>
      </c>
      <c r="E1212" s="155">
        <v>114053.23</v>
      </c>
      <c r="F1212" s="155">
        <v>0</v>
      </c>
    </row>
    <row r="1213" spans="3:6">
      <c r="C1213" s="61" t="s">
        <v>1387</v>
      </c>
      <c r="D1213" s="155">
        <v>59238928</v>
      </c>
      <c r="E1213" s="155">
        <v>49101627</v>
      </c>
      <c r="F1213" s="155">
        <v>48375638.780000001</v>
      </c>
    </row>
    <row r="1214" spans="3:6">
      <c r="C1214" s="61" t="s">
        <v>1388</v>
      </c>
      <c r="D1214" s="155">
        <v>92860473</v>
      </c>
      <c r="E1214" s="155">
        <v>72327988</v>
      </c>
      <c r="F1214" s="155">
        <v>60861448.5</v>
      </c>
    </row>
    <row r="1215" spans="3:6">
      <c r="C1215" s="61" t="s">
        <v>1389</v>
      </c>
      <c r="D1215" s="155">
        <v>3689328</v>
      </c>
      <c r="E1215" s="155">
        <v>3258659</v>
      </c>
      <c r="F1215" s="155">
        <v>2466913.7799999998</v>
      </c>
    </row>
    <row r="1216" spans="3:6">
      <c r="C1216" s="61" t="s">
        <v>1390</v>
      </c>
      <c r="D1216" s="155">
        <v>6071992</v>
      </c>
      <c r="E1216" s="155">
        <v>5425988</v>
      </c>
      <c r="F1216" s="155">
        <v>5139448.74</v>
      </c>
    </row>
    <row r="1217" spans="3:6">
      <c r="C1217" s="61" t="s">
        <v>1391</v>
      </c>
      <c r="D1217" s="155">
        <v>57592521</v>
      </c>
      <c r="E1217" s="155">
        <v>41038580</v>
      </c>
      <c r="F1217" s="155">
        <v>34124763</v>
      </c>
    </row>
    <row r="1218" spans="3:6">
      <c r="C1218" s="61" t="s">
        <v>1893</v>
      </c>
      <c r="D1218" s="155">
        <v>0</v>
      </c>
      <c r="E1218" s="155">
        <v>33539259</v>
      </c>
      <c r="F1218" s="155">
        <v>18443728.190000001</v>
      </c>
    </row>
    <row r="1219" spans="3:6">
      <c r="C1219" s="61" t="s">
        <v>1392</v>
      </c>
      <c r="D1219" s="155">
        <v>10000000</v>
      </c>
      <c r="E1219" s="155">
        <v>10000000</v>
      </c>
      <c r="F1219" s="155">
        <v>0</v>
      </c>
    </row>
    <row r="1220" spans="3:6">
      <c r="C1220" s="61" t="s">
        <v>1393</v>
      </c>
      <c r="D1220" s="155">
        <v>137438831</v>
      </c>
      <c r="E1220" s="155">
        <v>97445700</v>
      </c>
      <c r="F1220" s="155">
        <v>96099885.480000004</v>
      </c>
    </row>
    <row r="1221" spans="3:6">
      <c r="C1221" s="113" t="s">
        <v>326</v>
      </c>
      <c r="D1221" s="155">
        <v>240959936</v>
      </c>
      <c r="E1221" s="155">
        <v>81285878</v>
      </c>
      <c r="F1221" s="155">
        <v>50503325.159999996</v>
      </c>
    </row>
    <row r="1222" spans="3:6">
      <c r="C1222" s="61" t="s">
        <v>1394</v>
      </c>
      <c r="D1222" s="155">
        <v>207951833</v>
      </c>
      <c r="E1222" s="155">
        <v>49928180</v>
      </c>
      <c r="F1222" s="155">
        <v>22147719.149999999</v>
      </c>
    </row>
    <row r="1223" spans="3:6">
      <c r="C1223" s="61" t="s">
        <v>1395</v>
      </c>
      <c r="D1223" s="155">
        <v>33008103</v>
      </c>
      <c r="E1223" s="155">
        <v>31357698</v>
      </c>
      <c r="F1223" s="155">
        <v>28355606.010000002</v>
      </c>
    </row>
    <row r="1224" spans="3:6">
      <c r="C1224" s="113" t="s">
        <v>327</v>
      </c>
      <c r="D1224" s="155">
        <v>0</v>
      </c>
      <c r="E1224" s="155">
        <v>13394345</v>
      </c>
      <c r="F1224" s="155">
        <v>13394340.99</v>
      </c>
    </row>
    <row r="1225" spans="3:6">
      <c r="C1225" s="61" t="s">
        <v>1368</v>
      </c>
      <c r="D1225" s="155">
        <v>0</v>
      </c>
      <c r="E1225" s="155">
        <v>13394345</v>
      </c>
      <c r="F1225" s="155">
        <v>13394340.99</v>
      </c>
    </row>
    <row r="1226" spans="3:6">
      <c r="C1226" s="113" t="s">
        <v>328</v>
      </c>
      <c r="D1226" s="155">
        <v>3155500000</v>
      </c>
      <c r="E1226" s="155">
        <v>3155500000</v>
      </c>
      <c r="F1226" s="155">
        <v>1223127971.96</v>
      </c>
    </row>
    <row r="1227" spans="3:6">
      <c r="C1227" s="61" t="s">
        <v>1396</v>
      </c>
      <c r="D1227" s="155">
        <v>3155500000</v>
      </c>
      <c r="E1227" s="155">
        <v>3155500000</v>
      </c>
      <c r="F1227" s="155">
        <v>1223127971.96</v>
      </c>
    </row>
    <row r="1228" spans="3:6">
      <c r="C1228" s="69" t="s">
        <v>353</v>
      </c>
      <c r="D1228" s="168">
        <v>3391840772</v>
      </c>
      <c r="E1228" s="168">
        <v>3621509316.1100001</v>
      </c>
      <c r="F1228" s="168">
        <v>2596921127.8300004</v>
      </c>
    </row>
    <row r="1229" spans="3:6">
      <c r="C1229" s="113" t="s">
        <v>325</v>
      </c>
      <c r="D1229" s="155">
        <v>3044735772</v>
      </c>
      <c r="E1229" s="155">
        <v>2657404316.1100001</v>
      </c>
      <c r="F1229" s="155">
        <v>1975454315.1800001</v>
      </c>
    </row>
    <row r="1230" spans="3:6">
      <c r="C1230" s="61" t="s">
        <v>1397</v>
      </c>
      <c r="D1230" s="155">
        <v>100001</v>
      </c>
      <c r="E1230" s="155">
        <v>512000001</v>
      </c>
      <c r="F1230" s="155">
        <v>401852494.63999999</v>
      </c>
    </row>
    <row r="1231" spans="3:6">
      <c r="C1231" s="61" t="s">
        <v>1398</v>
      </c>
      <c r="D1231" s="155">
        <v>887087444</v>
      </c>
      <c r="E1231" s="155">
        <v>0</v>
      </c>
      <c r="F1231" s="155">
        <v>0</v>
      </c>
    </row>
    <row r="1232" spans="3:6">
      <c r="C1232" s="61" t="s">
        <v>1399</v>
      </c>
      <c r="D1232" s="155">
        <v>130146458</v>
      </c>
      <c r="E1232" s="155">
        <v>59978040</v>
      </c>
      <c r="F1232" s="155">
        <v>11981638.99</v>
      </c>
    </row>
    <row r="1233" spans="3:6">
      <c r="C1233" s="61" t="s">
        <v>1400</v>
      </c>
      <c r="D1233" s="155">
        <v>0</v>
      </c>
      <c r="E1233" s="155">
        <v>56572768</v>
      </c>
      <c r="F1233" s="155">
        <v>44572767.579999998</v>
      </c>
    </row>
    <row r="1234" spans="3:6">
      <c r="C1234" s="61" t="s">
        <v>1985</v>
      </c>
      <c r="D1234" s="155">
        <v>0</v>
      </c>
      <c r="E1234" s="155">
        <v>10968573.09</v>
      </c>
      <c r="F1234" s="155">
        <v>0</v>
      </c>
    </row>
    <row r="1235" spans="3:6">
      <c r="C1235" s="61" t="s">
        <v>1401</v>
      </c>
      <c r="D1235" s="155">
        <v>11196288</v>
      </c>
      <c r="E1235" s="155">
        <v>0</v>
      </c>
      <c r="F1235" s="155">
        <v>0</v>
      </c>
    </row>
    <row r="1236" spans="3:6">
      <c r="C1236" s="61" t="s">
        <v>1402</v>
      </c>
      <c r="D1236" s="155">
        <v>16077858</v>
      </c>
      <c r="E1236" s="155">
        <v>0</v>
      </c>
      <c r="F1236" s="155">
        <v>0</v>
      </c>
    </row>
    <row r="1237" spans="3:6">
      <c r="C1237" s="61" t="s">
        <v>1403</v>
      </c>
      <c r="D1237" s="155">
        <v>3492752</v>
      </c>
      <c r="E1237" s="155">
        <v>0</v>
      </c>
      <c r="F1237" s="155">
        <v>0</v>
      </c>
    </row>
    <row r="1238" spans="3:6">
      <c r="C1238" s="61" t="s">
        <v>1404</v>
      </c>
      <c r="D1238" s="155">
        <v>3835091</v>
      </c>
      <c r="E1238" s="155">
        <v>3835091</v>
      </c>
      <c r="F1238" s="155">
        <v>3402857.55</v>
      </c>
    </row>
    <row r="1239" spans="3:6">
      <c r="C1239" s="61" t="s">
        <v>1405</v>
      </c>
      <c r="D1239" s="155">
        <v>2783204</v>
      </c>
      <c r="E1239" s="155">
        <v>2783204</v>
      </c>
      <c r="F1239" s="155">
        <v>2633104</v>
      </c>
    </row>
    <row r="1240" spans="3:6">
      <c r="C1240" s="61" t="s">
        <v>1406</v>
      </c>
      <c r="D1240" s="155">
        <v>1521692</v>
      </c>
      <c r="E1240" s="155">
        <v>1521692</v>
      </c>
      <c r="F1240" s="155">
        <v>0</v>
      </c>
    </row>
    <row r="1241" spans="3:6">
      <c r="C1241" s="61" t="s">
        <v>1407</v>
      </c>
      <c r="D1241" s="155">
        <v>10000000</v>
      </c>
      <c r="E1241" s="155">
        <v>10000000</v>
      </c>
      <c r="F1241" s="155">
        <v>8593594.4900000002</v>
      </c>
    </row>
    <row r="1242" spans="3:6">
      <c r="C1242" s="61" t="s">
        <v>1408</v>
      </c>
      <c r="D1242" s="155">
        <v>0</v>
      </c>
      <c r="E1242" s="155">
        <v>5874389.9800000004</v>
      </c>
      <c r="F1242" s="155">
        <v>4380056.43</v>
      </c>
    </row>
    <row r="1243" spans="3:6">
      <c r="C1243" s="61" t="s">
        <v>1409</v>
      </c>
      <c r="D1243" s="155">
        <v>75000000</v>
      </c>
      <c r="E1243" s="155">
        <v>103243324.42</v>
      </c>
      <c r="F1243" s="155">
        <v>61747279.609999999</v>
      </c>
    </row>
    <row r="1244" spans="3:6">
      <c r="C1244" s="61" t="s">
        <v>1410</v>
      </c>
      <c r="D1244" s="155">
        <v>131058</v>
      </c>
      <c r="E1244" s="155">
        <v>0</v>
      </c>
      <c r="F1244" s="155">
        <v>0</v>
      </c>
    </row>
    <row r="1245" spans="3:6">
      <c r="C1245" s="61" t="s">
        <v>1411</v>
      </c>
      <c r="D1245" s="155">
        <v>50250419</v>
      </c>
      <c r="E1245" s="155">
        <v>37430848</v>
      </c>
      <c r="F1245" s="155">
        <v>35344377.980000004</v>
      </c>
    </row>
    <row r="1246" spans="3:6">
      <c r="C1246" s="61" t="s">
        <v>1412</v>
      </c>
      <c r="D1246" s="155">
        <v>45904305</v>
      </c>
      <c r="E1246" s="155">
        <v>31019151</v>
      </c>
      <c r="F1246" s="155">
        <v>26379539</v>
      </c>
    </row>
    <row r="1247" spans="3:6">
      <c r="C1247" s="61" t="s">
        <v>1413</v>
      </c>
      <c r="D1247" s="155">
        <v>70496679</v>
      </c>
      <c r="E1247" s="155">
        <v>45894327</v>
      </c>
      <c r="F1247" s="155">
        <v>40179339.990000002</v>
      </c>
    </row>
    <row r="1248" spans="3:6">
      <c r="C1248" s="61" t="s">
        <v>1414</v>
      </c>
      <c r="D1248" s="155">
        <v>9261623</v>
      </c>
      <c r="E1248" s="155">
        <v>4813480</v>
      </c>
      <c r="F1248" s="155">
        <v>0</v>
      </c>
    </row>
    <row r="1249" spans="3:6">
      <c r="C1249" s="61" t="s">
        <v>1415</v>
      </c>
      <c r="D1249" s="155">
        <v>0</v>
      </c>
      <c r="E1249" s="155">
        <v>866541.69</v>
      </c>
      <c r="F1249" s="155">
        <v>0</v>
      </c>
    </row>
    <row r="1250" spans="3:6">
      <c r="C1250" s="61" t="s">
        <v>1894</v>
      </c>
      <c r="D1250" s="155">
        <v>0</v>
      </c>
      <c r="E1250" s="155">
        <v>1519020</v>
      </c>
      <c r="F1250" s="155">
        <v>0</v>
      </c>
    </row>
    <row r="1251" spans="3:6">
      <c r="C1251" s="61" t="s">
        <v>1416</v>
      </c>
      <c r="D1251" s="155">
        <v>92033458</v>
      </c>
      <c r="E1251" s="155">
        <v>73495330</v>
      </c>
      <c r="F1251" s="155">
        <v>73443213.900000006</v>
      </c>
    </row>
    <row r="1252" spans="3:6">
      <c r="C1252" s="61" t="s">
        <v>1417</v>
      </c>
      <c r="D1252" s="155">
        <v>811151</v>
      </c>
      <c r="E1252" s="155">
        <v>595816</v>
      </c>
      <c r="F1252" s="155">
        <v>0</v>
      </c>
    </row>
    <row r="1253" spans="3:6">
      <c r="C1253" s="61" t="s">
        <v>1418</v>
      </c>
      <c r="D1253" s="155">
        <v>38549089</v>
      </c>
      <c r="E1253" s="155">
        <v>22836969</v>
      </c>
      <c r="F1253" s="155">
        <v>17939238.369999997</v>
      </c>
    </row>
    <row r="1254" spans="3:6">
      <c r="C1254" s="61" t="s">
        <v>1419</v>
      </c>
      <c r="D1254" s="155">
        <v>121446905</v>
      </c>
      <c r="E1254" s="155">
        <v>2826339</v>
      </c>
      <c r="F1254" s="155">
        <v>0</v>
      </c>
    </row>
    <row r="1255" spans="3:6">
      <c r="C1255" s="61" t="s">
        <v>1420</v>
      </c>
      <c r="D1255" s="155">
        <v>811351</v>
      </c>
      <c r="E1255" s="155">
        <v>596016</v>
      </c>
      <c r="F1255" s="155">
        <v>0</v>
      </c>
    </row>
    <row r="1256" spans="3:6">
      <c r="C1256" s="61" t="s">
        <v>1421</v>
      </c>
      <c r="D1256" s="155">
        <v>72982996</v>
      </c>
      <c r="E1256" s="155">
        <v>53733897</v>
      </c>
      <c r="F1256" s="155">
        <v>48959189</v>
      </c>
    </row>
    <row r="1257" spans="3:6">
      <c r="C1257" s="61" t="s">
        <v>1422</v>
      </c>
      <c r="D1257" s="155">
        <v>2047022</v>
      </c>
      <c r="E1257" s="155">
        <v>1401018</v>
      </c>
      <c r="F1257" s="155">
        <v>0</v>
      </c>
    </row>
    <row r="1258" spans="3:6">
      <c r="C1258" s="61" t="s">
        <v>1423</v>
      </c>
      <c r="D1258" s="155">
        <v>24381867</v>
      </c>
      <c r="E1258" s="155">
        <v>7381867</v>
      </c>
      <c r="F1258" s="155">
        <v>0</v>
      </c>
    </row>
    <row r="1259" spans="3:6">
      <c r="C1259" s="61" t="s">
        <v>1424</v>
      </c>
      <c r="D1259" s="155">
        <v>93836919</v>
      </c>
      <c r="E1259" s="155">
        <v>12296473</v>
      </c>
      <c r="F1259" s="155">
        <v>10231818.77</v>
      </c>
    </row>
    <row r="1260" spans="3:6">
      <c r="C1260" s="61" t="s">
        <v>1425</v>
      </c>
      <c r="D1260" s="155">
        <v>787856</v>
      </c>
      <c r="E1260" s="155">
        <v>114504</v>
      </c>
      <c r="F1260" s="155">
        <v>0</v>
      </c>
    </row>
    <row r="1261" spans="3:6">
      <c r="C1261" s="61" t="s">
        <v>1426</v>
      </c>
      <c r="D1261" s="155">
        <v>28490997</v>
      </c>
      <c r="E1261" s="155">
        <v>21065416</v>
      </c>
      <c r="F1261" s="155">
        <v>21065416</v>
      </c>
    </row>
    <row r="1262" spans="3:6">
      <c r="C1262" s="61" t="s">
        <v>1427</v>
      </c>
      <c r="D1262" s="155">
        <v>1578136</v>
      </c>
      <c r="E1262" s="155">
        <v>103272</v>
      </c>
      <c r="F1262" s="155">
        <v>0</v>
      </c>
    </row>
    <row r="1263" spans="3:6">
      <c r="C1263" s="61" t="s">
        <v>1428</v>
      </c>
      <c r="D1263" s="155">
        <v>681879</v>
      </c>
      <c r="E1263" s="155">
        <v>530361</v>
      </c>
      <c r="F1263" s="155">
        <v>0</v>
      </c>
    </row>
    <row r="1264" spans="3:6">
      <c r="C1264" s="61" t="s">
        <v>1429</v>
      </c>
      <c r="D1264" s="155">
        <v>861339</v>
      </c>
      <c r="E1264" s="155">
        <v>0</v>
      </c>
      <c r="F1264" s="155">
        <v>0</v>
      </c>
    </row>
    <row r="1265" spans="3:6">
      <c r="C1265" s="61" t="s">
        <v>1430</v>
      </c>
      <c r="D1265" s="155">
        <v>21532897</v>
      </c>
      <c r="E1265" s="155">
        <v>10107303</v>
      </c>
      <c r="F1265" s="155">
        <v>0</v>
      </c>
    </row>
    <row r="1266" spans="3:6">
      <c r="C1266" s="61" t="s">
        <v>1431</v>
      </c>
      <c r="D1266" s="155">
        <v>1375936</v>
      </c>
      <c r="E1266" s="155">
        <v>104454</v>
      </c>
      <c r="F1266" s="155">
        <v>0</v>
      </c>
    </row>
    <row r="1267" spans="3:6">
      <c r="C1267" s="61" t="s">
        <v>1432</v>
      </c>
      <c r="D1267" s="155">
        <v>61878395</v>
      </c>
      <c r="E1267" s="155">
        <v>107890268</v>
      </c>
      <c r="F1267" s="155">
        <v>41343230.82</v>
      </c>
    </row>
    <row r="1268" spans="3:6">
      <c r="C1268" s="61" t="s">
        <v>1433</v>
      </c>
      <c r="D1268" s="155">
        <v>2658544</v>
      </c>
      <c r="E1268" s="155">
        <v>2012540</v>
      </c>
      <c r="F1268" s="155">
        <v>0</v>
      </c>
    </row>
    <row r="1269" spans="3:6">
      <c r="C1269" s="61" t="s">
        <v>1434</v>
      </c>
      <c r="D1269" s="155">
        <v>9413897</v>
      </c>
      <c r="E1269" s="155">
        <v>126949827.78999999</v>
      </c>
      <c r="F1269" s="155">
        <v>98952826.930000007</v>
      </c>
    </row>
    <row r="1270" spans="3:6">
      <c r="C1270" s="61" t="s">
        <v>1435</v>
      </c>
      <c r="D1270" s="155">
        <v>2658544</v>
      </c>
      <c r="E1270" s="155">
        <v>138258.07</v>
      </c>
      <c r="F1270" s="155">
        <v>0</v>
      </c>
    </row>
    <row r="1271" spans="3:6">
      <c r="C1271" s="61" t="s">
        <v>1895</v>
      </c>
      <c r="D1271" s="155">
        <v>0</v>
      </c>
      <c r="E1271" s="155">
        <v>33623689</v>
      </c>
      <c r="F1271" s="155">
        <v>27639037.16</v>
      </c>
    </row>
    <row r="1272" spans="3:6">
      <c r="C1272" s="61" t="s">
        <v>1436</v>
      </c>
      <c r="D1272" s="155">
        <v>4988020</v>
      </c>
      <c r="E1272" s="155">
        <v>100226.06</v>
      </c>
      <c r="F1272" s="155">
        <v>0</v>
      </c>
    </row>
    <row r="1273" spans="3:6">
      <c r="C1273" s="61" t="s">
        <v>1437</v>
      </c>
      <c r="D1273" s="155">
        <v>1366852</v>
      </c>
      <c r="E1273" s="155">
        <v>720848</v>
      </c>
      <c r="F1273" s="155">
        <v>0</v>
      </c>
    </row>
    <row r="1274" spans="3:6">
      <c r="C1274" s="61" t="s">
        <v>1438</v>
      </c>
      <c r="D1274" s="155">
        <v>250000000</v>
      </c>
      <c r="E1274" s="155">
        <v>108803159.76000001</v>
      </c>
      <c r="F1274" s="155">
        <v>0</v>
      </c>
    </row>
    <row r="1275" spans="3:6">
      <c r="C1275" s="61" t="s">
        <v>1439</v>
      </c>
      <c r="D1275" s="155">
        <v>1173513</v>
      </c>
      <c r="E1275" s="155">
        <v>312174</v>
      </c>
      <c r="F1275" s="155">
        <v>0</v>
      </c>
    </row>
    <row r="1276" spans="3:6">
      <c r="C1276" s="61" t="s">
        <v>1440</v>
      </c>
      <c r="D1276" s="155">
        <v>334551</v>
      </c>
      <c r="E1276" s="155">
        <v>119216</v>
      </c>
      <c r="F1276" s="155">
        <v>0</v>
      </c>
    </row>
    <row r="1277" spans="3:6">
      <c r="C1277" s="61" t="s">
        <v>1441</v>
      </c>
      <c r="D1277" s="155">
        <v>926225</v>
      </c>
      <c r="E1277" s="155">
        <v>280221</v>
      </c>
      <c r="F1277" s="155">
        <v>0</v>
      </c>
    </row>
    <row r="1278" spans="3:6">
      <c r="C1278" s="61" t="s">
        <v>1442</v>
      </c>
      <c r="D1278" s="155">
        <v>7299770</v>
      </c>
      <c r="E1278" s="155">
        <v>103036.68</v>
      </c>
      <c r="F1278" s="155">
        <v>0</v>
      </c>
    </row>
    <row r="1279" spans="3:6">
      <c r="C1279" s="61" t="s">
        <v>1443</v>
      </c>
      <c r="D1279" s="155">
        <v>5047821</v>
      </c>
      <c r="E1279" s="155">
        <v>101482.54</v>
      </c>
      <c r="F1279" s="155">
        <v>0</v>
      </c>
    </row>
    <row r="1280" spans="3:6">
      <c r="C1280" s="61" t="s">
        <v>1444</v>
      </c>
      <c r="D1280" s="155">
        <v>2423798</v>
      </c>
      <c r="E1280" s="155">
        <v>497784</v>
      </c>
      <c r="F1280" s="155">
        <v>0</v>
      </c>
    </row>
    <row r="1281" spans="3:6">
      <c r="C1281" s="61" t="s">
        <v>1445</v>
      </c>
      <c r="D1281" s="155">
        <v>12177968</v>
      </c>
      <c r="E1281" s="155">
        <v>115319.92</v>
      </c>
      <c r="F1281" s="155">
        <v>0</v>
      </c>
    </row>
    <row r="1282" spans="3:6">
      <c r="C1282" s="61" t="s">
        <v>1446</v>
      </c>
      <c r="D1282" s="155">
        <v>1307788</v>
      </c>
      <c r="E1282" s="155">
        <v>109245</v>
      </c>
      <c r="F1282" s="155">
        <v>0</v>
      </c>
    </row>
    <row r="1283" spans="3:6">
      <c r="C1283" s="61" t="s">
        <v>1447</v>
      </c>
      <c r="D1283" s="155">
        <v>2419653</v>
      </c>
      <c r="E1283" s="155">
        <v>106419</v>
      </c>
      <c r="F1283" s="155">
        <v>0</v>
      </c>
    </row>
    <row r="1284" spans="3:6">
      <c r="C1284" s="61" t="s">
        <v>1448</v>
      </c>
      <c r="D1284" s="155">
        <v>0</v>
      </c>
      <c r="E1284" s="155">
        <v>25850406</v>
      </c>
      <c r="F1284" s="155">
        <v>20979037.280000001</v>
      </c>
    </row>
    <row r="1285" spans="3:6">
      <c r="C1285" s="61" t="s">
        <v>1449</v>
      </c>
      <c r="D1285" s="155">
        <v>1523118</v>
      </c>
      <c r="E1285" s="155">
        <v>109245</v>
      </c>
      <c r="F1285" s="155">
        <v>0</v>
      </c>
    </row>
    <row r="1286" spans="3:6">
      <c r="C1286" s="61" t="s">
        <v>1450</v>
      </c>
      <c r="D1286" s="155">
        <v>0</v>
      </c>
      <c r="E1286" s="155">
        <v>24497216</v>
      </c>
      <c r="F1286" s="155">
        <v>24497200</v>
      </c>
    </row>
    <row r="1287" spans="3:6">
      <c r="C1287" s="61" t="s">
        <v>1451</v>
      </c>
      <c r="D1287" s="155">
        <v>1523118</v>
      </c>
      <c r="E1287" s="155">
        <v>109245</v>
      </c>
      <c r="F1287" s="155">
        <v>0</v>
      </c>
    </row>
    <row r="1288" spans="3:6">
      <c r="C1288" s="61" t="s">
        <v>1452</v>
      </c>
      <c r="D1288" s="155">
        <v>1493665</v>
      </c>
      <c r="E1288" s="155">
        <v>102266</v>
      </c>
      <c r="F1288" s="155">
        <v>0</v>
      </c>
    </row>
    <row r="1289" spans="3:6">
      <c r="C1289" s="61" t="s">
        <v>1453</v>
      </c>
      <c r="D1289" s="155">
        <v>2413782</v>
      </c>
      <c r="E1289" s="155">
        <v>106067</v>
      </c>
      <c r="F1289" s="155">
        <v>0</v>
      </c>
    </row>
    <row r="1290" spans="3:6">
      <c r="C1290" s="61" t="s">
        <v>1454</v>
      </c>
      <c r="D1290" s="155">
        <v>1493665</v>
      </c>
      <c r="E1290" s="155">
        <v>102266</v>
      </c>
      <c r="F1290" s="155">
        <v>0</v>
      </c>
    </row>
    <row r="1291" spans="3:6">
      <c r="C1291" s="61" t="s">
        <v>1455</v>
      </c>
      <c r="D1291" s="155">
        <v>2731352</v>
      </c>
      <c r="E1291" s="155">
        <v>100097.47</v>
      </c>
      <c r="F1291" s="155">
        <v>0</v>
      </c>
    </row>
    <row r="1292" spans="3:6">
      <c r="C1292" s="61" t="s">
        <v>1456</v>
      </c>
      <c r="D1292" s="155">
        <v>1665477</v>
      </c>
      <c r="E1292" s="155">
        <v>111133</v>
      </c>
      <c r="F1292" s="155">
        <v>0</v>
      </c>
    </row>
    <row r="1293" spans="3:6">
      <c r="C1293" s="61" t="s">
        <v>1457</v>
      </c>
      <c r="D1293" s="155">
        <v>1000000</v>
      </c>
      <c r="E1293" s="155">
        <v>500000</v>
      </c>
      <c r="F1293" s="155">
        <v>0</v>
      </c>
    </row>
    <row r="1294" spans="3:6">
      <c r="C1294" s="61" t="s">
        <v>1458</v>
      </c>
      <c r="D1294" s="155">
        <v>23000000</v>
      </c>
      <c r="E1294" s="155">
        <v>25105000</v>
      </c>
      <c r="F1294" s="155">
        <v>9969532.8800000008</v>
      </c>
    </row>
    <row r="1295" spans="3:6">
      <c r="C1295" s="61" t="s">
        <v>1459</v>
      </c>
      <c r="D1295" s="155">
        <v>1665477</v>
      </c>
      <c r="E1295" s="155">
        <v>111133</v>
      </c>
      <c r="F1295" s="155">
        <v>0</v>
      </c>
    </row>
    <row r="1296" spans="3:6">
      <c r="C1296" s="61" t="s">
        <v>1460</v>
      </c>
      <c r="D1296" s="155">
        <v>1880812</v>
      </c>
      <c r="E1296" s="155">
        <v>111133</v>
      </c>
      <c r="F1296" s="155">
        <v>0</v>
      </c>
    </row>
    <row r="1297" spans="3:6">
      <c r="C1297" s="61" t="s">
        <v>1461</v>
      </c>
      <c r="D1297" s="155">
        <v>2420044</v>
      </c>
      <c r="E1297" s="155">
        <v>106443</v>
      </c>
      <c r="F1297" s="155">
        <v>0</v>
      </c>
    </row>
    <row r="1298" spans="3:6">
      <c r="C1298" s="61" t="s">
        <v>1462</v>
      </c>
      <c r="D1298" s="155">
        <v>2420044</v>
      </c>
      <c r="E1298" s="155">
        <v>106443</v>
      </c>
      <c r="F1298" s="155">
        <v>0</v>
      </c>
    </row>
    <row r="1299" spans="3:6">
      <c r="C1299" s="61" t="s">
        <v>1463</v>
      </c>
      <c r="D1299" s="155">
        <v>105000000</v>
      </c>
      <c r="E1299" s="155">
        <v>102463641</v>
      </c>
      <c r="F1299" s="155">
        <v>53930921.149999999</v>
      </c>
    </row>
    <row r="1300" spans="3:6">
      <c r="C1300" s="61" t="s">
        <v>1464</v>
      </c>
      <c r="D1300" s="155">
        <v>1378176</v>
      </c>
      <c r="E1300" s="155">
        <v>104655</v>
      </c>
      <c r="F1300" s="155">
        <v>0</v>
      </c>
    </row>
    <row r="1301" spans="3:6">
      <c r="C1301" s="61" t="s">
        <v>1465</v>
      </c>
      <c r="D1301" s="155">
        <v>1641497</v>
      </c>
      <c r="E1301" s="155">
        <v>1210828</v>
      </c>
      <c r="F1301" s="155">
        <v>0</v>
      </c>
    </row>
    <row r="1302" spans="3:6">
      <c r="C1302" s="61" t="s">
        <v>1466</v>
      </c>
      <c r="D1302" s="155">
        <v>1991636</v>
      </c>
      <c r="E1302" s="155">
        <v>1345632</v>
      </c>
      <c r="F1302" s="155">
        <v>1345600</v>
      </c>
    </row>
    <row r="1303" spans="3:6">
      <c r="C1303" s="61" t="s">
        <v>1467</v>
      </c>
      <c r="D1303" s="155">
        <v>1991636</v>
      </c>
      <c r="E1303" s="155">
        <v>5650636</v>
      </c>
      <c r="F1303" s="155">
        <v>5303240.1900000004</v>
      </c>
    </row>
    <row r="1304" spans="3:6">
      <c r="C1304" s="61" t="s">
        <v>1468</v>
      </c>
      <c r="D1304" s="155">
        <v>466982</v>
      </c>
      <c r="E1304" s="155">
        <v>2533647</v>
      </c>
      <c r="F1304" s="155">
        <v>2307973.27</v>
      </c>
    </row>
    <row r="1305" spans="3:6">
      <c r="C1305" s="61" t="s">
        <v>1469</v>
      </c>
      <c r="D1305" s="155">
        <v>646004</v>
      </c>
      <c r="E1305" s="155">
        <v>0</v>
      </c>
      <c r="F1305" s="155">
        <v>0</v>
      </c>
    </row>
    <row r="1306" spans="3:6">
      <c r="C1306" s="61" t="s">
        <v>1470</v>
      </c>
      <c r="D1306" s="155">
        <v>36345632</v>
      </c>
      <c r="E1306" s="155">
        <v>36100632</v>
      </c>
      <c r="F1306" s="155">
        <v>5303238.76</v>
      </c>
    </row>
    <row r="1307" spans="3:6">
      <c r="C1307" s="61" t="s">
        <v>1471</v>
      </c>
      <c r="D1307" s="155">
        <v>1230541</v>
      </c>
      <c r="E1307" s="155">
        <v>1015206</v>
      </c>
      <c r="F1307" s="155">
        <v>974597.76</v>
      </c>
    </row>
    <row r="1308" spans="3:6">
      <c r="C1308" s="61" t="s">
        <v>1472</v>
      </c>
      <c r="D1308" s="155">
        <v>2654072</v>
      </c>
      <c r="E1308" s="155">
        <v>2008068</v>
      </c>
      <c r="F1308" s="155">
        <v>1927745.28</v>
      </c>
    </row>
    <row r="1309" spans="3:6">
      <c r="C1309" s="61" t="s">
        <v>1473</v>
      </c>
      <c r="D1309" s="155">
        <v>2654072</v>
      </c>
      <c r="E1309" s="155">
        <v>2008068</v>
      </c>
      <c r="F1309" s="155">
        <v>1927745.28</v>
      </c>
    </row>
    <row r="1310" spans="3:6">
      <c r="C1310" s="61" t="s">
        <v>1909</v>
      </c>
      <c r="D1310" s="155">
        <v>0</v>
      </c>
      <c r="E1310" s="155">
        <v>1899224</v>
      </c>
      <c r="F1310" s="155">
        <v>0</v>
      </c>
    </row>
    <row r="1311" spans="3:6">
      <c r="C1311" s="61" t="s">
        <v>1474</v>
      </c>
      <c r="D1311" s="155">
        <v>1375936</v>
      </c>
      <c r="E1311" s="155">
        <v>1160601</v>
      </c>
      <c r="F1311" s="155">
        <v>0</v>
      </c>
    </row>
    <row r="1312" spans="3:6">
      <c r="C1312" s="61" t="s">
        <v>1475</v>
      </c>
      <c r="D1312" s="155">
        <v>0</v>
      </c>
      <c r="E1312" s="155">
        <v>5499999.6399999997</v>
      </c>
      <c r="F1312" s="155">
        <v>3183006.24</v>
      </c>
    </row>
    <row r="1313" spans="3:6">
      <c r="C1313" s="61" t="s">
        <v>1476</v>
      </c>
      <c r="D1313" s="155">
        <v>2309159</v>
      </c>
      <c r="E1313" s="155">
        <v>4034155</v>
      </c>
      <c r="F1313" s="155">
        <v>4034000</v>
      </c>
    </row>
    <row r="1314" spans="3:6">
      <c r="C1314" s="61" t="s">
        <v>1477</v>
      </c>
      <c r="D1314" s="155">
        <v>2654072</v>
      </c>
      <c r="E1314" s="155">
        <v>8000000</v>
      </c>
      <c r="F1314" s="155">
        <v>4501892.84</v>
      </c>
    </row>
    <row r="1315" spans="3:6">
      <c r="C1315" s="61" t="s">
        <v>1478</v>
      </c>
      <c r="D1315" s="155">
        <v>215335</v>
      </c>
      <c r="E1315" s="155">
        <v>0</v>
      </c>
      <c r="F1315" s="155">
        <v>0</v>
      </c>
    </row>
    <row r="1316" spans="3:6">
      <c r="C1316" s="61" t="s">
        <v>1479</v>
      </c>
      <c r="D1316" s="155">
        <v>2654072</v>
      </c>
      <c r="E1316" s="155">
        <v>2008068</v>
      </c>
      <c r="F1316" s="155">
        <v>0</v>
      </c>
    </row>
    <row r="1317" spans="3:6">
      <c r="C1317" s="61" t="s">
        <v>1480</v>
      </c>
      <c r="D1317" s="155">
        <v>18377817</v>
      </c>
      <c r="E1317" s="155">
        <v>458926</v>
      </c>
      <c r="F1317" s="155">
        <v>0</v>
      </c>
    </row>
    <row r="1318" spans="3:6">
      <c r="C1318" s="61" t="s">
        <v>1481</v>
      </c>
      <c r="D1318" s="155">
        <v>2654072</v>
      </c>
      <c r="E1318" s="155">
        <v>1666796</v>
      </c>
      <c r="F1318" s="155">
        <v>1293436.6499999999</v>
      </c>
    </row>
    <row r="1319" spans="3:6">
      <c r="C1319" s="61" t="s">
        <v>1482</v>
      </c>
      <c r="D1319" s="155">
        <v>1375936</v>
      </c>
      <c r="E1319" s="155">
        <v>1160601</v>
      </c>
      <c r="F1319" s="155">
        <v>0</v>
      </c>
    </row>
    <row r="1320" spans="3:6">
      <c r="C1320" s="61" t="s">
        <v>1483</v>
      </c>
      <c r="D1320" s="155">
        <v>85248595</v>
      </c>
      <c r="E1320" s="155">
        <v>128800880</v>
      </c>
      <c r="F1320" s="155">
        <v>124400608.67</v>
      </c>
    </row>
    <row r="1321" spans="3:6">
      <c r="C1321" s="61" t="s">
        <v>1484</v>
      </c>
      <c r="D1321" s="155">
        <v>2654072</v>
      </c>
      <c r="E1321" s="155">
        <v>2008068</v>
      </c>
      <c r="F1321" s="155">
        <v>1606399.69</v>
      </c>
    </row>
    <row r="1322" spans="3:6">
      <c r="C1322" s="61" t="s">
        <v>1485</v>
      </c>
      <c r="D1322" s="155">
        <v>1312634</v>
      </c>
      <c r="E1322" s="155">
        <v>109730</v>
      </c>
      <c r="F1322" s="155">
        <v>0</v>
      </c>
    </row>
    <row r="1323" spans="3:6">
      <c r="C1323" s="61" t="s">
        <v>1486</v>
      </c>
      <c r="D1323" s="155">
        <v>2445396</v>
      </c>
      <c r="E1323" s="155">
        <v>449848</v>
      </c>
      <c r="F1323" s="155">
        <v>0</v>
      </c>
    </row>
    <row r="1324" spans="3:6">
      <c r="C1324" s="61" t="s">
        <v>1487</v>
      </c>
      <c r="D1324" s="155">
        <v>2445396</v>
      </c>
      <c r="E1324" s="155">
        <v>449848</v>
      </c>
      <c r="F1324" s="155">
        <v>0</v>
      </c>
    </row>
    <row r="1325" spans="3:6">
      <c r="C1325" s="61" t="s">
        <v>1488</v>
      </c>
      <c r="D1325" s="155">
        <v>21704683</v>
      </c>
      <c r="E1325" s="155">
        <v>2000000</v>
      </c>
      <c r="F1325" s="155">
        <v>0</v>
      </c>
    </row>
    <row r="1326" spans="3:6">
      <c r="C1326" s="61" t="s">
        <v>1489</v>
      </c>
      <c r="D1326" s="155">
        <v>2445396</v>
      </c>
      <c r="E1326" s="155">
        <v>449848</v>
      </c>
      <c r="F1326" s="155">
        <v>0</v>
      </c>
    </row>
    <row r="1327" spans="3:6">
      <c r="C1327" s="61" t="s">
        <v>1490</v>
      </c>
      <c r="D1327" s="155">
        <v>2454667</v>
      </c>
      <c r="E1327" s="155">
        <v>1808663</v>
      </c>
      <c r="F1327" s="155">
        <v>0</v>
      </c>
    </row>
    <row r="1328" spans="3:6">
      <c r="C1328" s="61" t="s">
        <v>1491</v>
      </c>
      <c r="D1328" s="155">
        <v>1284813</v>
      </c>
      <c r="E1328" s="155">
        <v>106948</v>
      </c>
      <c r="F1328" s="155">
        <v>0</v>
      </c>
    </row>
    <row r="1329" spans="3:6">
      <c r="C1329" s="61" t="s">
        <v>1492</v>
      </c>
      <c r="D1329" s="155">
        <v>2454667</v>
      </c>
      <c r="E1329" s="155">
        <v>108520</v>
      </c>
      <c r="F1329" s="155">
        <v>0</v>
      </c>
    </row>
    <row r="1330" spans="3:6">
      <c r="C1330" s="61" t="s">
        <v>1493</v>
      </c>
      <c r="D1330" s="155">
        <v>0</v>
      </c>
      <c r="E1330" s="155">
        <v>650000000</v>
      </c>
      <c r="F1330" s="155">
        <v>649936490.73000002</v>
      </c>
    </row>
    <row r="1331" spans="3:6">
      <c r="C1331" s="61" t="s">
        <v>1494</v>
      </c>
      <c r="D1331" s="155">
        <v>496723</v>
      </c>
      <c r="E1331" s="155">
        <v>66054</v>
      </c>
      <c r="F1331" s="155">
        <v>0</v>
      </c>
    </row>
    <row r="1332" spans="3:6">
      <c r="C1332" s="61" t="s">
        <v>1495</v>
      </c>
      <c r="D1332" s="155">
        <v>474875</v>
      </c>
      <c r="E1332" s="155">
        <v>2559540</v>
      </c>
      <c r="F1332" s="155">
        <v>2024325.28</v>
      </c>
    </row>
    <row r="1333" spans="3:6">
      <c r="C1333" s="61" t="s">
        <v>1496</v>
      </c>
      <c r="D1333" s="155">
        <v>60378413</v>
      </c>
      <c r="E1333" s="155">
        <v>33768431</v>
      </c>
      <c r="F1333" s="155">
        <v>29497438.73</v>
      </c>
    </row>
    <row r="1334" spans="3:6">
      <c r="C1334" s="61" t="s">
        <v>1497</v>
      </c>
      <c r="D1334" s="155">
        <v>496723</v>
      </c>
      <c r="E1334" s="155">
        <v>3766054</v>
      </c>
      <c r="F1334" s="155">
        <v>2962580.3</v>
      </c>
    </row>
    <row r="1335" spans="3:6">
      <c r="C1335" s="61" t="s">
        <v>1498</v>
      </c>
      <c r="D1335" s="155">
        <v>306326996</v>
      </c>
      <c r="E1335" s="155">
        <v>65274559</v>
      </c>
      <c r="F1335" s="155">
        <v>37255562.380000003</v>
      </c>
    </row>
    <row r="1336" spans="3:6">
      <c r="C1336" s="61" t="s">
        <v>1499</v>
      </c>
      <c r="D1336" s="155">
        <v>760823</v>
      </c>
      <c r="E1336" s="155">
        <v>3730154</v>
      </c>
      <c r="F1336" s="155">
        <v>2962580.3</v>
      </c>
    </row>
    <row r="1337" spans="3:6">
      <c r="C1337" s="61" t="s">
        <v>1500</v>
      </c>
      <c r="D1337" s="155">
        <v>760823</v>
      </c>
      <c r="E1337" s="155">
        <v>330154</v>
      </c>
      <c r="F1337" s="155">
        <v>0</v>
      </c>
    </row>
    <row r="1338" spans="3:6">
      <c r="C1338" s="61" t="s">
        <v>1501</v>
      </c>
      <c r="D1338" s="155">
        <v>5056888</v>
      </c>
      <c r="E1338" s="155">
        <v>4626219</v>
      </c>
      <c r="F1338" s="155">
        <v>0</v>
      </c>
    </row>
    <row r="1339" spans="3:6">
      <c r="C1339" s="61" t="s">
        <v>1502</v>
      </c>
      <c r="D1339" s="155">
        <v>3128008</v>
      </c>
      <c r="E1339" s="155">
        <v>1426349</v>
      </c>
      <c r="F1339" s="155">
        <v>0</v>
      </c>
    </row>
    <row r="1340" spans="3:6">
      <c r="C1340" s="61" t="s">
        <v>1503</v>
      </c>
      <c r="D1340" s="155">
        <v>114292123</v>
      </c>
      <c r="E1340" s="155">
        <v>15077517</v>
      </c>
      <c r="F1340" s="155">
        <v>2688140.31</v>
      </c>
    </row>
    <row r="1341" spans="3:6">
      <c r="C1341" s="61" t="s">
        <v>1504</v>
      </c>
      <c r="D1341" s="155">
        <v>2367205</v>
      </c>
      <c r="E1341" s="155">
        <v>1721201</v>
      </c>
      <c r="F1341" s="155">
        <v>0</v>
      </c>
    </row>
    <row r="1342" spans="3:6">
      <c r="C1342" s="61" t="s">
        <v>1505</v>
      </c>
      <c r="D1342" s="155">
        <v>1492003</v>
      </c>
      <c r="E1342" s="155">
        <v>1147467</v>
      </c>
      <c r="F1342" s="155">
        <v>0</v>
      </c>
    </row>
    <row r="1343" spans="3:6">
      <c r="C1343" s="61" t="s">
        <v>1506</v>
      </c>
      <c r="D1343" s="155">
        <v>1375936</v>
      </c>
      <c r="E1343" s="155">
        <v>1160601</v>
      </c>
      <c r="F1343" s="155">
        <v>0</v>
      </c>
    </row>
    <row r="1344" spans="3:6">
      <c r="C1344" s="61" t="s">
        <v>1507</v>
      </c>
      <c r="D1344" s="155">
        <v>2046922</v>
      </c>
      <c r="E1344" s="155">
        <v>1400918</v>
      </c>
      <c r="F1344" s="155">
        <v>0</v>
      </c>
    </row>
    <row r="1345" spans="3:6">
      <c r="C1345" s="61" t="s">
        <v>1508</v>
      </c>
      <c r="D1345" s="155">
        <v>2413782</v>
      </c>
      <c r="E1345" s="155">
        <v>106067</v>
      </c>
      <c r="F1345" s="155">
        <v>0</v>
      </c>
    </row>
    <row r="1346" spans="3:6">
      <c r="C1346" s="113" t="s">
        <v>327</v>
      </c>
      <c r="D1346" s="155">
        <v>0</v>
      </c>
      <c r="E1346" s="155">
        <v>250217912</v>
      </c>
      <c r="F1346" s="155">
        <v>250217912</v>
      </c>
    </row>
    <row r="1347" spans="3:6">
      <c r="C1347" s="61" t="s">
        <v>1398</v>
      </c>
      <c r="D1347" s="155">
        <v>0</v>
      </c>
      <c r="E1347" s="155">
        <v>250217912</v>
      </c>
      <c r="F1347" s="155">
        <v>250217912</v>
      </c>
    </row>
    <row r="1348" spans="3:6">
      <c r="C1348" s="113" t="s">
        <v>328</v>
      </c>
      <c r="D1348" s="155">
        <v>347105000</v>
      </c>
      <c r="E1348" s="155">
        <v>713887088</v>
      </c>
      <c r="F1348" s="155">
        <v>371248900.64999998</v>
      </c>
    </row>
    <row r="1349" spans="3:6">
      <c r="C1349" s="61" t="s">
        <v>439</v>
      </c>
      <c r="D1349" s="155">
        <v>347105000</v>
      </c>
      <c r="E1349" s="155">
        <v>347105000.00000006</v>
      </c>
      <c r="F1349" s="155">
        <v>6025460</v>
      </c>
    </row>
    <row r="1350" spans="3:6">
      <c r="C1350" s="61" t="s">
        <v>1398</v>
      </c>
      <c r="D1350" s="155">
        <v>0</v>
      </c>
      <c r="E1350" s="155">
        <v>319782088</v>
      </c>
      <c r="F1350" s="155">
        <v>319782088</v>
      </c>
    </row>
    <row r="1351" spans="3:6">
      <c r="C1351" s="61" t="s">
        <v>1493</v>
      </c>
      <c r="D1351" s="155">
        <v>0</v>
      </c>
      <c r="E1351" s="155">
        <v>47000000</v>
      </c>
      <c r="F1351" s="155">
        <v>45441352.649999999</v>
      </c>
    </row>
    <row r="1352" spans="3:6">
      <c r="C1352" s="69" t="s">
        <v>354</v>
      </c>
      <c r="D1352" s="168">
        <v>224237198</v>
      </c>
      <c r="E1352" s="168">
        <v>166987173.07999998</v>
      </c>
      <c r="F1352" s="168">
        <v>154776493.78999999</v>
      </c>
    </row>
    <row r="1353" spans="3:6">
      <c r="C1353" s="113" t="s">
        <v>325</v>
      </c>
      <c r="D1353" s="155">
        <v>219237198</v>
      </c>
      <c r="E1353" s="155">
        <v>164851501.07999998</v>
      </c>
      <c r="F1353" s="155">
        <v>154776493.78999999</v>
      </c>
    </row>
    <row r="1354" spans="3:6">
      <c r="C1354" s="61" t="s">
        <v>1509</v>
      </c>
      <c r="D1354" s="155">
        <v>2000000</v>
      </c>
      <c r="E1354" s="155">
        <v>0</v>
      </c>
      <c r="F1354" s="155">
        <v>0</v>
      </c>
    </row>
    <row r="1355" spans="3:6">
      <c r="C1355" s="61" t="s">
        <v>1510</v>
      </c>
      <c r="D1355" s="155">
        <v>5000000</v>
      </c>
      <c r="E1355" s="155">
        <v>4596614</v>
      </c>
      <c r="F1355" s="155">
        <v>4193227.87</v>
      </c>
    </row>
    <row r="1356" spans="3:6">
      <c r="C1356" s="61" t="s">
        <v>1511</v>
      </c>
      <c r="D1356" s="155">
        <v>4826380</v>
      </c>
      <c r="E1356" s="155">
        <v>106031.08</v>
      </c>
      <c r="F1356" s="155">
        <v>0</v>
      </c>
    </row>
    <row r="1357" spans="3:6">
      <c r="C1357" s="61" t="s">
        <v>1512</v>
      </c>
      <c r="D1357" s="155">
        <v>2448638</v>
      </c>
      <c r="E1357" s="155">
        <v>1802634</v>
      </c>
      <c r="F1357" s="155">
        <v>0</v>
      </c>
    </row>
    <row r="1358" spans="3:6">
      <c r="C1358" s="61" t="s">
        <v>1513</v>
      </c>
      <c r="D1358" s="155">
        <v>2425754</v>
      </c>
      <c r="E1358" s="155">
        <v>106785</v>
      </c>
      <c r="F1358" s="155">
        <v>0</v>
      </c>
    </row>
    <row r="1359" spans="3:6">
      <c r="C1359" s="61" t="s">
        <v>1514</v>
      </c>
      <c r="D1359" s="155">
        <v>2425754</v>
      </c>
      <c r="E1359" s="155">
        <v>106785</v>
      </c>
      <c r="F1359" s="155">
        <v>0</v>
      </c>
    </row>
    <row r="1360" spans="3:6">
      <c r="C1360" s="61" t="s">
        <v>1515</v>
      </c>
      <c r="D1360" s="155">
        <v>1556180</v>
      </c>
      <c r="E1360" s="155">
        <v>101296</v>
      </c>
      <c r="F1360" s="155">
        <v>0</v>
      </c>
    </row>
    <row r="1361" spans="3:6">
      <c r="C1361" s="61" t="s">
        <v>1516</v>
      </c>
      <c r="D1361" s="155">
        <v>31787417</v>
      </c>
      <c r="E1361" s="155">
        <v>23631352</v>
      </c>
      <c r="F1361" s="155">
        <v>22979006</v>
      </c>
    </row>
    <row r="1362" spans="3:6">
      <c r="C1362" s="61" t="s">
        <v>1517</v>
      </c>
      <c r="D1362" s="155">
        <v>1556180</v>
      </c>
      <c r="E1362" s="155">
        <v>101296</v>
      </c>
      <c r="F1362" s="155">
        <v>0</v>
      </c>
    </row>
    <row r="1363" spans="3:6">
      <c r="C1363" s="61" t="s">
        <v>1518</v>
      </c>
      <c r="D1363" s="155">
        <v>4067285</v>
      </c>
      <c r="E1363" s="155">
        <v>2775277</v>
      </c>
      <c r="F1363" s="155">
        <v>2543976.9900000002</v>
      </c>
    </row>
    <row r="1364" spans="3:6">
      <c r="C1364" s="61" t="s">
        <v>1519</v>
      </c>
      <c r="D1364" s="155">
        <v>33147489</v>
      </c>
      <c r="E1364" s="155">
        <v>25754265</v>
      </c>
      <c r="F1364" s="155">
        <v>25754265</v>
      </c>
    </row>
    <row r="1365" spans="3:6">
      <c r="C1365" s="61" t="s">
        <v>1520</v>
      </c>
      <c r="D1365" s="155">
        <v>892319</v>
      </c>
      <c r="E1365" s="155">
        <v>461650</v>
      </c>
      <c r="F1365" s="155">
        <v>0</v>
      </c>
    </row>
    <row r="1366" spans="3:6">
      <c r="C1366" s="61" t="s">
        <v>1521</v>
      </c>
      <c r="D1366" s="155">
        <v>2052030</v>
      </c>
      <c r="E1366" s="155">
        <v>1406026</v>
      </c>
      <c r="F1366" s="155">
        <v>1124800</v>
      </c>
    </row>
    <row r="1367" spans="3:6">
      <c r="C1367" s="61" t="s">
        <v>1522</v>
      </c>
      <c r="D1367" s="155">
        <v>2052030</v>
      </c>
      <c r="E1367" s="155">
        <v>1406026</v>
      </c>
      <c r="F1367" s="155">
        <v>1124800</v>
      </c>
    </row>
    <row r="1368" spans="3:6">
      <c r="C1368" s="61" t="s">
        <v>1523</v>
      </c>
      <c r="D1368" s="155">
        <v>95168846</v>
      </c>
      <c r="E1368" s="155">
        <v>50168846</v>
      </c>
      <c r="F1368" s="155">
        <v>50168845.890000001</v>
      </c>
    </row>
    <row r="1369" spans="3:6">
      <c r="C1369" s="61" t="s">
        <v>1524</v>
      </c>
      <c r="D1369" s="155">
        <v>5000000</v>
      </c>
      <c r="E1369" s="155">
        <v>4300000</v>
      </c>
      <c r="F1369" s="155">
        <v>0</v>
      </c>
    </row>
    <row r="1370" spans="3:6">
      <c r="C1370" s="61" t="s">
        <v>1525</v>
      </c>
      <c r="D1370" s="155">
        <v>22830896</v>
      </c>
      <c r="E1370" s="155">
        <v>48026618</v>
      </c>
      <c r="F1370" s="155">
        <v>46887572.039999999</v>
      </c>
    </row>
    <row r="1371" spans="3:6">
      <c r="C1371" s="113" t="s">
        <v>326</v>
      </c>
      <c r="D1371" s="155">
        <v>5000000</v>
      </c>
      <c r="E1371" s="155">
        <v>500000</v>
      </c>
      <c r="F1371" s="155">
        <v>0</v>
      </c>
    </row>
    <row r="1372" spans="3:6">
      <c r="C1372" s="61" t="s">
        <v>1526</v>
      </c>
      <c r="D1372" s="155">
        <v>5000000</v>
      </c>
      <c r="E1372" s="155">
        <v>500000</v>
      </c>
      <c r="F1372" s="155">
        <v>0</v>
      </c>
    </row>
    <row r="1373" spans="3:6">
      <c r="C1373" s="113" t="s">
        <v>327</v>
      </c>
      <c r="D1373" s="155">
        <v>0</v>
      </c>
      <c r="E1373" s="155">
        <v>1635672</v>
      </c>
      <c r="F1373" s="155">
        <v>0</v>
      </c>
    </row>
    <row r="1374" spans="3:6">
      <c r="C1374" s="61" t="s">
        <v>1523</v>
      </c>
      <c r="D1374" s="155">
        <v>0</v>
      </c>
      <c r="E1374" s="155">
        <v>1635672</v>
      </c>
      <c r="F1374" s="155">
        <v>0</v>
      </c>
    </row>
    <row r="1375" spans="3:6">
      <c r="C1375" s="69" t="s">
        <v>355</v>
      </c>
      <c r="D1375" s="168">
        <v>257316285</v>
      </c>
      <c r="E1375" s="168">
        <v>483356692.59000003</v>
      </c>
      <c r="F1375" s="168">
        <v>373488010.60999995</v>
      </c>
    </row>
    <row r="1376" spans="3:6">
      <c r="C1376" s="113" t="s">
        <v>325</v>
      </c>
      <c r="D1376" s="155">
        <v>257316285</v>
      </c>
      <c r="E1376" s="155">
        <v>483356692.59000003</v>
      </c>
      <c r="F1376" s="155">
        <v>373488010.60999995</v>
      </c>
    </row>
    <row r="1377" spans="3:6">
      <c r="C1377" s="61" t="s">
        <v>1527</v>
      </c>
      <c r="D1377" s="155">
        <v>2434110</v>
      </c>
      <c r="E1377" s="155">
        <v>447026</v>
      </c>
      <c r="F1377" s="155">
        <v>0</v>
      </c>
    </row>
    <row r="1378" spans="3:6">
      <c r="C1378" s="61" t="s">
        <v>1528</v>
      </c>
      <c r="D1378" s="155">
        <v>1534460</v>
      </c>
      <c r="E1378" s="155">
        <v>1103791</v>
      </c>
      <c r="F1378" s="155">
        <v>0</v>
      </c>
    </row>
    <row r="1379" spans="3:6">
      <c r="C1379" s="61" t="s">
        <v>1529</v>
      </c>
      <c r="D1379" s="155">
        <v>2434110</v>
      </c>
      <c r="E1379" s="155">
        <v>457828</v>
      </c>
      <c r="F1379" s="155">
        <v>0</v>
      </c>
    </row>
    <row r="1380" spans="3:6">
      <c r="C1380" s="61" t="s">
        <v>1530</v>
      </c>
      <c r="D1380" s="155">
        <v>1534460</v>
      </c>
      <c r="E1380" s="155">
        <v>110379</v>
      </c>
      <c r="F1380" s="155">
        <v>0</v>
      </c>
    </row>
    <row r="1381" spans="3:6">
      <c r="C1381" s="61" t="s">
        <v>1531</v>
      </c>
      <c r="D1381" s="155">
        <v>2871043</v>
      </c>
      <c r="E1381" s="155">
        <v>2009704</v>
      </c>
      <c r="F1381" s="155">
        <v>0</v>
      </c>
    </row>
    <row r="1382" spans="3:6">
      <c r="C1382" s="61" t="s">
        <v>1532</v>
      </c>
      <c r="D1382" s="155">
        <v>4818780</v>
      </c>
      <c r="E1382" s="155">
        <v>3526772</v>
      </c>
      <c r="F1382" s="155">
        <v>0</v>
      </c>
    </row>
    <row r="1383" spans="3:6">
      <c r="C1383" s="61" t="s">
        <v>1533</v>
      </c>
      <c r="D1383" s="155">
        <v>1880094</v>
      </c>
      <c r="E1383" s="155">
        <v>1018755</v>
      </c>
      <c r="F1383" s="155">
        <v>0</v>
      </c>
    </row>
    <row r="1384" spans="3:6">
      <c r="C1384" s="61" t="s">
        <v>1534</v>
      </c>
      <c r="D1384" s="155">
        <v>723610</v>
      </c>
      <c r="E1384" s="155">
        <v>508275</v>
      </c>
      <c r="F1384" s="155">
        <v>0</v>
      </c>
    </row>
    <row r="1385" spans="3:6">
      <c r="C1385" s="61" t="s">
        <v>1535</v>
      </c>
      <c r="D1385" s="155">
        <v>723610</v>
      </c>
      <c r="E1385" s="155">
        <v>508275</v>
      </c>
      <c r="F1385" s="155">
        <v>0</v>
      </c>
    </row>
    <row r="1386" spans="3:6">
      <c r="C1386" s="61" t="s">
        <v>1536</v>
      </c>
      <c r="D1386" s="155">
        <v>4734410</v>
      </c>
      <c r="E1386" s="155">
        <v>3442402</v>
      </c>
      <c r="F1386" s="155">
        <v>0</v>
      </c>
    </row>
    <row r="1387" spans="3:6">
      <c r="C1387" s="61" t="s">
        <v>1537</v>
      </c>
      <c r="D1387" s="155">
        <v>2183018</v>
      </c>
      <c r="E1387" s="155">
        <v>1537014</v>
      </c>
      <c r="F1387" s="155">
        <v>0</v>
      </c>
    </row>
    <row r="1388" spans="3:6">
      <c r="C1388" s="61" t="s">
        <v>1538</v>
      </c>
      <c r="D1388" s="155">
        <v>2183018</v>
      </c>
      <c r="E1388" s="155">
        <v>107591</v>
      </c>
      <c r="F1388" s="155">
        <v>0</v>
      </c>
    </row>
    <row r="1389" spans="3:6">
      <c r="C1389" s="61" t="s">
        <v>1539</v>
      </c>
      <c r="D1389" s="155">
        <v>882194</v>
      </c>
      <c r="E1389" s="155">
        <v>451525</v>
      </c>
      <c r="F1389" s="155">
        <v>0</v>
      </c>
    </row>
    <row r="1390" spans="3:6">
      <c r="C1390" s="61" t="s">
        <v>1540</v>
      </c>
      <c r="D1390" s="155">
        <v>2183018</v>
      </c>
      <c r="E1390" s="155">
        <v>1537014</v>
      </c>
      <c r="F1390" s="155">
        <v>0</v>
      </c>
    </row>
    <row r="1391" spans="3:6">
      <c r="C1391" s="61" t="s">
        <v>1541</v>
      </c>
      <c r="D1391" s="155">
        <v>3000000</v>
      </c>
      <c r="E1391" s="155">
        <v>200000</v>
      </c>
      <c r="F1391" s="155">
        <v>0</v>
      </c>
    </row>
    <row r="1392" spans="3:6">
      <c r="C1392" s="61" t="s">
        <v>1542</v>
      </c>
      <c r="D1392" s="155">
        <v>2004892</v>
      </c>
      <c r="E1392" s="155">
        <v>1358888</v>
      </c>
      <c r="F1392" s="155">
        <v>0</v>
      </c>
    </row>
    <row r="1393" spans="3:6">
      <c r="C1393" s="61" t="s">
        <v>1543</v>
      </c>
      <c r="D1393" s="155">
        <v>2179643</v>
      </c>
      <c r="E1393" s="155">
        <v>1533639</v>
      </c>
      <c r="F1393" s="155">
        <v>0</v>
      </c>
    </row>
    <row r="1394" spans="3:6">
      <c r="C1394" s="61" t="s">
        <v>1544</v>
      </c>
      <c r="D1394" s="155">
        <v>2179643</v>
      </c>
      <c r="E1394" s="155">
        <v>1533639</v>
      </c>
      <c r="F1394" s="155">
        <v>0</v>
      </c>
    </row>
    <row r="1395" spans="3:6">
      <c r="C1395" s="61" t="s">
        <v>1545</v>
      </c>
      <c r="D1395" s="155">
        <v>2179643</v>
      </c>
      <c r="E1395" s="155">
        <v>1533639</v>
      </c>
      <c r="F1395" s="155">
        <v>0</v>
      </c>
    </row>
    <row r="1396" spans="3:6">
      <c r="C1396" s="61" t="s">
        <v>1546</v>
      </c>
      <c r="D1396" s="155">
        <v>10849293</v>
      </c>
      <c r="E1396" s="155">
        <v>825779.59</v>
      </c>
      <c r="F1396" s="155">
        <v>0</v>
      </c>
    </row>
    <row r="1397" spans="3:6">
      <c r="C1397" s="61" t="s">
        <v>1547</v>
      </c>
      <c r="D1397" s="155">
        <v>2052030</v>
      </c>
      <c r="E1397" s="155">
        <v>1406026</v>
      </c>
      <c r="F1397" s="155">
        <v>1124800</v>
      </c>
    </row>
    <row r="1398" spans="3:6">
      <c r="C1398" s="61" t="s">
        <v>1548</v>
      </c>
      <c r="D1398" s="155">
        <v>4103995</v>
      </c>
      <c r="E1398" s="155">
        <v>703995</v>
      </c>
      <c r="F1398" s="155">
        <v>0</v>
      </c>
    </row>
    <row r="1399" spans="3:6">
      <c r="C1399" s="61" t="s">
        <v>1549</v>
      </c>
      <c r="D1399" s="155">
        <v>32918997</v>
      </c>
      <c r="E1399" s="155">
        <v>48871527</v>
      </c>
      <c r="F1399" s="155">
        <v>48871527</v>
      </c>
    </row>
    <row r="1400" spans="3:6">
      <c r="C1400" s="61" t="s">
        <v>1550</v>
      </c>
      <c r="D1400" s="155">
        <v>74223502</v>
      </c>
      <c r="E1400" s="155">
        <v>209557295</v>
      </c>
      <c r="F1400" s="155">
        <v>199629867.41</v>
      </c>
    </row>
    <row r="1401" spans="3:6">
      <c r="C1401" s="61" t="s">
        <v>1551</v>
      </c>
      <c r="D1401" s="155">
        <v>13388396</v>
      </c>
      <c r="E1401" s="155">
        <v>6828082</v>
      </c>
      <c r="F1401" s="155">
        <v>0</v>
      </c>
    </row>
    <row r="1402" spans="3:6">
      <c r="C1402" s="61" t="s">
        <v>1552</v>
      </c>
      <c r="D1402" s="155">
        <v>15000000</v>
      </c>
      <c r="E1402" s="155">
        <v>47238452</v>
      </c>
      <c r="F1402" s="155">
        <v>2594054.73</v>
      </c>
    </row>
    <row r="1403" spans="3:6">
      <c r="C1403" s="61" t="s">
        <v>1553</v>
      </c>
      <c r="D1403" s="155">
        <v>62116316</v>
      </c>
      <c r="E1403" s="155">
        <v>58194969</v>
      </c>
      <c r="F1403" s="155">
        <v>57621406.079999998</v>
      </c>
    </row>
    <row r="1404" spans="3:6">
      <c r="C1404" s="61" t="s">
        <v>1554</v>
      </c>
      <c r="D1404" s="155">
        <v>0</v>
      </c>
      <c r="E1404" s="155">
        <v>86804411</v>
      </c>
      <c r="F1404" s="155">
        <v>63646355.390000001</v>
      </c>
    </row>
    <row r="1405" spans="3:6">
      <c r="C1405" s="69" t="s">
        <v>356</v>
      </c>
      <c r="D1405" s="168">
        <v>699192504</v>
      </c>
      <c r="E1405" s="168">
        <v>499596972.57999998</v>
      </c>
      <c r="F1405" s="168">
        <v>293295858.25</v>
      </c>
    </row>
    <row r="1406" spans="3:6">
      <c r="C1406" s="113" t="s">
        <v>325</v>
      </c>
      <c r="D1406" s="155">
        <v>698547023</v>
      </c>
      <c r="E1406" s="155">
        <v>475951491.57999998</v>
      </c>
      <c r="F1406" s="155">
        <v>293295858.25</v>
      </c>
    </row>
    <row r="1407" spans="3:6">
      <c r="C1407" s="61" t="s">
        <v>1555</v>
      </c>
      <c r="D1407" s="155">
        <v>0</v>
      </c>
      <c r="E1407" s="155">
        <v>23700999.359999999</v>
      </c>
      <c r="F1407" s="155">
        <v>11439789.09</v>
      </c>
    </row>
    <row r="1408" spans="3:6">
      <c r="C1408" s="61" t="s">
        <v>1556</v>
      </c>
      <c r="D1408" s="155">
        <v>265169142</v>
      </c>
      <c r="E1408" s="155">
        <v>169142</v>
      </c>
      <c r="F1408" s="155">
        <v>0</v>
      </c>
    </row>
    <row r="1409" spans="3:6">
      <c r="C1409" s="61" t="s">
        <v>1557</v>
      </c>
      <c r="D1409" s="155">
        <v>1197921</v>
      </c>
      <c r="E1409" s="155">
        <v>598961</v>
      </c>
      <c r="F1409" s="155">
        <v>0</v>
      </c>
    </row>
    <row r="1410" spans="3:6">
      <c r="C1410" s="61" t="s">
        <v>1558</v>
      </c>
      <c r="D1410" s="155">
        <v>39359011</v>
      </c>
      <c r="E1410" s="155">
        <v>39655804</v>
      </c>
      <c r="F1410" s="155">
        <v>16106000.529999999</v>
      </c>
    </row>
    <row r="1411" spans="3:6">
      <c r="C1411" s="61" t="s">
        <v>1559</v>
      </c>
      <c r="D1411" s="155">
        <v>0</v>
      </c>
      <c r="E1411" s="155">
        <v>398403.5</v>
      </c>
      <c r="F1411" s="155">
        <v>398403.5</v>
      </c>
    </row>
    <row r="1412" spans="3:6">
      <c r="C1412" s="61" t="s">
        <v>1560</v>
      </c>
      <c r="D1412" s="155">
        <v>29354</v>
      </c>
      <c r="E1412" s="155">
        <v>278564.99</v>
      </c>
      <c r="F1412" s="155">
        <v>274258</v>
      </c>
    </row>
    <row r="1413" spans="3:6">
      <c r="C1413" s="61" t="s">
        <v>1561</v>
      </c>
      <c r="D1413" s="155">
        <v>0</v>
      </c>
      <c r="E1413" s="155">
        <v>2467824.85</v>
      </c>
      <c r="F1413" s="155">
        <v>2467824.85</v>
      </c>
    </row>
    <row r="1414" spans="3:6">
      <c r="C1414" s="61" t="s">
        <v>1562</v>
      </c>
      <c r="D1414" s="155">
        <v>0</v>
      </c>
      <c r="E1414" s="155">
        <v>425332.99</v>
      </c>
      <c r="F1414" s="155">
        <v>425332.99</v>
      </c>
    </row>
    <row r="1415" spans="3:6">
      <c r="C1415" s="61" t="s">
        <v>1563</v>
      </c>
      <c r="D1415" s="155">
        <v>0</v>
      </c>
      <c r="E1415" s="155">
        <v>2289877.5299999998</v>
      </c>
      <c r="F1415" s="155">
        <v>0</v>
      </c>
    </row>
    <row r="1416" spans="3:6">
      <c r="C1416" s="61" t="s">
        <v>1564</v>
      </c>
      <c r="D1416" s="155">
        <v>0</v>
      </c>
      <c r="E1416" s="155">
        <v>133535.53</v>
      </c>
      <c r="F1416" s="155">
        <v>0</v>
      </c>
    </row>
    <row r="1417" spans="3:6">
      <c r="C1417" s="61" t="s">
        <v>1565</v>
      </c>
      <c r="D1417" s="155">
        <v>3784204</v>
      </c>
      <c r="E1417" s="155">
        <v>100606.16</v>
      </c>
      <c r="F1417" s="155">
        <v>0</v>
      </c>
    </row>
    <row r="1418" spans="3:6">
      <c r="C1418" s="61" t="s">
        <v>1566</v>
      </c>
      <c r="D1418" s="155">
        <v>3784204</v>
      </c>
      <c r="E1418" s="155">
        <v>100606.16</v>
      </c>
      <c r="F1418" s="155">
        <v>0</v>
      </c>
    </row>
    <row r="1419" spans="3:6">
      <c r="C1419" s="61" t="s">
        <v>1567</v>
      </c>
      <c r="D1419" s="155">
        <v>6679438</v>
      </c>
      <c r="E1419" s="155">
        <v>101816.62</v>
      </c>
      <c r="F1419" s="155">
        <v>0</v>
      </c>
    </row>
    <row r="1420" spans="3:6">
      <c r="C1420" s="61" t="s">
        <v>1568</v>
      </c>
      <c r="D1420" s="155">
        <v>0</v>
      </c>
      <c r="E1420" s="155">
        <v>11163303</v>
      </c>
      <c r="F1420" s="155">
        <v>7090331.1399999997</v>
      </c>
    </row>
    <row r="1421" spans="3:6">
      <c r="C1421" s="61" t="s">
        <v>1569</v>
      </c>
      <c r="D1421" s="155">
        <v>7298589</v>
      </c>
      <c r="E1421" s="155">
        <v>2052986</v>
      </c>
      <c r="F1421" s="155">
        <v>749625.28</v>
      </c>
    </row>
    <row r="1422" spans="3:6">
      <c r="C1422" s="61" t="s">
        <v>1570</v>
      </c>
      <c r="D1422" s="155">
        <v>30055331</v>
      </c>
      <c r="E1422" s="155">
        <v>22718831</v>
      </c>
      <c r="F1422" s="155">
        <v>19163363.030000001</v>
      </c>
    </row>
    <row r="1423" spans="3:6">
      <c r="C1423" s="61" t="s">
        <v>1571</v>
      </c>
      <c r="D1423" s="155">
        <v>65424950</v>
      </c>
      <c r="E1423" s="155">
        <v>47713454</v>
      </c>
      <c r="F1423" s="155">
        <v>43474874.32</v>
      </c>
    </row>
    <row r="1424" spans="3:6">
      <c r="C1424" s="61" t="s">
        <v>1572</v>
      </c>
      <c r="D1424" s="155">
        <v>6071992</v>
      </c>
      <c r="E1424" s="155">
        <v>113945.88</v>
      </c>
      <c r="F1424" s="155">
        <v>0</v>
      </c>
    </row>
    <row r="1425" spans="3:6">
      <c r="C1425" s="61" t="s">
        <v>1573</v>
      </c>
      <c r="D1425" s="155">
        <v>56195690</v>
      </c>
      <c r="E1425" s="155">
        <v>40195690</v>
      </c>
      <c r="F1425" s="155">
        <v>0</v>
      </c>
    </row>
    <row r="1426" spans="3:6">
      <c r="C1426" s="61" t="s">
        <v>1574</v>
      </c>
      <c r="D1426" s="155">
        <v>627725</v>
      </c>
      <c r="E1426" s="155">
        <v>135796</v>
      </c>
      <c r="F1426" s="155">
        <v>0</v>
      </c>
    </row>
    <row r="1427" spans="3:6">
      <c r="C1427" s="61" t="s">
        <v>1575</v>
      </c>
      <c r="D1427" s="155">
        <v>14504078</v>
      </c>
      <c r="E1427" s="155">
        <v>8504078</v>
      </c>
      <c r="F1427" s="155">
        <v>4503310.55</v>
      </c>
    </row>
    <row r="1428" spans="3:6">
      <c r="C1428" s="61" t="s">
        <v>1576</v>
      </c>
      <c r="D1428" s="155">
        <v>4736551</v>
      </c>
      <c r="E1428" s="155">
        <v>108508.46</v>
      </c>
      <c r="F1428" s="155">
        <v>0</v>
      </c>
    </row>
    <row r="1429" spans="3:6">
      <c r="C1429" s="61" t="s">
        <v>1577</v>
      </c>
      <c r="D1429" s="155">
        <v>12144488</v>
      </c>
      <c r="E1429" s="155">
        <v>11498484</v>
      </c>
      <c r="F1429" s="155">
        <v>0</v>
      </c>
    </row>
    <row r="1430" spans="3:6">
      <c r="C1430" s="61" t="s">
        <v>1896</v>
      </c>
      <c r="D1430" s="155">
        <v>0</v>
      </c>
      <c r="E1430" s="155">
        <v>4456248</v>
      </c>
      <c r="F1430" s="155">
        <v>0</v>
      </c>
    </row>
    <row r="1431" spans="3:6">
      <c r="C1431" s="61" t="s">
        <v>1578</v>
      </c>
      <c r="D1431" s="155">
        <v>4883815</v>
      </c>
      <c r="E1431" s="155">
        <v>9567435</v>
      </c>
      <c r="F1431" s="155">
        <v>3567434.69</v>
      </c>
    </row>
    <row r="1432" spans="3:6">
      <c r="C1432" s="61" t="s">
        <v>1579</v>
      </c>
      <c r="D1432" s="155">
        <v>646004</v>
      </c>
      <c r="E1432" s="155">
        <v>0</v>
      </c>
      <c r="F1432" s="155">
        <v>0</v>
      </c>
    </row>
    <row r="1433" spans="3:6">
      <c r="C1433" s="61" t="s">
        <v>1948</v>
      </c>
      <c r="D1433" s="155">
        <v>1448884</v>
      </c>
      <c r="E1433" s="155">
        <v>19306142</v>
      </c>
      <c r="F1433" s="155">
        <v>10682978.08</v>
      </c>
    </row>
    <row r="1434" spans="3:6">
      <c r="C1434" s="61" t="s">
        <v>1580</v>
      </c>
      <c r="D1434" s="155">
        <v>1129568</v>
      </c>
      <c r="E1434" s="155">
        <v>698899</v>
      </c>
      <c r="F1434" s="155">
        <v>559119.07999999996</v>
      </c>
    </row>
    <row r="1435" spans="3:6">
      <c r="C1435" s="61" t="s">
        <v>1581</v>
      </c>
      <c r="D1435" s="155">
        <v>7132499</v>
      </c>
      <c r="E1435" s="155">
        <v>6486495</v>
      </c>
      <c r="F1435" s="155">
        <v>0</v>
      </c>
    </row>
    <row r="1436" spans="3:6">
      <c r="C1436" s="61" t="s">
        <v>1582</v>
      </c>
      <c r="D1436" s="155">
        <v>2985453</v>
      </c>
      <c r="E1436" s="155">
        <v>110804.43</v>
      </c>
      <c r="F1436" s="155">
        <v>0</v>
      </c>
    </row>
    <row r="1437" spans="3:6">
      <c r="C1437" s="61" t="s">
        <v>1583</v>
      </c>
      <c r="D1437" s="155">
        <v>3689328</v>
      </c>
      <c r="E1437" s="155">
        <v>114053.23</v>
      </c>
      <c r="F1437" s="155">
        <v>0</v>
      </c>
    </row>
    <row r="1438" spans="3:6">
      <c r="C1438" s="61" t="s">
        <v>1584</v>
      </c>
      <c r="D1438" s="155">
        <v>3689328</v>
      </c>
      <c r="E1438" s="155">
        <v>114053.23</v>
      </c>
      <c r="F1438" s="155">
        <v>0</v>
      </c>
    </row>
    <row r="1439" spans="3:6">
      <c r="C1439" s="61" t="s">
        <v>1585</v>
      </c>
      <c r="D1439" s="155">
        <v>14387174</v>
      </c>
      <c r="E1439" s="155">
        <v>7193589</v>
      </c>
      <c r="F1439" s="155">
        <v>0</v>
      </c>
    </row>
    <row r="1440" spans="3:6">
      <c r="C1440" s="61" t="s">
        <v>1586</v>
      </c>
      <c r="D1440" s="155">
        <v>137077398</v>
      </c>
      <c r="E1440" s="155">
        <v>193266720</v>
      </c>
      <c r="F1440" s="155">
        <v>159829481.69999999</v>
      </c>
    </row>
    <row r="1441" spans="3:6">
      <c r="C1441" s="61" t="s">
        <v>1587</v>
      </c>
      <c r="D1441" s="155">
        <v>0</v>
      </c>
      <c r="E1441" s="155">
        <v>284338.37</v>
      </c>
      <c r="F1441" s="155">
        <v>0</v>
      </c>
    </row>
    <row r="1442" spans="3:6">
      <c r="C1442" s="61" t="s">
        <v>1588</v>
      </c>
      <c r="D1442" s="155">
        <v>0</v>
      </c>
      <c r="E1442" s="155">
        <v>2518711.29</v>
      </c>
      <c r="F1442" s="155">
        <v>2518710.42</v>
      </c>
    </row>
    <row r="1443" spans="3:6">
      <c r="C1443" s="61" t="s">
        <v>1590</v>
      </c>
      <c r="D1443" s="155">
        <v>0</v>
      </c>
      <c r="E1443" s="155">
        <v>15000000</v>
      </c>
      <c r="F1443" s="155">
        <v>10045021</v>
      </c>
    </row>
    <row r="1444" spans="3:6">
      <c r="C1444" s="61" t="s">
        <v>1589</v>
      </c>
      <c r="D1444" s="155">
        <v>4414904</v>
      </c>
      <c r="E1444" s="155">
        <v>2207452</v>
      </c>
      <c r="F1444" s="155">
        <v>0</v>
      </c>
    </row>
    <row r="1445" spans="3:6">
      <c r="C1445" s="113" t="s">
        <v>326</v>
      </c>
      <c r="D1445" s="155">
        <v>645481</v>
      </c>
      <c r="E1445" s="155">
        <v>645481</v>
      </c>
      <c r="F1445" s="155">
        <v>0</v>
      </c>
    </row>
    <row r="1446" spans="3:6">
      <c r="C1446" s="61" t="s">
        <v>1575</v>
      </c>
      <c r="D1446" s="155">
        <v>645481</v>
      </c>
      <c r="E1446" s="155">
        <v>645481</v>
      </c>
      <c r="F1446" s="155">
        <v>0</v>
      </c>
    </row>
    <row r="1447" spans="3:6">
      <c r="C1447" s="113" t="s">
        <v>328</v>
      </c>
      <c r="D1447" s="155">
        <v>0</v>
      </c>
      <c r="E1447" s="155">
        <v>23000000</v>
      </c>
      <c r="F1447" s="155">
        <v>0</v>
      </c>
    </row>
    <row r="1448" spans="3:6">
      <c r="C1448" s="61" t="s">
        <v>1590</v>
      </c>
      <c r="D1448" s="155">
        <v>0</v>
      </c>
      <c r="E1448" s="155">
        <v>23000000</v>
      </c>
      <c r="F1448" s="155">
        <v>0</v>
      </c>
    </row>
    <row r="1449" spans="3:6">
      <c r="C1449" s="69" t="s">
        <v>357</v>
      </c>
      <c r="D1449" s="168">
        <v>1595945099</v>
      </c>
      <c r="E1449" s="168">
        <v>1523224675.3400002</v>
      </c>
      <c r="F1449" s="168">
        <v>953511302.57999992</v>
      </c>
    </row>
    <row r="1450" spans="3:6">
      <c r="C1450" s="113" t="s">
        <v>325</v>
      </c>
      <c r="D1450" s="155">
        <v>1587689099</v>
      </c>
      <c r="E1450" s="155">
        <v>1475669681.1900001</v>
      </c>
      <c r="F1450" s="155">
        <v>923328841.11000001</v>
      </c>
    </row>
    <row r="1451" spans="3:6">
      <c r="C1451" s="61" t="s">
        <v>1591</v>
      </c>
      <c r="D1451" s="155">
        <v>785524</v>
      </c>
      <c r="E1451" s="155">
        <v>570189</v>
      </c>
      <c r="F1451" s="155">
        <v>0</v>
      </c>
    </row>
    <row r="1452" spans="3:6">
      <c r="C1452" s="61" t="s">
        <v>1592</v>
      </c>
      <c r="D1452" s="155">
        <v>785524</v>
      </c>
      <c r="E1452" s="155">
        <v>570189</v>
      </c>
      <c r="F1452" s="155">
        <v>0</v>
      </c>
    </row>
    <row r="1453" spans="3:6">
      <c r="C1453" s="61" t="s">
        <v>1593</v>
      </c>
      <c r="D1453" s="155">
        <v>7805395</v>
      </c>
      <c r="E1453" s="155">
        <v>4649287</v>
      </c>
      <c r="F1453" s="155">
        <v>4077253</v>
      </c>
    </row>
    <row r="1454" spans="3:6">
      <c r="C1454" s="61" t="s">
        <v>1594</v>
      </c>
      <c r="D1454" s="155">
        <v>2389237</v>
      </c>
      <c r="E1454" s="155">
        <v>1527898</v>
      </c>
      <c r="F1454" s="155">
        <v>1221599.99</v>
      </c>
    </row>
    <row r="1455" spans="3:6">
      <c r="C1455" s="61" t="s">
        <v>1595</v>
      </c>
      <c r="D1455" s="155">
        <v>785524</v>
      </c>
      <c r="E1455" s="155">
        <v>570189</v>
      </c>
      <c r="F1455" s="155">
        <v>0</v>
      </c>
    </row>
    <row r="1456" spans="3:6">
      <c r="C1456" s="61" t="s">
        <v>1596</v>
      </c>
      <c r="D1456" s="155">
        <v>5000000</v>
      </c>
      <c r="E1456" s="155">
        <v>3000000</v>
      </c>
      <c r="F1456" s="155">
        <v>0</v>
      </c>
    </row>
    <row r="1457" spans="3:6">
      <c r="C1457" s="61" t="s">
        <v>1597</v>
      </c>
      <c r="D1457" s="155">
        <v>91315016</v>
      </c>
      <c r="E1457" s="155">
        <v>71315016</v>
      </c>
      <c r="F1457" s="155">
        <v>71315016</v>
      </c>
    </row>
    <row r="1458" spans="3:6">
      <c r="C1458" s="61" t="s">
        <v>1598</v>
      </c>
      <c r="D1458" s="155">
        <v>56921068</v>
      </c>
      <c r="E1458" s="155">
        <v>50078160</v>
      </c>
      <c r="F1458" s="155">
        <v>50000160</v>
      </c>
    </row>
    <row r="1459" spans="3:6">
      <c r="C1459" s="61" t="s">
        <v>1869</v>
      </c>
      <c r="D1459" s="155">
        <v>0</v>
      </c>
      <c r="E1459" s="155">
        <v>100000000</v>
      </c>
      <c r="F1459" s="155">
        <v>57606585.979999997</v>
      </c>
    </row>
    <row r="1460" spans="3:6">
      <c r="C1460" s="61" t="s">
        <v>1599</v>
      </c>
      <c r="D1460" s="155">
        <v>71000000</v>
      </c>
      <c r="E1460" s="155">
        <v>62354304</v>
      </c>
      <c r="F1460" s="155">
        <v>0</v>
      </c>
    </row>
    <row r="1461" spans="3:6">
      <c r="C1461" s="61" t="s">
        <v>1600</v>
      </c>
      <c r="D1461" s="155">
        <v>37115924</v>
      </c>
      <c r="E1461" s="155">
        <v>17377799.98</v>
      </c>
      <c r="F1461" s="155">
        <v>0</v>
      </c>
    </row>
    <row r="1462" spans="3:6">
      <c r="C1462" s="61" t="s">
        <v>1601</v>
      </c>
      <c r="D1462" s="155">
        <v>17056142</v>
      </c>
      <c r="E1462" s="155">
        <v>91056142</v>
      </c>
      <c r="F1462" s="155">
        <v>89497794.590000004</v>
      </c>
    </row>
    <row r="1463" spans="3:6">
      <c r="C1463" s="61" t="s">
        <v>1986</v>
      </c>
      <c r="D1463" s="155">
        <v>0</v>
      </c>
      <c r="E1463" s="155">
        <v>4969381</v>
      </c>
      <c r="F1463" s="155">
        <v>0</v>
      </c>
    </row>
    <row r="1464" spans="3:6">
      <c r="C1464" s="61" t="s">
        <v>1602</v>
      </c>
      <c r="D1464" s="155">
        <v>1350000</v>
      </c>
      <c r="E1464" s="155">
        <v>3000</v>
      </c>
      <c r="F1464" s="155">
        <v>0</v>
      </c>
    </row>
    <row r="1465" spans="3:6">
      <c r="C1465" s="61" t="s">
        <v>1603</v>
      </c>
      <c r="D1465" s="155">
        <v>3886577</v>
      </c>
      <c r="E1465" s="155">
        <v>0</v>
      </c>
      <c r="F1465" s="155">
        <v>0</v>
      </c>
    </row>
    <row r="1466" spans="3:6">
      <c r="C1466" s="61" t="s">
        <v>1604</v>
      </c>
      <c r="D1466" s="155">
        <v>0</v>
      </c>
      <c r="E1466" s="155">
        <v>17999990.989999998</v>
      </c>
      <c r="F1466" s="155">
        <v>0</v>
      </c>
    </row>
    <row r="1467" spans="3:6">
      <c r="C1467" s="61" t="s">
        <v>1605</v>
      </c>
      <c r="D1467" s="155">
        <v>1048064</v>
      </c>
      <c r="E1467" s="155">
        <v>926187</v>
      </c>
      <c r="F1467" s="155">
        <v>926187</v>
      </c>
    </row>
    <row r="1468" spans="3:6">
      <c r="C1468" s="61" t="s">
        <v>1606</v>
      </c>
      <c r="D1468" s="155">
        <v>3890701</v>
      </c>
      <c r="E1468" s="155">
        <v>1090701</v>
      </c>
      <c r="F1468" s="155">
        <v>0</v>
      </c>
    </row>
    <row r="1469" spans="3:6">
      <c r="C1469" s="61" t="s">
        <v>1607</v>
      </c>
      <c r="D1469" s="155">
        <v>9357241</v>
      </c>
      <c r="E1469" s="155">
        <v>8982951</v>
      </c>
      <c r="F1469" s="155">
        <v>0</v>
      </c>
    </row>
    <row r="1470" spans="3:6">
      <c r="C1470" s="61" t="s">
        <v>1608</v>
      </c>
      <c r="D1470" s="155">
        <v>0</v>
      </c>
      <c r="E1470" s="155">
        <v>7887227</v>
      </c>
      <c r="F1470" s="155">
        <v>7887227</v>
      </c>
    </row>
    <row r="1471" spans="3:6">
      <c r="C1471" s="61" t="s">
        <v>1609</v>
      </c>
      <c r="D1471" s="155">
        <v>20000000</v>
      </c>
      <c r="E1471" s="155">
        <v>8000000</v>
      </c>
      <c r="F1471" s="155">
        <v>0</v>
      </c>
    </row>
    <row r="1472" spans="3:6">
      <c r="C1472" s="61" t="s">
        <v>1610</v>
      </c>
      <c r="D1472" s="155">
        <v>10235232</v>
      </c>
      <c r="E1472" s="155">
        <v>0</v>
      </c>
      <c r="F1472" s="155">
        <v>0</v>
      </c>
    </row>
    <row r="1473" spans="3:6">
      <c r="C1473" s="61" t="s">
        <v>1611</v>
      </c>
      <c r="D1473" s="155">
        <v>84954779</v>
      </c>
      <c r="E1473" s="155">
        <v>65515250.310000002</v>
      </c>
      <c r="F1473" s="155">
        <v>59508080.799999997</v>
      </c>
    </row>
    <row r="1474" spans="3:6">
      <c r="C1474" s="61" t="s">
        <v>1612</v>
      </c>
      <c r="D1474" s="155">
        <v>50000000</v>
      </c>
      <c r="E1474" s="155">
        <v>28875925</v>
      </c>
      <c r="F1474" s="155">
        <v>14158959.630000001</v>
      </c>
    </row>
    <row r="1475" spans="3:6">
      <c r="C1475" s="61" t="s">
        <v>1613</v>
      </c>
      <c r="D1475" s="155">
        <v>30000000</v>
      </c>
      <c r="E1475" s="155">
        <v>30000000</v>
      </c>
      <c r="F1475" s="155">
        <v>30000000</v>
      </c>
    </row>
    <row r="1476" spans="3:6">
      <c r="C1476" s="61" t="s">
        <v>1614</v>
      </c>
      <c r="D1476" s="155">
        <v>14157037</v>
      </c>
      <c r="E1476" s="155">
        <v>10485621</v>
      </c>
      <c r="F1476" s="155">
        <v>6485621.4800000004</v>
      </c>
    </row>
    <row r="1477" spans="3:6">
      <c r="C1477" s="61" t="s">
        <v>1615</v>
      </c>
      <c r="D1477" s="155">
        <v>30000000</v>
      </c>
      <c r="E1477" s="155">
        <v>20000000</v>
      </c>
      <c r="F1477" s="155">
        <v>20000000</v>
      </c>
    </row>
    <row r="1478" spans="3:6">
      <c r="C1478" s="61" t="s">
        <v>1616</v>
      </c>
      <c r="D1478" s="155">
        <v>26731745</v>
      </c>
      <c r="E1478" s="155">
        <v>26731745</v>
      </c>
      <c r="F1478" s="155">
        <v>0</v>
      </c>
    </row>
    <row r="1479" spans="3:6">
      <c r="C1479" s="61" t="s">
        <v>1617</v>
      </c>
      <c r="D1479" s="155">
        <v>7564426</v>
      </c>
      <c r="E1479" s="155">
        <v>0</v>
      </c>
      <c r="F1479" s="155">
        <v>0</v>
      </c>
    </row>
    <row r="1480" spans="3:6">
      <c r="C1480" s="61" t="s">
        <v>1618</v>
      </c>
      <c r="D1480" s="155">
        <v>71052120</v>
      </c>
      <c r="E1480" s="155">
        <v>29698746</v>
      </c>
      <c r="F1480" s="155">
        <v>0</v>
      </c>
    </row>
    <row r="1481" spans="3:6">
      <c r="C1481" s="61" t="s">
        <v>1619</v>
      </c>
      <c r="D1481" s="155">
        <v>54690059</v>
      </c>
      <c r="E1481" s="155">
        <v>86628905</v>
      </c>
      <c r="F1481" s="155">
        <v>85159736.859999999</v>
      </c>
    </row>
    <row r="1482" spans="3:6">
      <c r="C1482" s="61" t="s">
        <v>1620</v>
      </c>
      <c r="D1482" s="155">
        <v>53144182</v>
      </c>
      <c r="E1482" s="155">
        <v>53144182</v>
      </c>
      <c r="F1482" s="155">
        <v>53088340.68</v>
      </c>
    </row>
    <row r="1483" spans="3:6">
      <c r="C1483" s="61" t="s">
        <v>1621</v>
      </c>
      <c r="D1483" s="155">
        <v>82755391</v>
      </c>
      <c r="E1483" s="155">
        <v>52046856</v>
      </c>
      <c r="F1483" s="155">
        <v>47941017.100000001</v>
      </c>
    </row>
    <row r="1484" spans="3:6">
      <c r="C1484" s="61" t="s">
        <v>1622</v>
      </c>
      <c r="D1484" s="155">
        <v>19012173</v>
      </c>
      <c r="E1484" s="155">
        <v>19012173</v>
      </c>
      <c r="F1484" s="155">
        <v>19012173</v>
      </c>
    </row>
    <row r="1485" spans="3:6">
      <c r="C1485" s="61" t="s">
        <v>1623</v>
      </c>
      <c r="D1485" s="155">
        <v>11354101</v>
      </c>
      <c r="E1485" s="155">
        <v>4652811</v>
      </c>
      <c r="F1485" s="155">
        <v>0</v>
      </c>
    </row>
    <row r="1486" spans="3:6">
      <c r="C1486" s="61" t="s">
        <v>1624</v>
      </c>
      <c r="D1486" s="155">
        <v>7317947</v>
      </c>
      <c r="E1486" s="155">
        <v>103308.87</v>
      </c>
      <c r="F1486" s="155">
        <v>0</v>
      </c>
    </row>
    <row r="1487" spans="3:6">
      <c r="C1487" s="61" t="s">
        <v>1625</v>
      </c>
      <c r="D1487" s="155">
        <v>34156083</v>
      </c>
      <c r="E1487" s="155">
        <v>23407427</v>
      </c>
      <c r="F1487" s="155">
        <v>0</v>
      </c>
    </row>
    <row r="1488" spans="3:6">
      <c r="C1488" s="61" t="s">
        <v>1626</v>
      </c>
      <c r="D1488" s="155">
        <v>12018533</v>
      </c>
      <c r="E1488" s="155">
        <v>3436067</v>
      </c>
      <c r="F1488" s="155">
        <v>1548853.9</v>
      </c>
    </row>
    <row r="1489" spans="3:6">
      <c r="C1489" s="61" t="s">
        <v>1627</v>
      </c>
      <c r="D1489" s="155">
        <v>10000000</v>
      </c>
      <c r="E1489" s="155">
        <v>2500000</v>
      </c>
      <c r="F1489" s="155">
        <v>0</v>
      </c>
    </row>
    <row r="1490" spans="3:6">
      <c r="C1490" s="61" t="s">
        <v>1628</v>
      </c>
      <c r="D1490" s="155">
        <v>7281426</v>
      </c>
      <c r="E1490" s="155">
        <v>2500000</v>
      </c>
      <c r="F1490" s="155">
        <v>0</v>
      </c>
    </row>
    <row r="1491" spans="3:6">
      <c r="C1491" s="61" t="s">
        <v>1629</v>
      </c>
      <c r="D1491" s="155">
        <v>20000000</v>
      </c>
      <c r="E1491" s="155">
        <v>12000000</v>
      </c>
      <c r="F1491" s="155">
        <v>0</v>
      </c>
    </row>
    <row r="1492" spans="3:6">
      <c r="C1492" s="61" t="s">
        <v>1630</v>
      </c>
      <c r="D1492" s="155">
        <v>5124621</v>
      </c>
      <c r="E1492" s="155">
        <v>0</v>
      </c>
      <c r="F1492" s="155">
        <v>0</v>
      </c>
    </row>
    <row r="1493" spans="3:6">
      <c r="C1493" s="61" t="s">
        <v>1631</v>
      </c>
      <c r="D1493" s="155">
        <v>45570901</v>
      </c>
      <c r="E1493" s="155">
        <v>43792357</v>
      </c>
      <c r="F1493" s="155">
        <v>0</v>
      </c>
    </row>
    <row r="1494" spans="3:6">
      <c r="C1494" s="61" t="s">
        <v>1632</v>
      </c>
      <c r="D1494" s="155">
        <v>10000000</v>
      </c>
      <c r="E1494" s="155">
        <v>5000000</v>
      </c>
      <c r="F1494" s="155">
        <v>0</v>
      </c>
    </row>
    <row r="1495" spans="3:6">
      <c r="C1495" s="61" t="s">
        <v>1633</v>
      </c>
      <c r="D1495" s="155">
        <v>10000000</v>
      </c>
      <c r="E1495" s="155">
        <v>2500000</v>
      </c>
      <c r="F1495" s="155">
        <v>0</v>
      </c>
    </row>
    <row r="1496" spans="3:6">
      <c r="C1496" s="61" t="s">
        <v>1634</v>
      </c>
      <c r="D1496" s="155">
        <v>130371036</v>
      </c>
      <c r="E1496" s="155">
        <v>14902417</v>
      </c>
      <c r="F1496" s="155">
        <v>0</v>
      </c>
    </row>
    <row r="1497" spans="3:6">
      <c r="C1497" s="61" t="s">
        <v>1635</v>
      </c>
      <c r="D1497" s="155">
        <v>7278512</v>
      </c>
      <c r="E1497" s="155">
        <v>6847843</v>
      </c>
      <c r="F1497" s="155">
        <v>0</v>
      </c>
    </row>
    <row r="1498" spans="3:6">
      <c r="C1498" s="61" t="s">
        <v>1636</v>
      </c>
      <c r="D1498" s="155">
        <v>685956</v>
      </c>
      <c r="E1498" s="155">
        <v>35956</v>
      </c>
      <c r="F1498" s="155">
        <v>0</v>
      </c>
    </row>
    <row r="1499" spans="3:6">
      <c r="C1499" s="61" t="s">
        <v>1637</v>
      </c>
      <c r="D1499" s="155">
        <v>21530521</v>
      </c>
      <c r="E1499" s="155">
        <v>1530521</v>
      </c>
      <c r="F1499" s="155">
        <v>0</v>
      </c>
    </row>
    <row r="1500" spans="3:6">
      <c r="C1500" s="61" t="s">
        <v>1638</v>
      </c>
      <c r="D1500" s="155">
        <v>2000000</v>
      </c>
      <c r="E1500" s="155">
        <v>37211140</v>
      </c>
      <c r="F1500" s="155">
        <v>15936636.949999999</v>
      </c>
    </row>
    <row r="1501" spans="3:6">
      <c r="C1501" s="61" t="s">
        <v>1639</v>
      </c>
      <c r="D1501" s="155">
        <v>100000000</v>
      </c>
      <c r="E1501" s="155">
        <v>100000000</v>
      </c>
      <c r="F1501" s="155">
        <v>100000000</v>
      </c>
    </row>
    <row r="1502" spans="3:6">
      <c r="C1502" s="61" t="s">
        <v>1640</v>
      </c>
      <c r="D1502" s="155">
        <v>7264502</v>
      </c>
      <c r="E1502" s="155">
        <v>3416916.32</v>
      </c>
      <c r="F1502" s="155">
        <v>0</v>
      </c>
    </row>
    <row r="1503" spans="3:6">
      <c r="C1503" s="61" t="s">
        <v>1641</v>
      </c>
      <c r="D1503" s="155">
        <v>13310723</v>
      </c>
      <c r="E1503" s="155">
        <v>2645188</v>
      </c>
      <c r="F1503" s="155">
        <v>0</v>
      </c>
    </row>
    <row r="1504" spans="3:6">
      <c r="C1504" s="61" t="s">
        <v>1642</v>
      </c>
      <c r="D1504" s="155">
        <v>101397996</v>
      </c>
      <c r="E1504" s="155">
        <v>165085676</v>
      </c>
      <c r="F1504" s="155">
        <v>163524559.10999998</v>
      </c>
    </row>
    <row r="1505" spans="3:6">
      <c r="C1505" s="61" t="s">
        <v>1643</v>
      </c>
      <c r="D1505" s="155">
        <v>7281033</v>
      </c>
      <c r="E1505" s="155">
        <v>6850364</v>
      </c>
      <c r="F1505" s="155">
        <v>0</v>
      </c>
    </row>
    <row r="1506" spans="3:6">
      <c r="C1506" s="61" t="s">
        <v>1644</v>
      </c>
      <c r="D1506" s="155">
        <v>25000000</v>
      </c>
      <c r="E1506" s="155">
        <v>6100000</v>
      </c>
      <c r="F1506" s="155">
        <v>0</v>
      </c>
    </row>
    <row r="1507" spans="3:6">
      <c r="C1507" s="61" t="s">
        <v>1645</v>
      </c>
      <c r="D1507" s="155">
        <v>0</v>
      </c>
      <c r="E1507" s="155">
        <v>2611695.4700000002</v>
      </c>
      <c r="F1507" s="155">
        <v>1619007.38</v>
      </c>
    </row>
    <row r="1508" spans="3:6">
      <c r="C1508" s="61" t="s">
        <v>1646</v>
      </c>
      <c r="D1508" s="155">
        <v>78000000</v>
      </c>
      <c r="E1508" s="155">
        <v>25000000</v>
      </c>
      <c r="F1508" s="155">
        <v>0</v>
      </c>
    </row>
    <row r="1509" spans="3:6">
      <c r="C1509" s="61" t="s">
        <v>1647</v>
      </c>
      <c r="D1509" s="155">
        <v>5050000</v>
      </c>
      <c r="E1509" s="155">
        <v>1550000</v>
      </c>
      <c r="F1509" s="155">
        <v>0</v>
      </c>
    </row>
    <row r="1510" spans="3:6">
      <c r="C1510" s="61" t="s">
        <v>1648</v>
      </c>
      <c r="D1510" s="155">
        <v>0</v>
      </c>
      <c r="E1510" s="155">
        <v>2615411.6</v>
      </c>
      <c r="F1510" s="155">
        <v>1765176.76</v>
      </c>
    </row>
    <row r="1511" spans="3:6">
      <c r="C1511" s="61" t="s">
        <v>1929</v>
      </c>
      <c r="D1511" s="155">
        <v>0</v>
      </c>
      <c r="E1511" s="155">
        <v>2000000</v>
      </c>
      <c r="F1511" s="155">
        <v>1548853.9</v>
      </c>
    </row>
    <row r="1512" spans="3:6">
      <c r="C1512" s="61" t="s">
        <v>1649</v>
      </c>
      <c r="D1512" s="155">
        <v>7281426</v>
      </c>
      <c r="E1512" s="155">
        <v>102761.65</v>
      </c>
      <c r="F1512" s="155">
        <v>0</v>
      </c>
    </row>
    <row r="1513" spans="3:6">
      <c r="C1513" s="61" t="s">
        <v>1870</v>
      </c>
      <c r="D1513" s="155">
        <v>0</v>
      </c>
      <c r="E1513" s="155">
        <v>50000000</v>
      </c>
      <c r="F1513" s="155">
        <v>0</v>
      </c>
    </row>
    <row r="1514" spans="3:6">
      <c r="C1514" s="61" t="s">
        <v>1871</v>
      </c>
      <c r="D1514" s="155">
        <v>0</v>
      </c>
      <c r="E1514" s="155">
        <v>50000000</v>
      </c>
      <c r="F1514" s="155">
        <v>0</v>
      </c>
    </row>
    <row r="1515" spans="3:6">
      <c r="C1515" s="61" t="s">
        <v>1650</v>
      </c>
      <c r="D1515" s="155">
        <v>10000000</v>
      </c>
      <c r="E1515" s="155">
        <v>9500000</v>
      </c>
      <c r="F1515" s="155">
        <v>9500000</v>
      </c>
    </row>
    <row r="1516" spans="3:6">
      <c r="C1516" s="61" t="s">
        <v>1651</v>
      </c>
      <c r="D1516" s="155">
        <v>2803805</v>
      </c>
      <c r="E1516" s="155">
        <v>2703805</v>
      </c>
      <c r="F1516" s="155">
        <v>0</v>
      </c>
    </row>
    <row r="1517" spans="3:6">
      <c r="C1517" s="61" t="s">
        <v>1652</v>
      </c>
      <c r="D1517" s="155">
        <v>30820896</v>
      </c>
      <c r="E1517" s="155">
        <v>10000000</v>
      </c>
      <c r="F1517" s="155">
        <v>10000000</v>
      </c>
    </row>
    <row r="1518" spans="3:6">
      <c r="C1518" s="113" t="s">
        <v>326</v>
      </c>
      <c r="D1518" s="155">
        <v>8256000</v>
      </c>
      <c r="E1518" s="155">
        <v>47554994.149999999</v>
      </c>
      <c r="F1518" s="155">
        <v>30182461.469999999</v>
      </c>
    </row>
    <row r="1519" spans="3:6">
      <c r="C1519" s="61" t="s">
        <v>1653</v>
      </c>
      <c r="D1519" s="155">
        <v>0</v>
      </c>
      <c r="E1519" s="155">
        <v>33798994.149999999</v>
      </c>
      <c r="F1519" s="155">
        <v>22032971.559999999</v>
      </c>
    </row>
    <row r="1520" spans="3:6">
      <c r="C1520" s="61" t="s">
        <v>1642</v>
      </c>
      <c r="D1520" s="155">
        <v>8256000</v>
      </c>
      <c r="E1520" s="155">
        <v>8256000</v>
      </c>
      <c r="F1520" s="155">
        <v>8149489.9100000001</v>
      </c>
    </row>
    <row r="1521" spans="3:6">
      <c r="C1521" s="61" t="s">
        <v>1987</v>
      </c>
      <c r="D1521" s="155">
        <v>0</v>
      </c>
      <c r="E1521" s="155">
        <v>5500000</v>
      </c>
      <c r="F1521" s="155">
        <v>0</v>
      </c>
    </row>
    <row r="1522" spans="3:6">
      <c r="C1522" s="69" t="s">
        <v>358</v>
      </c>
      <c r="D1522" s="168">
        <v>1141004658</v>
      </c>
      <c r="E1522" s="168">
        <v>1023342491.41</v>
      </c>
      <c r="F1522" s="168">
        <v>933065228.41000009</v>
      </c>
    </row>
    <row r="1523" spans="3:6">
      <c r="C1523" s="113" t="s">
        <v>325</v>
      </c>
      <c r="D1523" s="155">
        <v>1124202528</v>
      </c>
      <c r="E1523" s="155">
        <v>990949251.40999997</v>
      </c>
      <c r="F1523" s="155">
        <v>914145169.63000011</v>
      </c>
    </row>
    <row r="1524" spans="3:6">
      <c r="C1524" s="61" t="s">
        <v>1654</v>
      </c>
      <c r="D1524" s="155">
        <v>170900000</v>
      </c>
      <c r="E1524" s="155">
        <v>164900000</v>
      </c>
      <c r="F1524" s="155">
        <v>155831061.41</v>
      </c>
    </row>
    <row r="1525" spans="3:6">
      <c r="C1525" s="61" t="s">
        <v>1930</v>
      </c>
      <c r="D1525" s="155">
        <v>0</v>
      </c>
      <c r="E1525" s="155">
        <v>500000</v>
      </c>
      <c r="F1525" s="155">
        <v>363412.79</v>
      </c>
    </row>
    <row r="1526" spans="3:6">
      <c r="C1526" s="61" t="s">
        <v>1655</v>
      </c>
      <c r="D1526" s="155">
        <v>3355957</v>
      </c>
      <c r="E1526" s="155">
        <v>0</v>
      </c>
      <c r="F1526" s="155">
        <v>0</v>
      </c>
    </row>
    <row r="1527" spans="3:6">
      <c r="C1527" s="61" t="s">
        <v>1931</v>
      </c>
      <c r="D1527" s="155">
        <v>0</v>
      </c>
      <c r="E1527" s="155">
        <v>1500000</v>
      </c>
      <c r="F1527" s="155">
        <v>326679.59999999998</v>
      </c>
    </row>
    <row r="1528" spans="3:6">
      <c r="C1528" s="61" t="s">
        <v>1656</v>
      </c>
      <c r="D1528" s="155">
        <v>31984150</v>
      </c>
      <c r="E1528" s="155">
        <v>20000000</v>
      </c>
      <c r="F1528" s="155">
        <v>20000000</v>
      </c>
    </row>
    <row r="1529" spans="3:6">
      <c r="C1529" s="61" t="s">
        <v>1657</v>
      </c>
      <c r="D1529" s="155">
        <v>25587303</v>
      </c>
      <c r="E1529" s="155">
        <v>20000000</v>
      </c>
      <c r="F1529" s="155">
        <v>20000000</v>
      </c>
    </row>
    <row r="1530" spans="3:6">
      <c r="C1530" s="61" t="s">
        <v>1658</v>
      </c>
      <c r="D1530" s="155">
        <v>230022862</v>
      </c>
      <c r="E1530" s="155">
        <v>179594970</v>
      </c>
      <c r="F1530" s="155">
        <v>178504726.79000002</v>
      </c>
    </row>
    <row r="1531" spans="3:6">
      <c r="C1531" s="61" t="s">
        <v>1659</v>
      </c>
      <c r="D1531" s="155">
        <v>259163406</v>
      </c>
      <c r="E1531" s="155">
        <v>192835174</v>
      </c>
      <c r="F1531" s="155">
        <v>182492155.39999998</v>
      </c>
    </row>
    <row r="1532" spans="3:6">
      <c r="C1532" s="61" t="s">
        <v>1660</v>
      </c>
      <c r="D1532" s="155">
        <v>5045444</v>
      </c>
      <c r="E1532" s="155">
        <v>1668670</v>
      </c>
      <c r="F1532" s="155">
        <v>1330936.29</v>
      </c>
    </row>
    <row r="1533" spans="3:6">
      <c r="C1533" s="61" t="s">
        <v>1932</v>
      </c>
      <c r="D1533" s="155">
        <v>0</v>
      </c>
      <c r="E1533" s="155">
        <v>7211815</v>
      </c>
      <c r="F1533" s="155">
        <v>3846301.34</v>
      </c>
    </row>
    <row r="1534" spans="3:6">
      <c r="C1534" s="61" t="s">
        <v>1933</v>
      </c>
      <c r="D1534" s="155">
        <v>0</v>
      </c>
      <c r="E1534" s="155">
        <v>2495506</v>
      </c>
      <c r="F1534" s="155">
        <v>0</v>
      </c>
    </row>
    <row r="1535" spans="3:6">
      <c r="C1535" s="61" t="s">
        <v>1934</v>
      </c>
      <c r="D1535" s="155">
        <v>0</v>
      </c>
      <c r="E1535" s="155">
        <v>4000000</v>
      </c>
      <c r="F1535" s="155">
        <v>1625154.44</v>
      </c>
    </row>
    <row r="1536" spans="3:6">
      <c r="C1536" s="61" t="s">
        <v>1661</v>
      </c>
      <c r="D1536" s="155">
        <v>28835516</v>
      </c>
      <c r="E1536" s="155">
        <v>60512876.009999998</v>
      </c>
      <c r="F1536" s="155">
        <v>55973368.079999998</v>
      </c>
    </row>
    <row r="1537" spans="3:6">
      <c r="C1537" s="61" t="s">
        <v>1662</v>
      </c>
      <c r="D1537" s="155">
        <v>1394931</v>
      </c>
      <c r="E1537" s="155">
        <v>1179596</v>
      </c>
      <c r="F1537" s="155">
        <v>0</v>
      </c>
    </row>
    <row r="1538" spans="3:6">
      <c r="C1538" s="61" t="s">
        <v>1949</v>
      </c>
      <c r="D1538" s="155">
        <v>0</v>
      </c>
      <c r="E1538" s="155">
        <v>8000000</v>
      </c>
      <c r="F1538" s="155">
        <v>0</v>
      </c>
    </row>
    <row r="1539" spans="3:6">
      <c r="C1539" s="61" t="s">
        <v>1663</v>
      </c>
      <c r="D1539" s="155">
        <v>0</v>
      </c>
      <c r="E1539" s="155">
        <v>8462532.6600000001</v>
      </c>
      <c r="F1539" s="155">
        <v>0</v>
      </c>
    </row>
    <row r="1540" spans="3:6">
      <c r="C1540" s="61" t="s">
        <v>1664</v>
      </c>
      <c r="D1540" s="155">
        <v>17690642</v>
      </c>
      <c r="E1540" s="155">
        <v>6565642</v>
      </c>
      <c r="F1540" s="155">
        <v>0</v>
      </c>
    </row>
    <row r="1541" spans="3:6">
      <c r="C1541" s="61" t="s">
        <v>1665</v>
      </c>
      <c r="D1541" s="155">
        <v>67437623</v>
      </c>
      <c r="E1541" s="155">
        <v>62797736</v>
      </c>
      <c r="F1541" s="155">
        <v>62797736</v>
      </c>
    </row>
    <row r="1542" spans="3:6">
      <c r="C1542" s="61" t="s">
        <v>1666</v>
      </c>
      <c r="D1542" s="155">
        <v>26976614</v>
      </c>
      <c r="E1542" s="155">
        <v>6976614</v>
      </c>
      <c r="F1542" s="155">
        <v>0</v>
      </c>
    </row>
    <row r="1543" spans="3:6">
      <c r="C1543" s="61" t="s">
        <v>1667</v>
      </c>
      <c r="D1543" s="155">
        <v>6195995</v>
      </c>
      <c r="E1543" s="155">
        <v>1695995</v>
      </c>
      <c r="F1543" s="155">
        <v>0</v>
      </c>
    </row>
    <row r="1544" spans="3:6">
      <c r="C1544" s="61" t="s">
        <v>1668</v>
      </c>
      <c r="D1544" s="155">
        <v>10000000</v>
      </c>
      <c r="E1544" s="155">
        <v>2500000</v>
      </c>
      <c r="F1544" s="155">
        <v>0</v>
      </c>
    </row>
    <row r="1545" spans="3:6">
      <c r="C1545" s="61" t="s">
        <v>1669</v>
      </c>
      <c r="D1545" s="155">
        <v>239612085</v>
      </c>
      <c r="E1545" s="155">
        <v>237552124.74000001</v>
      </c>
      <c r="F1545" s="155">
        <v>231053637.49000001</v>
      </c>
    </row>
    <row r="1546" spans="3:6">
      <c r="C1546" s="113" t="s">
        <v>326</v>
      </c>
      <c r="D1546" s="155">
        <v>16802130</v>
      </c>
      <c r="E1546" s="155">
        <v>16802130</v>
      </c>
      <c r="F1546" s="155">
        <v>13328948.859999999</v>
      </c>
    </row>
    <row r="1547" spans="3:6">
      <c r="C1547" s="61" t="s">
        <v>1669</v>
      </c>
      <c r="D1547" s="155">
        <v>16802130</v>
      </c>
      <c r="E1547" s="155">
        <v>16802130</v>
      </c>
      <c r="F1547" s="155">
        <v>13328948.859999999</v>
      </c>
    </row>
    <row r="1548" spans="3:6">
      <c r="C1548" s="113" t="s">
        <v>327</v>
      </c>
      <c r="D1548" s="155">
        <v>0</v>
      </c>
      <c r="E1548" s="155">
        <v>5591110</v>
      </c>
      <c r="F1548" s="155">
        <v>5591109.9199999999</v>
      </c>
    </row>
    <row r="1549" spans="3:6">
      <c r="C1549" s="61" t="s">
        <v>1661</v>
      </c>
      <c r="D1549" s="155">
        <v>0</v>
      </c>
      <c r="E1549" s="155">
        <v>5591110</v>
      </c>
      <c r="F1549" s="155">
        <v>5591109.9199999999</v>
      </c>
    </row>
    <row r="1550" spans="3:6">
      <c r="C1550" s="113" t="s">
        <v>328</v>
      </c>
      <c r="D1550" s="155">
        <v>0</v>
      </c>
      <c r="E1550" s="155">
        <v>10000000</v>
      </c>
      <c r="F1550" s="155">
        <v>0</v>
      </c>
    </row>
    <row r="1551" spans="3:6">
      <c r="C1551" s="61" t="s">
        <v>1654</v>
      </c>
      <c r="D1551" s="155">
        <v>0</v>
      </c>
      <c r="E1551" s="155">
        <v>10000000</v>
      </c>
      <c r="F1551" s="155">
        <v>0</v>
      </c>
    </row>
    <row r="1552" spans="3:6">
      <c r="C1552" s="69" t="s">
        <v>359</v>
      </c>
      <c r="D1552" s="168">
        <v>883749625</v>
      </c>
      <c r="E1552" s="168">
        <v>832858813.54000008</v>
      </c>
      <c r="F1552" s="168">
        <v>389918653.90000004</v>
      </c>
    </row>
    <row r="1553" spans="3:6">
      <c r="C1553" s="113" t="s">
        <v>325</v>
      </c>
      <c r="D1553" s="155">
        <v>768749625</v>
      </c>
      <c r="E1553" s="155">
        <v>717858813.54000008</v>
      </c>
      <c r="F1553" s="155">
        <v>382272062.03000003</v>
      </c>
    </row>
    <row r="1554" spans="3:6">
      <c r="C1554" s="61" t="s">
        <v>1670</v>
      </c>
      <c r="D1554" s="155">
        <v>79437546</v>
      </c>
      <c r="E1554" s="155">
        <v>106684856</v>
      </c>
      <c r="F1554" s="155">
        <v>15652665.91</v>
      </c>
    </row>
    <row r="1555" spans="3:6">
      <c r="C1555" s="61" t="s">
        <v>1671</v>
      </c>
      <c r="D1555" s="155">
        <v>47785043</v>
      </c>
      <c r="E1555" s="155">
        <v>47785043</v>
      </c>
      <c r="F1555" s="155">
        <v>18830167.690000001</v>
      </c>
    </row>
    <row r="1556" spans="3:6">
      <c r="C1556" s="61" t="s">
        <v>1672</v>
      </c>
      <c r="D1556" s="155">
        <v>100000000</v>
      </c>
      <c r="E1556" s="155">
        <v>100000000</v>
      </c>
      <c r="F1556" s="155">
        <v>0</v>
      </c>
    </row>
    <row r="1557" spans="3:6">
      <c r="C1557" s="61" t="s">
        <v>1673</v>
      </c>
      <c r="D1557" s="155">
        <v>38876602</v>
      </c>
      <c r="E1557" s="155">
        <v>49727898</v>
      </c>
      <c r="F1557" s="155">
        <v>49727897.390000001</v>
      </c>
    </row>
    <row r="1558" spans="3:6">
      <c r="C1558" s="61" t="s">
        <v>1674</v>
      </c>
      <c r="D1558" s="155">
        <v>5000000</v>
      </c>
      <c r="E1558" s="155">
        <v>3000000</v>
      </c>
      <c r="F1558" s="155">
        <v>0</v>
      </c>
    </row>
    <row r="1559" spans="3:6">
      <c r="C1559" s="61" t="s">
        <v>1675</v>
      </c>
      <c r="D1559" s="155">
        <v>2080338</v>
      </c>
      <c r="E1559" s="155">
        <v>1434334</v>
      </c>
      <c r="F1559" s="155">
        <v>1147467.2</v>
      </c>
    </row>
    <row r="1560" spans="3:6">
      <c r="C1560" s="61" t="s">
        <v>1676</v>
      </c>
      <c r="D1560" s="155">
        <v>1787840</v>
      </c>
      <c r="E1560" s="155">
        <v>1572505</v>
      </c>
      <c r="F1560" s="155">
        <v>0</v>
      </c>
    </row>
    <row r="1561" spans="3:6">
      <c r="C1561" s="61" t="s">
        <v>1677</v>
      </c>
      <c r="D1561" s="155">
        <v>65220743</v>
      </c>
      <c r="E1561" s="155">
        <v>24468536</v>
      </c>
      <c r="F1561" s="155">
        <v>0</v>
      </c>
    </row>
    <row r="1562" spans="3:6">
      <c r="C1562" s="61" t="s">
        <v>1678</v>
      </c>
      <c r="D1562" s="155">
        <v>3148512</v>
      </c>
      <c r="E1562" s="155">
        <v>2933177</v>
      </c>
      <c r="F1562" s="155">
        <v>0</v>
      </c>
    </row>
    <row r="1563" spans="3:6">
      <c r="C1563" s="61" t="s">
        <v>1679</v>
      </c>
      <c r="D1563" s="155">
        <v>0</v>
      </c>
      <c r="E1563" s="155">
        <v>10086995.189999999</v>
      </c>
      <c r="F1563" s="155">
        <v>5801442.9100000001</v>
      </c>
    </row>
    <row r="1564" spans="3:6">
      <c r="C1564" s="61" t="s">
        <v>1680</v>
      </c>
      <c r="D1564" s="155">
        <v>3534444</v>
      </c>
      <c r="E1564" s="155">
        <v>3319109</v>
      </c>
      <c r="F1564" s="155">
        <v>1089210.17</v>
      </c>
    </row>
    <row r="1565" spans="3:6">
      <c r="C1565" s="61" t="s">
        <v>1681</v>
      </c>
      <c r="D1565" s="155">
        <v>99753891</v>
      </c>
      <c r="E1565" s="155">
        <v>113125986</v>
      </c>
      <c r="F1565" s="155">
        <v>100629827.09</v>
      </c>
    </row>
    <row r="1566" spans="3:6">
      <c r="C1566" s="61" t="s">
        <v>1682</v>
      </c>
      <c r="D1566" s="155">
        <v>21660226</v>
      </c>
      <c r="E1566" s="155">
        <v>10000000</v>
      </c>
      <c r="F1566" s="155">
        <v>10000000</v>
      </c>
    </row>
    <row r="1567" spans="3:6">
      <c r="C1567" s="61" t="s">
        <v>1683</v>
      </c>
      <c r="D1567" s="155">
        <v>5000000</v>
      </c>
      <c r="E1567" s="155">
        <v>10000000</v>
      </c>
      <c r="F1567" s="155">
        <v>2041543.08</v>
      </c>
    </row>
    <row r="1568" spans="3:6">
      <c r="C1568" s="61" t="s">
        <v>1684</v>
      </c>
      <c r="D1568" s="155">
        <v>35607958</v>
      </c>
      <c r="E1568" s="155">
        <v>28486366</v>
      </c>
      <c r="F1568" s="155">
        <v>27879520.059999999</v>
      </c>
    </row>
    <row r="1569" spans="3:6">
      <c r="C1569" s="61" t="s">
        <v>1685</v>
      </c>
      <c r="D1569" s="155">
        <v>36368030</v>
      </c>
      <c r="E1569" s="155">
        <v>32311242</v>
      </c>
      <c r="F1569" s="155">
        <v>28718037.289999999</v>
      </c>
    </row>
    <row r="1570" spans="3:6">
      <c r="C1570" s="61" t="s">
        <v>1686</v>
      </c>
      <c r="D1570" s="155">
        <v>123841896</v>
      </c>
      <c r="E1570" s="155">
        <v>113841896</v>
      </c>
      <c r="F1570" s="155">
        <v>85463431.180000007</v>
      </c>
    </row>
    <row r="1571" spans="3:6">
      <c r="C1571" s="61" t="s">
        <v>1687</v>
      </c>
      <c r="D1571" s="155">
        <v>24700</v>
      </c>
      <c r="E1571" s="155">
        <v>0</v>
      </c>
      <c r="F1571" s="155">
        <v>0</v>
      </c>
    </row>
    <row r="1572" spans="3:6">
      <c r="C1572" s="61" t="s">
        <v>1688</v>
      </c>
      <c r="D1572" s="155">
        <v>20000000</v>
      </c>
      <c r="E1572" s="155">
        <v>35500000</v>
      </c>
      <c r="F1572" s="155">
        <v>35290852.060000002</v>
      </c>
    </row>
    <row r="1573" spans="3:6">
      <c r="C1573" s="61" t="s">
        <v>1689</v>
      </c>
      <c r="D1573" s="155">
        <v>5000000</v>
      </c>
      <c r="E1573" s="155">
        <v>5000000</v>
      </c>
      <c r="F1573" s="155">
        <v>0</v>
      </c>
    </row>
    <row r="1574" spans="3:6">
      <c r="C1574" s="61" t="s">
        <v>1690</v>
      </c>
      <c r="D1574" s="155">
        <v>74621856</v>
      </c>
      <c r="E1574" s="155">
        <v>18580870.350000001</v>
      </c>
      <c r="F1574" s="155">
        <v>0</v>
      </c>
    </row>
    <row r="1575" spans="3:6">
      <c r="C1575" s="113" t="s">
        <v>326</v>
      </c>
      <c r="D1575" s="155">
        <v>115000000</v>
      </c>
      <c r="E1575" s="155">
        <v>115000000</v>
      </c>
      <c r="F1575" s="155">
        <v>7646591.8700000001</v>
      </c>
    </row>
    <row r="1576" spans="3:6">
      <c r="C1576" s="61" t="s">
        <v>1691</v>
      </c>
      <c r="D1576" s="155">
        <v>10000000</v>
      </c>
      <c r="E1576" s="155">
        <v>10000000</v>
      </c>
      <c r="F1576" s="155">
        <v>7646591.8700000001</v>
      </c>
    </row>
    <row r="1577" spans="3:6">
      <c r="C1577" s="61" t="s">
        <v>1689</v>
      </c>
      <c r="D1577" s="155">
        <v>105000000</v>
      </c>
      <c r="E1577" s="155">
        <v>105000000</v>
      </c>
      <c r="F1577" s="155">
        <v>0</v>
      </c>
    </row>
    <row r="1578" spans="3:6">
      <c r="C1578" s="69" t="s">
        <v>360</v>
      </c>
      <c r="D1578" s="168">
        <v>23638967274</v>
      </c>
      <c r="E1578" s="168">
        <v>28223477853.119999</v>
      </c>
      <c r="F1578" s="168">
        <v>15592672947.990002</v>
      </c>
    </row>
    <row r="1579" spans="3:6">
      <c r="C1579" s="113" t="s">
        <v>325</v>
      </c>
      <c r="D1579" s="155">
        <v>8185911633</v>
      </c>
      <c r="E1579" s="155">
        <v>15158637294.059998</v>
      </c>
      <c r="F1579" s="155">
        <v>8739010373.9499989</v>
      </c>
    </row>
    <row r="1580" spans="3:6">
      <c r="C1580" s="61" t="s">
        <v>1692</v>
      </c>
      <c r="D1580" s="155">
        <v>7362516</v>
      </c>
      <c r="E1580" s="155">
        <v>6285842</v>
      </c>
      <c r="F1580" s="155">
        <v>2387600</v>
      </c>
    </row>
    <row r="1581" spans="3:6">
      <c r="C1581" s="61" t="s">
        <v>1693</v>
      </c>
      <c r="D1581" s="155">
        <v>1000000</v>
      </c>
      <c r="E1581" s="155">
        <v>1000000</v>
      </c>
      <c r="F1581" s="155">
        <v>106747</v>
      </c>
    </row>
    <row r="1582" spans="3:6">
      <c r="C1582" s="61" t="s">
        <v>1694</v>
      </c>
      <c r="D1582" s="155">
        <v>194161377</v>
      </c>
      <c r="E1582" s="155">
        <v>194161377</v>
      </c>
      <c r="F1582" s="155">
        <v>71567384.840000004</v>
      </c>
    </row>
    <row r="1583" spans="3:6">
      <c r="C1583" s="61" t="s">
        <v>1695</v>
      </c>
      <c r="D1583" s="155">
        <v>25000000</v>
      </c>
      <c r="E1583" s="155">
        <v>25000000</v>
      </c>
      <c r="F1583" s="155">
        <v>0</v>
      </c>
    </row>
    <row r="1584" spans="3:6">
      <c r="C1584" s="61" t="s">
        <v>1696</v>
      </c>
      <c r="D1584" s="155">
        <v>6228157</v>
      </c>
      <c r="E1584" s="155">
        <v>5783249</v>
      </c>
      <c r="F1584" s="155">
        <v>0</v>
      </c>
    </row>
    <row r="1585" spans="3:6">
      <c r="C1585" s="61" t="s">
        <v>1841</v>
      </c>
      <c r="D1585" s="155">
        <v>0</v>
      </c>
      <c r="E1585" s="155">
        <v>600000000</v>
      </c>
      <c r="F1585" s="155">
        <v>6087121.79</v>
      </c>
    </row>
    <row r="1586" spans="3:6">
      <c r="C1586" s="61" t="s">
        <v>1962</v>
      </c>
      <c r="D1586" s="155">
        <v>0</v>
      </c>
      <c r="E1586" s="155">
        <v>499500000</v>
      </c>
      <c r="F1586" s="155">
        <v>497082116.58999997</v>
      </c>
    </row>
    <row r="1587" spans="3:6">
      <c r="C1587" s="61" t="s">
        <v>1697</v>
      </c>
      <c r="D1587" s="155">
        <v>4329132</v>
      </c>
      <c r="E1587" s="155">
        <v>5743940</v>
      </c>
      <c r="F1587" s="155">
        <v>0</v>
      </c>
    </row>
    <row r="1588" spans="3:6">
      <c r="C1588" s="61" t="s">
        <v>1872</v>
      </c>
      <c r="D1588" s="155">
        <v>0</v>
      </c>
      <c r="E1588" s="155">
        <v>66416602.670000002</v>
      </c>
      <c r="F1588" s="155">
        <v>0</v>
      </c>
    </row>
    <row r="1589" spans="3:6">
      <c r="C1589" s="61" t="s">
        <v>1698</v>
      </c>
      <c r="D1589" s="155">
        <v>2513122</v>
      </c>
      <c r="E1589" s="155">
        <v>4986449</v>
      </c>
      <c r="F1589" s="155">
        <v>2901639.05</v>
      </c>
    </row>
    <row r="1590" spans="3:6">
      <c r="C1590" s="61" t="s">
        <v>1699</v>
      </c>
      <c r="D1590" s="155">
        <v>150000000</v>
      </c>
      <c r="E1590" s="155">
        <v>150000000</v>
      </c>
      <c r="F1590" s="155">
        <v>91781037.709999993</v>
      </c>
    </row>
    <row r="1591" spans="3:6">
      <c r="C1591" s="61" t="s">
        <v>1700</v>
      </c>
      <c r="D1591" s="155">
        <v>1300000000</v>
      </c>
      <c r="E1591" s="155">
        <v>1202477734</v>
      </c>
      <c r="F1591" s="155">
        <v>1177551264.0999999</v>
      </c>
    </row>
    <row r="1592" spans="3:6">
      <c r="C1592" s="61" t="s">
        <v>1701</v>
      </c>
      <c r="D1592" s="155">
        <v>0</v>
      </c>
      <c r="E1592" s="155">
        <v>14103940</v>
      </c>
      <c r="F1592" s="155">
        <v>0</v>
      </c>
    </row>
    <row r="1593" spans="3:6">
      <c r="C1593" s="61" t="s">
        <v>1702</v>
      </c>
      <c r="D1593" s="155">
        <v>9000000</v>
      </c>
      <c r="E1593" s="155">
        <v>0</v>
      </c>
      <c r="F1593" s="155">
        <v>0</v>
      </c>
    </row>
    <row r="1594" spans="3:6">
      <c r="C1594" s="61" t="s">
        <v>1703</v>
      </c>
      <c r="D1594" s="155">
        <v>77011014</v>
      </c>
      <c r="E1594" s="155">
        <v>47011014</v>
      </c>
      <c r="F1594" s="155">
        <v>30916557.940000001</v>
      </c>
    </row>
    <row r="1595" spans="3:6">
      <c r="C1595" s="61" t="s">
        <v>1704</v>
      </c>
      <c r="D1595" s="155">
        <v>2000000</v>
      </c>
      <c r="E1595" s="155">
        <v>0</v>
      </c>
      <c r="F1595" s="155">
        <v>0</v>
      </c>
    </row>
    <row r="1596" spans="3:6">
      <c r="C1596" s="61" t="s">
        <v>1705</v>
      </c>
      <c r="D1596" s="155">
        <v>65535117</v>
      </c>
      <c r="E1596" s="155">
        <v>275331034.18000001</v>
      </c>
      <c r="F1596" s="155">
        <v>70702273.019999996</v>
      </c>
    </row>
    <row r="1597" spans="3:6">
      <c r="C1597" s="61" t="s">
        <v>1706</v>
      </c>
      <c r="D1597" s="155">
        <v>610000001</v>
      </c>
      <c r="E1597" s="155">
        <v>2825000001</v>
      </c>
      <c r="F1597" s="155">
        <v>1240745152.4299998</v>
      </c>
    </row>
    <row r="1598" spans="3:6">
      <c r="C1598" s="61" t="s">
        <v>1707</v>
      </c>
      <c r="D1598" s="155">
        <v>0</v>
      </c>
      <c r="E1598" s="155">
        <v>24071769.399999999</v>
      </c>
      <c r="F1598" s="155">
        <v>0</v>
      </c>
    </row>
    <row r="1599" spans="3:6">
      <c r="C1599" s="61" t="s">
        <v>1708</v>
      </c>
      <c r="D1599" s="155">
        <v>0</v>
      </c>
      <c r="E1599" s="155">
        <v>407807368</v>
      </c>
      <c r="F1599" s="155">
        <v>83555748.379999995</v>
      </c>
    </row>
    <row r="1600" spans="3:6">
      <c r="C1600" s="61" t="s">
        <v>1709</v>
      </c>
      <c r="D1600" s="155">
        <v>779207</v>
      </c>
      <c r="E1600" s="155">
        <v>563872</v>
      </c>
      <c r="F1600" s="155">
        <v>0</v>
      </c>
    </row>
    <row r="1601" spans="3:6">
      <c r="C1601" s="61" t="s">
        <v>1710</v>
      </c>
      <c r="D1601" s="155">
        <v>940000000</v>
      </c>
      <c r="E1601" s="155">
        <v>915000000</v>
      </c>
      <c r="F1601" s="155">
        <v>429850686.42999995</v>
      </c>
    </row>
    <row r="1602" spans="3:6">
      <c r="C1602" s="61" t="s">
        <v>1711</v>
      </c>
      <c r="D1602" s="155">
        <v>0</v>
      </c>
      <c r="E1602" s="155">
        <v>42085757.240000002</v>
      </c>
      <c r="F1602" s="155">
        <v>0</v>
      </c>
    </row>
    <row r="1603" spans="3:6">
      <c r="C1603" s="61" t="s">
        <v>1712</v>
      </c>
      <c r="D1603" s="155">
        <v>8415087</v>
      </c>
      <c r="E1603" s="155">
        <v>7769083</v>
      </c>
      <c r="F1603" s="155">
        <v>0</v>
      </c>
    </row>
    <row r="1604" spans="3:6">
      <c r="C1604" s="61" t="s">
        <v>1713</v>
      </c>
      <c r="D1604" s="155">
        <v>17424123</v>
      </c>
      <c r="E1604" s="155">
        <v>17424123</v>
      </c>
      <c r="F1604" s="155">
        <v>0</v>
      </c>
    </row>
    <row r="1605" spans="3:6">
      <c r="C1605" s="61" t="s">
        <v>1714</v>
      </c>
      <c r="D1605" s="155">
        <v>0</v>
      </c>
      <c r="E1605" s="155">
        <v>23686973.170000002</v>
      </c>
      <c r="F1605" s="155">
        <v>0</v>
      </c>
    </row>
    <row r="1606" spans="3:6">
      <c r="C1606" s="61" t="s">
        <v>1715</v>
      </c>
      <c r="D1606" s="155">
        <v>16847189</v>
      </c>
      <c r="E1606" s="155">
        <v>0</v>
      </c>
      <c r="F1606" s="155">
        <v>0</v>
      </c>
    </row>
    <row r="1607" spans="3:6">
      <c r="C1607" s="61" t="s">
        <v>1897</v>
      </c>
      <c r="D1607" s="155">
        <v>0</v>
      </c>
      <c r="E1607" s="155">
        <v>24060203.469999999</v>
      </c>
      <c r="F1607" s="155">
        <v>0</v>
      </c>
    </row>
    <row r="1608" spans="3:6">
      <c r="C1608" s="61" t="s">
        <v>1716</v>
      </c>
      <c r="D1608" s="155">
        <v>193657772</v>
      </c>
      <c r="E1608" s="155">
        <v>0</v>
      </c>
      <c r="F1608" s="155">
        <v>0</v>
      </c>
    </row>
    <row r="1609" spans="3:6">
      <c r="C1609" s="61" t="s">
        <v>1717</v>
      </c>
      <c r="D1609" s="155">
        <v>10554785</v>
      </c>
      <c r="E1609" s="155">
        <v>554785</v>
      </c>
      <c r="F1609" s="155">
        <v>0</v>
      </c>
    </row>
    <row r="1610" spans="3:6">
      <c r="C1610" s="61" t="s">
        <v>1718</v>
      </c>
      <c r="D1610" s="155">
        <v>0</v>
      </c>
      <c r="E1610" s="155">
        <v>538663.36</v>
      </c>
      <c r="F1610" s="155">
        <v>516724.65</v>
      </c>
    </row>
    <row r="1611" spans="3:6">
      <c r="C1611" s="61" t="s">
        <v>1719</v>
      </c>
      <c r="D1611" s="155">
        <v>1235409</v>
      </c>
      <c r="E1611" s="155">
        <v>804740</v>
      </c>
      <c r="F1611" s="155">
        <v>0</v>
      </c>
    </row>
    <row r="1612" spans="3:6">
      <c r="C1612" s="61" t="s">
        <v>1720</v>
      </c>
      <c r="D1612" s="155">
        <v>6755924</v>
      </c>
      <c r="E1612" s="155">
        <v>4755924</v>
      </c>
      <c r="F1612" s="155">
        <v>0</v>
      </c>
    </row>
    <row r="1613" spans="3:6">
      <c r="C1613" s="61" t="s">
        <v>1721</v>
      </c>
      <c r="D1613" s="155">
        <v>0</v>
      </c>
      <c r="E1613" s="155">
        <v>406878695</v>
      </c>
      <c r="F1613" s="155">
        <v>397244881.93000001</v>
      </c>
    </row>
    <row r="1614" spans="3:6">
      <c r="C1614" s="61" t="s">
        <v>1722</v>
      </c>
      <c r="D1614" s="155">
        <v>41882</v>
      </c>
      <c r="E1614" s="155">
        <v>0</v>
      </c>
      <c r="F1614" s="155">
        <v>0</v>
      </c>
    </row>
    <row r="1615" spans="3:6">
      <c r="C1615" s="61" t="s">
        <v>1723</v>
      </c>
      <c r="D1615" s="155">
        <v>24000000</v>
      </c>
      <c r="E1615" s="155">
        <v>0</v>
      </c>
      <c r="F1615" s="155">
        <v>0</v>
      </c>
    </row>
    <row r="1616" spans="3:6">
      <c r="C1616" s="61" t="s">
        <v>1724</v>
      </c>
      <c r="D1616" s="155">
        <v>2873229</v>
      </c>
      <c r="E1616" s="155">
        <v>2873229</v>
      </c>
      <c r="F1616" s="155">
        <v>2860566.7</v>
      </c>
    </row>
    <row r="1617" spans="3:6">
      <c r="C1617" s="61" t="s">
        <v>1935</v>
      </c>
      <c r="D1617" s="155">
        <v>0</v>
      </c>
      <c r="E1617" s="155">
        <v>13978252</v>
      </c>
      <c r="F1617" s="155">
        <v>0</v>
      </c>
    </row>
    <row r="1618" spans="3:6">
      <c r="C1618" s="61" t="s">
        <v>1725</v>
      </c>
      <c r="D1618" s="155">
        <v>55999</v>
      </c>
      <c r="E1618" s="155">
        <v>0</v>
      </c>
      <c r="F1618" s="155">
        <v>0</v>
      </c>
    </row>
    <row r="1619" spans="3:6">
      <c r="C1619" s="61" t="s">
        <v>1936</v>
      </c>
      <c r="D1619" s="155">
        <v>0</v>
      </c>
      <c r="E1619" s="155">
        <v>38715314</v>
      </c>
      <c r="F1619" s="155">
        <v>36949967.289999999</v>
      </c>
    </row>
    <row r="1620" spans="3:6">
      <c r="C1620" s="61" t="s">
        <v>1726</v>
      </c>
      <c r="D1620" s="155">
        <v>3264355</v>
      </c>
      <c r="E1620" s="155">
        <v>1395594</v>
      </c>
      <c r="F1620" s="155">
        <v>1395593.77</v>
      </c>
    </row>
    <row r="1621" spans="3:6">
      <c r="C1621" s="61" t="s">
        <v>1727</v>
      </c>
      <c r="D1621" s="155">
        <v>486807313</v>
      </c>
      <c r="E1621" s="155">
        <v>1153668275.9099998</v>
      </c>
      <c r="F1621" s="155">
        <v>1137415162.1000001</v>
      </c>
    </row>
    <row r="1622" spans="3:6">
      <c r="C1622" s="61" t="s">
        <v>1728</v>
      </c>
      <c r="D1622" s="155">
        <v>135000000</v>
      </c>
      <c r="E1622" s="155">
        <v>15000000</v>
      </c>
      <c r="F1622" s="155">
        <v>0</v>
      </c>
    </row>
    <row r="1623" spans="3:6">
      <c r="C1623" s="61" t="s">
        <v>1729</v>
      </c>
      <c r="D1623" s="155">
        <v>1235409</v>
      </c>
      <c r="E1623" s="155">
        <v>804740</v>
      </c>
      <c r="F1623" s="155">
        <v>643200</v>
      </c>
    </row>
    <row r="1624" spans="3:6">
      <c r="C1624" s="61" t="s">
        <v>1730</v>
      </c>
      <c r="D1624" s="155">
        <v>2000000</v>
      </c>
      <c r="E1624" s="155">
        <v>326000000</v>
      </c>
      <c r="F1624" s="155">
        <v>0</v>
      </c>
    </row>
    <row r="1625" spans="3:6">
      <c r="C1625" s="61" t="s">
        <v>1988</v>
      </c>
      <c r="D1625" s="155">
        <v>0</v>
      </c>
      <c r="E1625" s="155">
        <v>25323479</v>
      </c>
      <c r="F1625" s="155">
        <v>0</v>
      </c>
    </row>
    <row r="1626" spans="3:6">
      <c r="C1626" s="61" t="s">
        <v>1731</v>
      </c>
      <c r="D1626" s="155">
        <v>1235409</v>
      </c>
      <c r="E1626" s="155">
        <v>804740</v>
      </c>
      <c r="F1626" s="155">
        <v>0</v>
      </c>
    </row>
    <row r="1627" spans="3:6">
      <c r="C1627" s="61" t="s">
        <v>1989</v>
      </c>
      <c r="D1627" s="155">
        <v>0</v>
      </c>
      <c r="E1627" s="155">
        <v>24535813</v>
      </c>
      <c r="F1627" s="155">
        <v>0</v>
      </c>
    </row>
    <row r="1628" spans="3:6">
      <c r="C1628" s="61" t="s">
        <v>1732</v>
      </c>
      <c r="D1628" s="155">
        <v>2223577</v>
      </c>
      <c r="E1628" s="155">
        <v>0</v>
      </c>
      <c r="F1628" s="155">
        <v>0</v>
      </c>
    </row>
    <row r="1629" spans="3:6">
      <c r="C1629" s="61" t="s">
        <v>1733</v>
      </c>
      <c r="D1629" s="155">
        <v>13816424</v>
      </c>
      <c r="E1629" s="155">
        <v>34770817.600000001</v>
      </c>
      <c r="F1629" s="155">
        <v>27852969.370000001</v>
      </c>
    </row>
    <row r="1630" spans="3:6">
      <c r="C1630" s="61" t="s">
        <v>1734</v>
      </c>
      <c r="D1630" s="155">
        <v>80162210</v>
      </c>
      <c r="E1630" s="155">
        <v>121582561.08</v>
      </c>
      <c r="F1630" s="155">
        <v>66026791.079999998</v>
      </c>
    </row>
    <row r="1631" spans="3:6">
      <c r="C1631" s="61" t="s">
        <v>1735</v>
      </c>
      <c r="D1631" s="155">
        <v>0</v>
      </c>
      <c r="E1631" s="155">
        <v>12395626.74</v>
      </c>
      <c r="F1631" s="155">
        <v>0</v>
      </c>
    </row>
    <row r="1632" spans="3:6">
      <c r="C1632" s="61" t="s">
        <v>1937</v>
      </c>
      <c r="D1632" s="155">
        <v>0</v>
      </c>
      <c r="E1632" s="155">
        <v>4522719</v>
      </c>
      <c r="F1632" s="155">
        <v>0</v>
      </c>
    </row>
    <row r="1633" spans="3:6">
      <c r="C1633" s="61" t="s">
        <v>1736</v>
      </c>
      <c r="D1633" s="155">
        <v>74323660</v>
      </c>
      <c r="E1633" s="155">
        <v>10215468</v>
      </c>
      <c r="F1633" s="155">
        <v>0</v>
      </c>
    </row>
    <row r="1634" spans="3:6">
      <c r="C1634" s="61" t="s">
        <v>1737</v>
      </c>
      <c r="D1634" s="155">
        <v>5885745</v>
      </c>
      <c r="E1634" s="155">
        <v>5885745</v>
      </c>
      <c r="F1634" s="155">
        <v>0</v>
      </c>
    </row>
    <row r="1635" spans="3:6">
      <c r="C1635" s="61" t="s">
        <v>1738</v>
      </c>
      <c r="D1635" s="155">
        <v>0</v>
      </c>
      <c r="E1635" s="155">
        <v>13158747.699999999</v>
      </c>
      <c r="F1635" s="155">
        <v>0</v>
      </c>
    </row>
    <row r="1636" spans="3:6">
      <c r="C1636" s="61" t="s">
        <v>1739</v>
      </c>
      <c r="D1636" s="155">
        <v>0</v>
      </c>
      <c r="E1636" s="155">
        <v>9835185.6600000001</v>
      </c>
      <c r="F1636" s="155">
        <v>0</v>
      </c>
    </row>
    <row r="1637" spans="3:6">
      <c r="C1637" s="61" t="s">
        <v>1740</v>
      </c>
      <c r="D1637" s="155">
        <v>1217491</v>
      </c>
      <c r="E1637" s="155">
        <v>0</v>
      </c>
      <c r="F1637" s="155">
        <v>0</v>
      </c>
    </row>
    <row r="1638" spans="3:6">
      <c r="C1638" s="61" t="s">
        <v>1938</v>
      </c>
      <c r="D1638" s="155">
        <v>0</v>
      </c>
      <c r="E1638" s="155">
        <v>28978095</v>
      </c>
      <c r="F1638" s="155">
        <v>5854983.9800000004</v>
      </c>
    </row>
    <row r="1639" spans="3:6">
      <c r="C1639" s="61" t="s">
        <v>1741</v>
      </c>
      <c r="D1639" s="155">
        <v>779207</v>
      </c>
      <c r="E1639" s="155">
        <v>563872</v>
      </c>
      <c r="F1639" s="155">
        <v>0</v>
      </c>
    </row>
    <row r="1640" spans="3:6">
      <c r="C1640" s="61" t="s">
        <v>1742</v>
      </c>
      <c r="D1640" s="155">
        <v>1226842</v>
      </c>
      <c r="E1640" s="155">
        <v>0</v>
      </c>
      <c r="F1640" s="155">
        <v>0</v>
      </c>
    </row>
    <row r="1641" spans="3:6">
      <c r="C1641" s="61" t="s">
        <v>1743</v>
      </c>
      <c r="D1641" s="155">
        <v>50000000</v>
      </c>
      <c r="E1641" s="155">
        <v>107603822</v>
      </c>
      <c r="F1641" s="155">
        <v>107603821.52</v>
      </c>
    </row>
    <row r="1642" spans="3:6">
      <c r="C1642" s="61" t="s">
        <v>1744</v>
      </c>
      <c r="D1642" s="155">
        <v>75000000</v>
      </c>
      <c r="E1642" s="155">
        <v>0</v>
      </c>
      <c r="F1642" s="155">
        <v>0</v>
      </c>
    </row>
    <row r="1643" spans="3:6">
      <c r="C1643" s="61" t="s">
        <v>1745</v>
      </c>
      <c r="D1643" s="155">
        <v>0</v>
      </c>
      <c r="E1643" s="155">
        <v>11869785.539999999</v>
      </c>
      <c r="F1643" s="155">
        <v>0</v>
      </c>
    </row>
    <row r="1644" spans="3:6">
      <c r="C1644" s="61" t="s">
        <v>1898</v>
      </c>
      <c r="D1644" s="155">
        <v>0</v>
      </c>
      <c r="E1644" s="155">
        <v>4100000</v>
      </c>
      <c r="F1644" s="155">
        <v>2052223.74</v>
      </c>
    </row>
    <row r="1645" spans="3:6">
      <c r="C1645" s="61" t="s">
        <v>1746</v>
      </c>
      <c r="D1645" s="155">
        <v>0</v>
      </c>
      <c r="E1645" s="155">
        <v>12389545.710000001</v>
      </c>
      <c r="F1645" s="155">
        <v>0</v>
      </c>
    </row>
    <row r="1646" spans="3:6">
      <c r="C1646" s="61" t="s">
        <v>1747</v>
      </c>
      <c r="D1646" s="155">
        <v>0</v>
      </c>
      <c r="E1646" s="155">
        <v>3305346.62</v>
      </c>
      <c r="F1646" s="155">
        <v>2052223.74</v>
      </c>
    </row>
    <row r="1647" spans="3:6">
      <c r="C1647" s="61" t="s">
        <v>1748</v>
      </c>
      <c r="D1647" s="155">
        <v>0</v>
      </c>
      <c r="E1647" s="155">
        <v>12008385.51</v>
      </c>
      <c r="F1647" s="155">
        <v>0</v>
      </c>
    </row>
    <row r="1648" spans="3:6">
      <c r="C1648" s="61" t="s">
        <v>1749</v>
      </c>
      <c r="D1648" s="155">
        <v>0</v>
      </c>
      <c r="E1648" s="155">
        <v>13825622.75</v>
      </c>
      <c r="F1648" s="155">
        <v>0</v>
      </c>
    </row>
    <row r="1649" spans="3:6">
      <c r="C1649" s="61" t="s">
        <v>1750</v>
      </c>
      <c r="D1649" s="155">
        <v>5000000</v>
      </c>
      <c r="E1649" s="155">
        <v>5000000</v>
      </c>
      <c r="F1649" s="155">
        <v>1960357.84</v>
      </c>
    </row>
    <row r="1650" spans="3:6">
      <c r="C1650" s="61" t="s">
        <v>1751</v>
      </c>
      <c r="D1650" s="155">
        <v>80000000</v>
      </c>
      <c r="E1650" s="155">
        <v>375791718</v>
      </c>
      <c r="F1650" s="155">
        <v>125791717.73999999</v>
      </c>
    </row>
    <row r="1651" spans="3:6">
      <c r="C1651" s="61" t="s">
        <v>1752</v>
      </c>
      <c r="D1651" s="155">
        <v>0</v>
      </c>
      <c r="E1651" s="155">
        <v>12524359.27</v>
      </c>
      <c r="F1651" s="155">
        <v>0</v>
      </c>
    </row>
    <row r="1652" spans="3:6">
      <c r="C1652" s="61" t="s">
        <v>1753</v>
      </c>
      <c r="D1652" s="155">
        <v>31691995</v>
      </c>
      <c r="E1652" s="155">
        <v>1922455000</v>
      </c>
      <c r="F1652" s="155">
        <v>1527447911.8399999</v>
      </c>
    </row>
    <row r="1653" spans="3:6">
      <c r="C1653" s="61" t="s">
        <v>1754</v>
      </c>
      <c r="D1653" s="155">
        <v>3922569</v>
      </c>
      <c r="E1653" s="155">
        <v>0</v>
      </c>
      <c r="F1653" s="155">
        <v>0</v>
      </c>
    </row>
    <row r="1654" spans="3:6">
      <c r="C1654" s="61" t="s">
        <v>1755</v>
      </c>
      <c r="D1654" s="155">
        <v>0</v>
      </c>
      <c r="E1654" s="155">
        <v>13882842</v>
      </c>
      <c r="F1654" s="155">
        <v>0</v>
      </c>
    </row>
    <row r="1655" spans="3:6">
      <c r="C1655" s="61" t="s">
        <v>1756</v>
      </c>
      <c r="D1655" s="155">
        <v>2000000</v>
      </c>
      <c r="E1655" s="155">
        <v>0</v>
      </c>
      <c r="F1655" s="155">
        <v>0</v>
      </c>
    </row>
    <row r="1656" spans="3:6">
      <c r="C1656" s="61" t="s">
        <v>1757</v>
      </c>
      <c r="D1656" s="155">
        <v>1000000000</v>
      </c>
      <c r="E1656" s="155">
        <v>0</v>
      </c>
      <c r="F1656" s="155">
        <v>0</v>
      </c>
    </row>
    <row r="1657" spans="3:6">
      <c r="C1657" s="61" t="s">
        <v>1758</v>
      </c>
      <c r="D1657" s="155">
        <v>36754019</v>
      </c>
      <c r="E1657" s="155">
        <v>0</v>
      </c>
      <c r="F1657" s="155">
        <v>0</v>
      </c>
    </row>
    <row r="1658" spans="3:6">
      <c r="C1658" s="61" t="s">
        <v>1759</v>
      </c>
      <c r="D1658" s="155">
        <v>0</v>
      </c>
      <c r="E1658" s="155">
        <v>7259132.7000000002</v>
      </c>
      <c r="F1658" s="155">
        <v>0</v>
      </c>
    </row>
    <row r="1659" spans="3:6">
      <c r="C1659" s="61" t="s">
        <v>1760</v>
      </c>
      <c r="D1659" s="155">
        <v>0</v>
      </c>
      <c r="E1659" s="155">
        <v>100000001.13</v>
      </c>
      <c r="F1659" s="155">
        <v>14563670.25</v>
      </c>
    </row>
    <row r="1660" spans="3:6">
      <c r="C1660" s="61" t="s">
        <v>1761</v>
      </c>
      <c r="D1660" s="155">
        <v>2642087</v>
      </c>
      <c r="E1660" s="155">
        <v>1596866.34</v>
      </c>
      <c r="F1660" s="155">
        <v>0</v>
      </c>
    </row>
    <row r="1661" spans="3:6">
      <c r="C1661" s="61" t="s">
        <v>1762</v>
      </c>
      <c r="D1661" s="155">
        <v>0</v>
      </c>
      <c r="E1661" s="155">
        <v>54340000</v>
      </c>
      <c r="F1661" s="155">
        <v>54338001.740000002</v>
      </c>
    </row>
    <row r="1662" spans="3:6">
      <c r="C1662" s="61" t="s">
        <v>1763</v>
      </c>
      <c r="D1662" s="155">
        <v>2083629</v>
      </c>
      <c r="E1662" s="155">
        <v>115708</v>
      </c>
      <c r="F1662" s="155">
        <v>0</v>
      </c>
    </row>
    <row r="1663" spans="3:6">
      <c r="C1663" s="61" t="s">
        <v>1764</v>
      </c>
      <c r="D1663" s="155">
        <v>3397736</v>
      </c>
      <c r="E1663" s="155">
        <v>110069.58</v>
      </c>
      <c r="F1663" s="155">
        <v>0</v>
      </c>
    </row>
    <row r="1664" spans="3:6">
      <c r="C1664" s="61" t="s">
        <v>1765</v>
      </c>
      <c r="D1664" s="155">
        <v>12635469</v>
      </c>
      <c r="E1664" s="155">
        <v>1052956</v>
      </c>
      <c r="F1664" s="155">
        <v>0</v>
      </c>
    </row>
    <row r="1665" spans="3:6">
      <c r="C1665" s="61" t="s">
        <v>1963</v>
      </c>
      <c r="D1665" s="155">
        <v>0</v>
      </c>
      <c r="E1665" s="155">
        <v>5487230</v>
      </c>
      <c r="F1665" s="155">
        <v>0</v>
      </c>
    </row>
    <row r="1666" spans="3:6">
      <c r="C1666" s="61" t="s">
        <v>1939</v>
      </c>
      <c r="D1666" s="155">
        <v>0</v>
      </c>
      <c r="E1666" s="155">
        <v>42816676</v>
      </c>
      <c r="F1666" s="155">
        <v>22477973.850000001</v>
      </c>
    </row>
    <row r="1667" spans="3:6">
      <c r="C1667" s="61" t="s">
        <v>1766</v>
      </c>
      <c r="D1667" s="155">
        <v>26665895</v>
      </c>
      <c r="E1667" s="155">
        <v>5000000</v>
      </c>
      <c r="F1667" s="155">
        <v>0</v>
      </c>
    </row>
    <row r="1668" spans="3:6">
      <c r="C1668" s="61" t="s">
        <v>1767</v>
      </c>
      <c r="D1668" s="155">
        <v>138712</v>
      </c>
      <c r="E1668" s="155">
        <v>0</v>
      </c>
      <c r="F1668" s="155">
        <v>0</v>
      </c>
    </row>
    <row r="1669" spans="3:6">
      <c r="C1669" s="61" t="s">
        <v>1899</v>
      </c>
      <c r="D1669" s="155">
        <v>0</v>
      </c>
      <c r="E1669" s="155">
        <v>36221416.170000002</v>
      </c>
      <c r="F1669" s="155">
        <v>16737175.109999999</v>
      </c>
    </row>
    <row r="1670" spans="3:6">
      <c r="C1670" s="61" t="s">
        <v>1768</v>
      </c>
      <c r="D1670" s="155">
        <v>0</v>
      </c>
      <c r="E1670" s="155">
        <v>11282103.060000001</v>
      </c>
      <c r="F1670" s="155">
        <v>5624170.1799999997</v>
      </c>
    </row>
    <row r="1671" spans="3:6">
      <c r="C1671" s="61" t="s">
        <v>1769</v>
      </c>
      <c r="D1671" s="155">
        <v>3356164</v>
      </c>
      <c r="E1671" s="155">
        <v>2672537</v>
      </c>
      <c r="F1671" s="155">
        <v>0</v>
      </c>
    </row>
    <row r="1672" spans="3:6">
      <c r="C1672" s="61" t="s">
        <v>1770</v>
      </c>
      <c r="D1672" s="155">
        <v>14404663</v>
      </c>
      <c r="E1672" s="155">
        <v>13758659</v>
      </c>
      <c r="F1672" s="155">
        <v>0</v>
      </c>
    </row>
    <row r="1673" spans="3:6">
      <c r="C1673" s="61" t="s">
        <v>1771</v>
      </c>
      <c r="D1673" s="155">
        <v>5404349</v>
      </c>
      <c r="E1673" s="155">
        <v>404349</v>
      </c>
      <c r="F1673" s="155">
        <v>0</v>
      </c>
    </row>
    <row r="1674" spans="3:6">
      <c r="C1674" s="61" t="s">
        <v>1772</v>
      </c>
      <c r="D1674" s="155">
        <v>3397736</v>
      </c>
      <c r="E1674" s="155">
        <v>2751732</v>
      </c>
      <c r="F1674" s="155">
        <v>0</v>
      </c>
    </row>
    <row r="1675" spans="3:6">
      <c r="C1675" s="61" t="s">
        <v>1900</v>
      </c>
      <c r="D1675" s="155">
        <v>0</v>
      </c>
      <c r="E1675" s="155">
        <v>84834381</v>
      </c>
      <c r="F1675" s="155">
        <v>30668519.379999999</v>
      </c>
    </row>
    <row r="1676" spans="3:6">
      <c r="C1676" s="61" t="s">
        <v>1773</v>
      </c>
      <c r="D1676" s="155">
        <v>70707142</v>
      </c>
      <c r="E1676" s="155">
        <v>32680645.120000001</v>
      </c>
      <c r="F1676" s="155">
        <v>23548231.280000001</v>
      </c>
    </row>
    <row r="1677" spans="3:6">
      <c r="C1677" s="61" t="s">
        <v>1774</v>
      </c>
      <c r="D1677" s="155">
        <v>45320695</v>
      </c>
      <c r="E1677" s="155">
        <v>25500000</v>
      </c>
      <c r="F1677" s="155">
        <v>0</v>
      </c>
    </row>
    <row r="1678" spans="3:6">
      <c r="C1678" s="61" t="s">
        <v>1775</v>
      </c>
      <c r="D1678" s="155">
        <v>3397736</v>
      </c>
      <c r="E1678" s="155">
        <v>2751732</v>
      </c>
      <c r="F1678" s="155">
        <v>0</v>
      </c>
    </row>
    <row r="1679" spans="3:6">
      <c r="C1679" s="61" t="s">
        <v>1776</v>
      </c>
      <c r="D1679" s="155">
        <v>13049408</v>
      </c>
      <c r="E1679" s="155">
        <v>297447</v>
      </c>
      <c r="F1679" s="155">
        <v>0</v>
      </c>
    </row>
    <row r="1680" spans="3:6">
      <c r="C1680" s="61" t="s">
        <v>1777</v>
      </c>
      <c r="D1680" s="155">
        <v>3397736</v>
      </c>
      <c r="E1680" s="155">
        <v>2751732</v>
      </c>
      <c r="F1680" s="155">
        <v>0</v>
      </c>
    </row>
    <row r="1681" spans="3:6">
      <c r="C1681" s="61" t="s">
        <v>1778</v>
      </c>
      <c r="D1681" s="155">
        <v>10991381</v>
      </c>
      <c r="E1681" s="155">
        <v>0</v>
      </c>
      <c r="F1681" s="155">
        <v>0</v>
      </c>
    </row>
    <row r="1682" spans="3:6">
      <c r="C1682" s="61" t="s">
        <v>1779</v>
      </c>
      <c r="D1682" s="155">
        <v>0</v>
      </c>
      <c r="E1682" s="155">
        <v>2766703.06</v>
      </c>
      <c r="F1682" s="155">
        <v>0</v>
      </c>
    </row>
    <row r="1683" spans="3:6">
      <c r="C1683" s="61" t="s">
        <v>1780</v>
      </c>
      <c r="D1683" s="155">
        <v>327553</v>
      </c>
      <c r="E1683" s="155">
        <v>327553</v>
      </c>
      <c r="F1683" s="155">
        <v>327553</v>
      </c>
    </row>
    <row r="1684" spans="3:6">
      <c r="C1684" s="61" t="s">
        <v>1781</v>
      </c>
      <c r="D1684" s="155">
        <v>0</v>
      </c>
      <c r="E1684" s="155">
        <v>6805545.5599999996</v>
      </c>
      <c r="F1684" s="155">
        <v>5346398.5599999996</v>
      </c>
    </row>
    <row r="1685" spans="3:6">
      <c r="C1685" s="61" t="s">
        <v>1782</v>
      </c>
      <c r="D1685" s="155">
        <v>7508745</v>
      </c>
      <c r="E1685" s="155">
        <v>0</v>
      </c>
      <c r="F1685" s="155">
        <v>0</v>
      </c>
    </row>
    <row r="1686" spans="3:6">
      <c r="C1686" s="61" t="s">
        <v>1783</v>
      </c>
      <c r="D1686" s="155">
        <v>0</v>
      </c>
      <c r="E1686" s="155">
        <v>12151941.560000001</v>
      </c>
      <c r="F1686" s="155">
        <v>5346398.5599999996</v>
      </c>
    </row>
    <row r="1687" spans="3:6">
      <c r="C1687" s="61" t="s">
        <v>1784</v>
      </c>
      <c r="D1687" s="155">
        <v>79000000</v>
      </c>
      <c r="E1687" s="155">
        <v>140000000</v>
      </c>
      <c r="F1687" s="155">
        <v>61215254.040000007</v>
      </c>
    </row>
    <row r="1688" spans="3:6">
      <c r="C1688" s="61" t="s">
        <v>1785</v>
      </c>
      <c r="D1688" s="155">
        <v>5872846</v>
      </c>
      <c r="E1688" s="155">
        <v>0</v>
      </c>
      <c r="F1688" s="155">
        <v>0</v>
      </c>
    </row>
    <row r="1689" spans="3:6">
      <c r="C1689" s="61" t="s">
        <v>1786</v>
      </c>
      <c r="D1689" s="155">
        <v>1000000</v>
      </c>
      <c r="E1689" s="155">
        <v>500000</v>
      </c>
      <c r="F1689" s="155">
        <v>500000</v>
      </c>
    </row>
    <row r="1690" spans="3:6">
      <c r="C1690" s="61" t="s">
        <v>1787</v>
      </c>
      <c r="D1690" s="155">
        <v>150000000</v>
      </c>
      <c r="E1690" s="155">
        <v>776450000</v>
      </c>
      <c r="F1690" s="155">
        <v>404462520.73000002</v>
      </c>
    </row>
    <row r="1691" spans="3:6">
      <c r="C1691" s="61" t="s">
        <v>1788</v>
      </c>
      <c r="D1691" s="155">
        <v>0</v>
      </c>
      <c r="E1691" s="155">
        <v>3500000</v>
      </c>
      <c r="F1691" s="155">
        <v>3500000</v>
      </c>
    </row>
    <row r="1692" spans="3:6">
      <c r="C1692" s="61" t="s">
        <v>1789</v>
      </c>
      <c r="D1692" s="155">
        <v>0</v>
      </c>
      <c r="E1692" s="155">
        <v>3500000</v>
      </c>
      <c r="F1692" s="155">
        <v>3500000</v>
      </c>
    </row>
    <row r="1693" spans="3:6">
      <c r="C1693" s="61" t="s">
        <v>1790</v>
      </c>
      <c r="D1693" s="155">
        <v>3397736</v>
      </c>
      <c r="E1693" s="155">
        <v>110069.58</v>
      </c>
      <c r="F1693" s="155">
        <v>0</v>
      </c>
    </row>
    <row r="1694" spans="3:6">
      <c r="C1694" s="61" t="s">
        <v>1791</v>
      </c>
      <c r="D1694" s="155">
        <v>2768368</v>
      </c>
      <c r="E1694" s="155">
        <v>2768368</v>
      </c>
      <c r="F1694" s="155">
        <v>285927.18</v>
      </c>
    </row>
    <row r="1695" spans="3:6">
      <c r="C1695" s="61" t="s">
        <v>1792</v>
      </c>
      <c r="D1695" s="155">
        <v>2083629</v>
      </c>
      <c r="E1695" s="155">
        <v>115708</v>
      </c>
      <c r="F1695" s="155">
        <v>0</v>
      </c>
    </row>
    <row r="1696" spans="3:6">
      <c r="C1696" s="61" t="s">
        <v>1793</v>
      </c>
      <c r="D1696" s="155">
        <v>113083454</v>
      </c>
      <c r="E1696" s="155">
        <v>476451413.24000001</v>
      </c>
      <c r="F1696" s="155">
        <v>231728479.31999999</v>
      </c>
    </row>
    <row r="1697" spans="3:6">
      <c r="C1697" s="61" t="s">
        <v>1794</v>
      </c>
      <c r="D1697" s="155">
        <v>0</v>
      </c>
      <c r="E1697" s="155">
        <v>2962077.38</v>
      </c>
      <c r="F1697" s="155">
        <v>2962077.38</v>
      </c>
    </row>
    <row r="1698" spans="3:6">
      <c r="C1698" s="61" t="s">
        <v>1795</v>
      </c>
      <c r="D1698" s="155">
        <v>3397736</v>
      </c>
      <c r="E1698" s="155">
        <v>110069.58</v>
      </c>
      <c r="F1698" s="155">
        <v>0</v>
      </c>
    </row>
    <row r="1699" spans="3:6">
      <c r="C1699" s="61" t="s">
        <v>1796</v>
      </c>
      <c r="D1699" s="155">
        <v>511857547</v>
      </c>
      <c r="E1699" s="155">
        <v>219829510</v>
      </c>
      <c r="F1699" s="155">
        <v>61070428.979999997</v>
      </c>
    </row>
    <row r="1700" spans="3:6">
      <c r="C1700" s="61" t="s">
        <v>1797</v>
      </c>
      <c r="D1700" s="155">
        <v>0</v>
      </c>
      <c r="E1700" s="155">
        <v>3104428.88</v>
      </c>
      <c r="F1700" s="155">
        <v>1642087.24</v>
      </c>
    </row>
    <row r="1701" spans="3:6">
      <c r="C1701" s="61" t="s">
        <v>1798</v>
      </c>
      <c r="D1701" s="155">
        <v>1386558</v>
      </c>
      <c r="E1701" s="155">
        <v>105411</v>
      </c>
      <c r="F1701" s="155">
        <v>0</v>
      </c>
    </row>
    <row r="1702" spans="3:6">
      <c r="C1702" s="61" t="s">
        <v>1799</v>
      </c>
      <c r="D1702" s="155">
        <v>162584301</v>
      </c>
      <c r="E1702" s="155">
        <v>318519447</v>
      </c>
      <c r="F1702" s="155">
        <v>172208805.78999999</v>
      </c>
    </row>
    <row r="1703" spans="3:6">
      <c r="C1703" s="61" t="s">
        <v>1800</v>
      </c>
      <c r="D1703" s="155">
        <v>10362072</v>
      </c>
      <c r="E1703" s="155">
        <v>3362072</v>
      </c>
      <c r="F1703" s="155">
        <v>0</v>
      </c>
    </row>
    <row r="1704" spans="3:6">
      <c r="C1704" s="61" t="s">
        <v>1801</v>
      </c>
      <c r="D1704" s="155">
        <v>0</v>
      </c>
      <c r="E1704" s="155">
        <v>4191546.22</v>
      </c>
      <c r="F1704" s="155">
        <v>2128614.4700000002</v>
      </c>
    </row>
    <row r="1705" spans="3:6">
      <c r="C1705" s="61" t="s">
        <v>1802</v>
      </c>
      <c r="D1705" s="155">
        <v>4956061</v>
      </c>
      <c r="E1705" s="155">
        <v>956061</v>
      </c>
      <c r="F1705" s="155">
        <v>0</v>
      </c>
    </row>
    <row r="1706" spans="3:6">
      <c r="C1706" s="61" t="s">
        <v>1803</v>
      </c>
      <c r="D1706" s="155">
        <v>3630913</v>
      </c>
      <c r="E1706" s="155">
        <v>0</v>
      </c>
      <c r="F1706" s="155">
        <v>0</v>
      </c>
    </row>
    <row r="1707" spans="3:6">
      <c r="C1707" s="61" t="s">
        <v>1804</v>
      </c>
      <c r="D1707" s="155">
        <v>0</v>
      </c>
      <c r="E1707" s="155">
        <v>4191546.01</v>
      </c>
      <c r="F1707" s="155">
        <v>2148337.7400000002</v>
      </c>
    </row>
    <row r="1708" spans="3:6">
      <c r="C1708" s="61" t="s">
        <v>1940</v>
      </c>
      <c r="D1708" s="155">
        <v>0</v>
      </c>
      <c r="E1708" s="155">
        <v>4000000</v>
      </c>
      <c r="F1708" s="155">
        <v>2148337.7400000002</v>
      </c>
    </row>
    <row r="1709" spans="3:6">
      <c r="C1709" s="61" t="s">
        <v>1805</v>
      </c>
      <c r="D1709" s="155">
        <v>2751631</v>
      </c>
      <c r="E1709" s="155">
        <v>2751631</v>
      </c>
      <c r="F1709" s="155">
        <v>0</v>
      </c>
    </row>
    <row r="1710" spans="3:6">
      <c r="C1710" s="61" t="s">
        <v>1806</v>
      </c>
      <c r="D1710" s="155">
        <v>26302201</v>
      </c>
      <c r="E1710" s="155">
        <v>36920083.899999999</v>
      </c>
      <c r="F1710" s="155">
        <v>21713831.509999998</v>
      </c>
    </row>
    <row r="1711" spans="3:6">
      <c r="C1711" s="61" t="s">
        <v>1901</v>
      </c>
      <c r="D1711" s="155">
        <v>0</v>
      </c>
      <c r="E1711" s="155">
        <v>3906885</v>
      </c>
      <c r="F1711" s="155">
        <v>2083672.05</v>
      </c>
    </row>
    <row r="1712" spans="3:6">
      <c r="C1712" s="61" t="s">
        <v>1941</v>
      </c>
      <c r="D1712" s="155">
        <v>0</v>
      </c>
      <c r="E1712" s="155">
        <v>2500000</v>
      </c>
      <c r="F1712" s="155">
        <v>0</v>
      </c>
    </row>
    <row r="1713" spans="3:6">
      <c r="C1713" s="61" t="s">
        <v>1990</v>
      </c>
      <c r="D1713" s="155">
        <v>0</v>
      </c>
      <c r="E1713" s="155">
        <v>6512392</v>
      </c>
      <c r="F1713" s="155">
        <v>0</v>
      </c>
    </row>
    <row r="1714" spans="3:6">
      <c r="C1714" s="61" t="s">
        <v>1807</v>
      </c>
      <c r="D1714" s="155">
        <v>249956945</v>
      </c>
      <c r="E1714" s="155">
        <v>117956945</v>
      </c>
      <c r="F1714" s="155">
        <v>114061389.36</v>
      </c>
    </row>
    <row r="1715" spans="3:6">
      <c r="C1715" s="61" t="s">
        <v>1808</v>
      </c>
      <c r="D1715" s="155">
        <v>1900475</v>
      </c>
      <c r="E1715" s="155">
        <v>22869134.5</v>
      </c>
      <c r="F1715" s="155">
        <v>16726463.689999999</v>
      </c>
    </row>
    <row r="1716" spans="3:6">
      <c r="C1716" s="61" t="s">
        <v>1809</v>
      </c>
      <c r="D1716" s="155">
        <v>0</v>
      </c>
      <c r="E1716" s="155">
        <v>6112848.7400000002</v>
      </c>
      <c r="F1716" s="155">
        <v>4933236.76</v>
      </c>
    </row>
    <row r="1717" spans="3:6">
      <c r="C1717" s="61" t="s">
        <v>1810</v>
      </c>
      <c r="D1717" s="155">
        <v>0</v>
      </c>
      <c r="E1717" s="155">
        <v>2867061.9</v>
      </c>
      <c r="F1717" s="155">
        <v>0</v>
      </c>
    </row>
    <row r="1718" spans="3:6">
      <c r="C1718" s="61" t="s">
        <v>1942</v>
      </c>
      <c r="D1718" s="155">
        <v>0</v>
      </c>
      <c r="E1718" s="155">
        <v>5697922</v>
      </c>
      <c r="F1718" s="155">
        <v>3038891.54</v>
      </c>
    </row>
    <row r="1719" spans="3:6">
      <c r="C1719" s="61" t="s">
        <v>1811</v>
      </c>
      <c r="D1719" s="155">
        <v>7000000</v>
      </c>
      <c r="E1719" s="155">
        <v>0</v>
      </c>
      <c r="F1719" s="155">
        <v>0</v>
      </c>
    </row>
    <row r="1720" spans="3:6">
      <c r="C1720" s="61" t="s">
        <v>1812</v>
      </c>
      <c r="D1720" s="155">
        <v>2692079</v>
      </c>
      <c r="E1720" s="155">
        <v>2046075</v>
      </c>
      <c r="F1720" s="155">
        <v>0</v>
      </c>
    </row>
    <row r="1721" spans="3:6">
      <c r="C1721" s="61" t="s">
        <v>1837</v>
      </c>
      <c r="D1721" s="155">
        <v>0</v>
      </c>
      <c r="E1721" s="155">
        <v>21820615</v>
      </c>
      <c r="F1721" s="155">
        <v>21820614.039999999</v>
      </c>
    </row>
    <row r="1722" spans="3:6">
      <c r="C1722" s="61" t="s">
        <v>1813</v>
      </c>
      <c r="D1722" s="155">
        <v>1572428</v>
      </c>
      <c r="E1722" s="155">
        <v>1062720</v>
      </c>
      <c r="F1722" s="155">
        <v>1062718.9099999999</v>
      </c>
    </row>
    <row r="1723" spans="3:6">
      <c r="C1723" s="61" t="s">
        <v>1814</v>
      </c>
      <c r="D1723" s="155">
        <v>15000000</v>
      </c>
      <c r="E1723" s="155">
        <v>10672726</v>
      </c>
      <c r="F1723" s="155">
        <v>10671795.310000001</v>
      </c>
    </row>
    <row r="1724" spans="3:6">
      <c r="C1724" s="61" t="s">
        <v>1815</v>
      </c>
      <c r="D1724" s="155">
        <v>11067494</v>
      </c>
      <c r="E1724" s="155">
        <v>10421490</v>
      </c>
      <c r="F1724" s="155">
        <v>0</v>
      </c>
    </row>
    <row r="1725" spans="3:6">
      <c r="C1725" s="61" t="s">
        <v>1816</v>
      </c>
      <c r="D1725" s="155">
        <v>11067494</v>
      </c>
      <c r="E1725" s="155">
        <v>11067494</v>
      </c>
      <c r="F1725" s="155">
        <v>0</v>
      </c>
    </row>
    <row r="1726" spans="3:6">
      <c r="C1726" s="61" t="s">
        <v>1817</v>
      </c>
      <c r="D1726" s="155">
        <v>11602629</v>
      </c>
      <c r="E1726" s="155">
        <v>23815931.27</v>
      </c>
      <c r="F1726" s="155">
        <v>19552462.329999998</v>
      </c>
    </row>
    <row r="1727" spans="3:6">
      <c r="C1727" s="61" t="s">
        <v>1818</v>
      </c>
      <c r="D1727" s="155">
        <v>498000</v>
      </c>
      <c r="E1727" s="155">
        <v>0</v>
      </c>
      <c r="F1727" s="155">
        <v>0</v>
      </c>
    </row>
    <row r="1728" spans="3:6">
      <c r="C1728" s="61" t="s">
        <v>1819</v>
      </c>
      <c r="D1728" s="155">
        <v>7011234</v>
      </c>
      <c r="E1728" s="155">
        <v>3687992</v>
      </c>
      <c r="F1728" s="155">
        <v>0</v>
      </c>
    </row>
    <row r="1729" spans="3:6">
      <c r="C1729" s="61" t="s">
        <v>1820</v>
      </c>
      <c r="D1729" s="155">
        <v>498000</v>
      </c>
      <c r="E1729" s="155">
        <v>0</v>
      </c>
      <c r="F1729" s="155">
        <v>0</v>
      </c>
    </row>
    <row r="1730" spans="3:6">
      <c r="C1730" s="61" t="s">
        <v>1821</v>
      </c>
      <c r="D1730" s="155">
        <v>2083629</v>
      </c>
      <c r="E1730" s="155">
        <v>1652960</v>
      </c>
      <c r="F1730" s="155">
        <v>0</v>
      </c>
    </row>
    <row r="1731" spans="3:6">
      <c r="C1731" s="61" t="s">
        <v>1822</v>
      </c>
      <c r="D1731" s="155">
        <v>0</v>
      </c>
      <c r="E1731" s="155">
        <v>4978190</v>
      </c>
      <c r="F1731" s="155">
        <v>0</v>
      </c>
    </row>
    <row r="1732" spans="3:6">
      <c r="C1732" s="61" t="s">
        <v>1823</v>
      </c>
      <c r="D1732" s="155">
        <v>498000</v>
      </c>
      <c r="E1732" s="155">
        <v>0</v>
      </c>
      <c r="F1732" s="155">
        <v>0</v>
      </c>
    </row>
    <row r="1733" spans="3:6">
      <c r="C1733" s="61" t="s">
        <v>1824</v>
      </c>
      <c r="D1733" s="155">
        <v>3397736</v>
      </c>
      <c r="E1733" s="155">
        <v>2751732</v>
      </c>
      <c r="F1733" s="155">
        <v>0</v>
      </c>
    </row>
    <row r="1734" spans="3:6">
      <c r="C1734" s="61" t="s">
        <v>1838</v>
      </c>
      <c r="D1734" s="155">
        <v>0</v>
      </c>
      <c r="E1734" s="155">
        <v>21641175</v>
      </c>
      <c r="F1734" s="155">
        <v>13296437.550000001</v>
      </c>
    </row>
    <row r="1735" spans="3:6">
      <c r="C1735" s="61" t="s">
        <v>1825</v>
      </c>
      <c r="D1735" s="155">
        <v>3397736</v>
      </c>
      <c r="E1735" s="155">
        <v>2751732</v>
      </c>
      <c r="F1735" s="155">
        <v>0</v>
      </c>
    </row>
    <row r="1736" spans="3:6">
      <c r="C1736" s="61" t="s">
        <v>1826</v>
      </c>
      <c r="D1736" s="155">
        <v>3924529</v>
      </c>
      <c r="E1736" s="155">
        <v>16867107</v>
      </c>
      <c r="F1736" s="155">
        <v>16292340.07</v>
      </c>
    </row>
    <row r="1737" spans="3:6">
      <c r="C1737" s="61" t="s">
        <v>1827</v>
      </c>
      <c r="D1737" s="155">
        <v>745000000</v>
      </c>
      <c r="E1737" s="155">
        <v>11001455</v>
      </c>
      <c r="F1737" s="155">
        <v>0</v>
      </c>
    </row>
    <row r="1738" spans="3:6">
      <c r="C1738" s="61" t="s">
        <v>1828</v>
      </c>
      <c r="D1738" s="155">
        <v>11936392</v>
      </c>
      <c r="E1738" s="155">
        <v>11830070</v>
      </c>
      <c r="F1738" s="155">
        <v>4730027.8499999996</v>
      </c>
    </row>
    <row r="1739" spans="3:6">
      <c r="C1739" s="61" t="s">
        <v>1829</v>
      </c>
      <c r="D1739" s="155">
        <v>3397736</v>
      </c>
      <c r="E1739" s="155">
        <v>5941732</v>
      </c>
      <c r="F1739" s="155">
        <v>4752676.47</v>
      </c>
    </row>
    <row r="1740" spans="3:6">
      <c r="C1740" s="61" t="s">
        <v>1830</v>
      </c>
      <c r="D1740" s="155">
        <v>1386558</v>
      </c>
      <c r="E1740" s="155">
        <v>2536232</v>
      </c>
      <c r="F1740" s="155">
        <v>2028807.03</v>
      </c>
    </row>
    <row r="1741" spans="3:6">
      <c r="C1741" s="61" t="s">
        <v>1831</v>
      </c>
      <c r="D1741" s="155">
        <v>3397736</v>
      </c>
      <c r="E1741" s="155">
        <v>5940846</v>
      </c>
      <c r="F1741" s="155">
        <v>4752676.46</v>
      </c>
    </row>
    <row r="1742" spans="3:6">
      <c r="C1742" s="61" t="s">
        <v>1832</v>
      </c>
      <c r="D1742" s="155">
        <v>2083629</v>
      </c>
      <c r="E1742" s="155">
        <v>3659900</v>
      </c>
      <c r="F1742" s="155">
        <v>2927847.92</v>
      </c>
    </row>
    <row r="1743" spans="3:6">
      <c r="C1743" s="61" t="s">
        <v>1833</v>
      </c>
      <c r="D1743" s="155">
        <v>976009</v>
      </c>
      <c r="E1743" s="155">
        <v>5806005</v>
      </c>
      <c r="F1743" s="155">
        <v>4644224.71</v>
      </c>
    </row>
    <row r="1744" spans="3:6">
      <c r="C1744" s="61" t="s">
        <v>1834</v>
      </c>
      <c r="D1744" s="155">
        <v>976009</v>
      </c>
      <c r="E1744" s="155">
        <v>5806005</v>
      </c>
      <c r="F1744" s="155">
        <v>4644224.71</v>
      </c>
    </row>
    <row r="1745" spans="3:6">
      <c r="C1745" s="61" t="s">
        <v>1840</v>
      </c>
      <c r="D1745" s="155">
        <v>0</v>
      </c>
      <c r="E1745" s="155">
        <v>203749520</v>
      </c>
      <c r="F1745" s="155">
        <v>187892646.59</v>
      </c>
    </row>
    <row r="1746" spans="3:6">
      <c r="C1746" s="113" t="s">
        <v>326</v>
      </c>
      <c r="D1746" s="155">
        <v>896795398</v>
      </c>
      <c r="E1746" s="155">
        <v>880583992.82000005</v>
      </c>
      <c r="F1746" s="155">
        <v>586888999.28999996</v>
      </c>
    </row>
    <row r="1747" spans="3:6">
      <c r="C1747" s="61" t="s">
        <v>1835</v>
      </c>
      <c r="D1747" s="155">
        <v>241231338</v>
      </c>
      <c r="E1747" s="155">
        <v>221965445.96000001</v>
      </c>
      <c r="F1747" s="155">
        <v>89484767.25</v>
      </c>
    </row>
    <row r="1748" spans="3:6">
      <c r="C1748" s="61" t="s">
        <v>1836</v>
      </c>
      <c r="D1748" s="155">
        <v>172342885</v>
      </c>
      <c r="E1748" s="155">
        <v>159249971.37</v>
      </c>
      <c r="F1748" s="155">
        <v>14304009.449999999</v>
      </c>
    </row>
    <row r="1749" spans="3:6">
      <c r="C1749" s="61" t="s">
        <v>1991</v>
      </c>
      <c r="D1749" s="155">
        <v>0</v>
      </c>
      <c r="E1749" s="155">
        <v>5067400.49</v>
      </c>
      <c r="F1749" s="155">
        <v>0</v>
      </c>
    </row>
    <row r="1750" spans="3:6">
      <c r="C1750" s="61" t="s">
        <v>1992</v>
      </c>
      <c r="D1750" s="155">
        <v>0</v>
      </c>
      <c r="E1750" s="155">
        <v>11080000</v>
      </c>
      <c r="F1750" s="155">
        <v>0</v>
      </c>
    </row>
    <row r="1751" spans="3:6">
      <c r="C1751" s="61" t="s">
        <v>1837</v>
      </c>
      <c r="D1751" s="155">
        <v>300000000</v>
      </c>
      <c r="E1751" s="155">
        <v>300000000</v>
      </c>
      <c r="F1751" s="155">
        <v>299995762.07999998</v>
      </c>
    </row>
    <row r="1752" spans="3:6">
      <c r="C1752" s="61" t="s">
        <v>1838</v>
      </c>
      <c r="D1752" s="155">
        <v>66984706</v>
      </c>
      <c r="E1752" s="155">
        <v>66984706</v>
      </c>
      <c r="F1752" s="155">
        <v>66983739.340000004</v>
      </c>
    </row>
    <row r="1753" spans="3:6">
      <c r="C1753" s="61" t="s">
        <v>1839</v>
      </c>
      <c r="D1753" s="155">
        <v>48027920</v>
      </c>
      <c r="E1753" s="155">
        <v>48027920</v>
      </c>
      <c r="F1753" s="155">
        <v>47970721.170000002</v>
      </c>
    </row>
    <row r="1754" spans="3:6">
      <c r="C1754" s="61" t="s">
        <v>1840</v>
      </c>
      <c r="D1754" s="155">
        <v>68208549</v>
      </c>
      <c r="E1754" s="155">
        <v>68208549</v>
      </c>
      <c r="F1754" s="155">
        <v>68150000</v>
      </c>
    </row>
    <row r="1755" spans="3:6">
      <c r="C1755" s="113" t="s">
        <v>327</v>
      </c>
      <c r="D1755" s="155">
        <v>3073696114</v>
      </c>
      <c r="E1755" s="155">
        <v>2024999079.24</v>
      </c>
      <c r="F1755" s="155">
        <v>1421038565.77</v>
      </c>
    </row>
    <row r="1756" spans="3:6">
      <c r="C1756" s="61" t="s">
        <v>1841</v>
      </c>
      <c r="D1756" s="155">
        <v>3073696114</v>
      </c>
      <c r="E1756" s="155">
        <v>1750927729.24</v>
      </c>
      <c r="F1756" s="155">
        <v>1146967216.3699999</v>
      </c>
    </row>
    <row r="1757" spans="3:6">
      <c r="C1757" s="61" t="s">
        <v>1730</v>
      </c>
      <c r="D1757" s="155">
        <v>0</v>
      </c>
      <c r="E1757" s="155">
        <v>274071350</v>
      </c>
      <c r="F1757" s="155">
        <v>274071349.39999998</v>
      </c>
    </row>
    <row r="1758" spans="3:6">
      <c r="C1758" s="113" t="s">
        <v>328</v>
      </c>
      <c r="D1758" s="155">
        <v>11482564129</v>
      </c>
      <c r="E1758" s="155">
        <v>10159257487</v>
      </c>
      <c r="F1758" s="155">
        <v>4845735008.9799995</v>
      </c>
    </row>
    <row r="1759" spans="3:6">
      <c r="C1759" s="61" t="s">
        <v>1842</v>
      </c>
      <c r="D1759" s="155">
        <v>631100000</v>
      </c>
      <c r="E1759" s="155">
        <v>631100000</v>
      </c>
      <c r="F1759" s="155">
        <v>0</v>
      </c>
    </row>
    <row r="1760" spans="3:6">
      <c r="C1760" s="61" t="s">
        <v>1699</v>
      </c>
      <c r="D1760" s="155">
        <v>1914989645</v>
      </c>
      <c r="E1760" s="155">
        <v>1914989645</v>
      </c>
      <c r="F1760" s="155">
        <v>729742091.71000004</v>
      </c>
    </row>
    <row r="1761" spans="3:6">
      <c r="C1761" s="61" t="s">
        <v>1706</v>
      </c>
      <c r="D1761" s="155">
        <v>7257650000</v>
      </c>
      <c r="E1761" s="155">
        <v>7257650000</v>
      </c>
      <c r="F1761" s="155">
        <v>3937144220.5</v>
      </c>
    </row>
    <row r="1762" spans="3:6">
      <c r="C1762" s="61" t="s">
        <v>1843</v>
      </c>
      <c r="D1762" s="155">
        <v>12622000</v>
      </c>
      <c r="E1762" s="155">
        <v>12622000</v>
      </c>
      <c r="F1762" s="155">
        <v>4491618.34</v>
      </c>
    </row>
    <row r="1763" spans="3:6">
      <c r="C1763" s="61" t="s">
        <v>1716</v>
      </c>
      <c r="D1763" s="155">
        <v>167092639</v>
      </c>
      <c r="E1763" s="155">
        <v>0</v>
      </c>
      <c r="F1763" s="155">
        <v>0</v>
      </c>
    </row>
    <row r="1764" spans="3:6">
      <c r="C1764" s="61" t="s">
        <v>1723</v>
      </c>
      <c r="D1764" s="155">
        <v>607907361</v>
      </c>
      <c r="E1764" s="155">
        <v>0</v>
      </c>
      <c r="F1764" s="155">
        <v>0</v>
      </c>
    </row>
    <row r="1765" spans="3:6">
      <c r="C1765" s="61" t="s">
        <v>1844</v>
      </c>
      <c r="D1765" s="155">
        <v>750000000</v>
      </c>
      <c r="E1765" s="155">
        <v>11000000</v>
      </c>
      <c r="F1765" s="155">
        <v>0</v>
      </c>
    </row>
    <row r="1766" spans="3:6">
      <c r="C1766" s="61" t="s">
        <v>1787</v>
      </c>
      <c r="D1766" s="155">
        <v>0</v>
      </c>
      <c r="E1766" s="155">
        <v>236000000</v>
      </c>
      <c r="F1766" s="155">
        <v>126203362.69</v>
      </c>
    </row>
    <row r="1767" spans="3:6">
      <c r="C1767" s="61" t="s">
        <v>1837</v>
      </c>
      <c r="D1767" s="155">
        <v>141202484</v>
      </c>
      <c r="E1767" s="155">
        <v>95895842</v>
      </c>
      <c r="F1767" s="155">
        <v>48153715.740000002</v>
      </c>
    </row>
    <row r="1768" spans="3:6">
      <c r="C1768" s="69" t="s">
        <v>361</v>
      </c>
      <c r="D1768" s="168">
        <v>5994134828</v>
      </c>
      <c r="E1768" s="168">
        <v>8050942178.79</v>
      </c>
      <c r="F1768" s="168">
        <v>2590511668.73</v>
      </c>
    </row>
    <row r="1769" spans="3:6">
      <c r="C1769" s="113" t="s">
        <v>325</v>
      </c>
      <c r="D1769" s="155">
        <v>1377504632</v>
      </c>
      <c r="E1769" s="155">
        <v>1899968260.0700002</v>
      </c>
      <c r="F1769" s="155">
        <v>754319257.08000004</v>
      </c>
    </row>
    <row r="1770" spans="3:6">
      <c r="C1770" s="61" t="s">
        <v>439</v>
      </c>
      <c r="D1770" s="155">
        <v>352483469</v>
      </c>
      <c r="E1770" s="155">
        <v>352483469</v>
      </c>
      <c r="F1770" s="155">
        <v>161528692.53000003</v>
      </c>
    </row>
    <row r="1771" spans="3:6">
      <c r="C1771" s="61" t="s">
        <v>1845</v>
      </c>
      <c r="D1771" s="155">
        <v>79360000</v>
      </c>
      <c r="E1771" s="155">
        <v>87810000</v>
      </c>
      <c r="F1771" s="155">
        <v>30276004.620000001</v>
      </c>
    </row>
    <row r="1772" spans="3:6">
      <c r="C1772" s="61" t="s">
        <v>1846</v>
      </c>
      <c r="D1772" s="155">
        <v>4289420</v>
      </c>
      <c r="E1772" s="155">
        <v>0</v>
      </c>
      <c r="F1772" s="155">
        <v>0</v>
      </c>
    </row>
    <row r="1773" spans="3:6">
      <c r="C1773" s="61" t="s">
        <v>1847</v>
      </c>
      <c r="D1773" s="155">
        <v>50000001</v>
      </c>
      <c r="E1773" s="155">
        <v>50000001</v>
      </c>
      <c r="F1773" s="155">
        <v>23050013.309999999</v>
      </c>
    </row>
    <row r="1774" spans="3:6">
      <c r="C1774" s="61" t="s">
        <v>1848</v>
      </c>
      <c r="D1774" s="155">
        <v>9806189</v>
      </c>
      <c r="E1774" s="155">
        <v>9806189</v>
      </c>
      <c r="F1774" s="155">
        <v>2453242.3200000003</v>
      </c>
    </row>
    <row r="1775" spans="3:6">
      <c r="C1775" s="61" t="s">
        <v>1849</v>
      </c>
      <c r="D1775" s="155">
        <v>33681857</v>
      </c>
      <c r="E1775" s="155">
        <v>56325746</v>
      </c>
      <c r="F1775" s="155">
        <v>24568068.380000003</v>
      </c>
    </row>
    <row r="1776" spans="3:6">
      <c r="C1776" s="61" t="s">
        <v>1850</v>
      </c>
      <c r="D1776" s="155">
        <v>9418649</v>
      </c>
      <c r="E1776" s="155">
        <v>11418649</v>
      </c>
      <c r="F1776" s="155">
        <v>10123420.039999999</v>
      </c>
    </row>
    <row r="1777" spans="3:6">
      <c r="C1777" s="61" t="s">
        <v>1851</v>
      </c>
      <c r="D1777" s="155">
        <v>0</v>
      </c>
      <c r="E1777" s="155">
        <v>12589112.33</v>
      </c>
      <c r="F1777" s="155">
        <v>4532104.1900000004</v>
      </c>
    </row>
    <row r="1778" spans="3:6">
      <c r="C1778" s="61" t="s">
        <v>1852</v>
      </c>
      <c r="D1778" s="155">
        <v>0</v>
      </c>
      <c r="E1778" s="155">
        <v>17554614.34</v>
      </c>
      <c r="F1778" s="155">
        <v>0</v>
      </c>
    </row>
    <row r="1779" spans="3:6">
      <c r="C1779" s="61" t="s">
        <v>1853</v>
      </c>
      <c r="D1779" s="155">
        <v>82824634</v>
      </c>
      <c r="E1779" s="155">
        <v>82824634</v>
      </c>
      <c r="F1779" s="155">
        <v>0</v>
      </c>
    </row>
    <row r="1780" spans="3:6">
      <c r="C1780" s="61" t="s">
        <v>1854</v>
      </c>
      <c r="D1780" s="155">
        <v>144114678</v>
      </c>
      <c r="E1780" s="155">
        <v>19002354.859999999</v>
      </c>
      <c r="F1780" s="155">
        <v>13202354.859999999</v>
      </c>
    </row>
    <row r="1781" spans="3:6">
      <c r="C1781" s="61" t="s">
        <v>1855</v>
      </c>
      <c r="D1781" s="155">
        <v>1712885</v>
      </c>
      <c r="E1781" s="155">
        <v>4000000</v>
      </c>
      <c r="F1781" s="155">
        <v>0</v>
      </c>
    </row>
    <row r="1782" spans="3:6">
      <c r="C1782" s="61" t="s">
        <v>1856</v>
      </c>
      <c r="D1782" s="155">
        <v>0</v>
      </c>
      <c r="E1782" s="155">
        <v>13745378.859999999</v>
      </c>
      <c r="F1782" s="155">
        <v>0</v>
      </c>
    </row>
    <row r="1783" spans="3:6">
      <c r="C1783" s="61" t="s">
        <v>1857</v>
      </c>
      <c r="D1783" s="155">
        <v>0</v>
      </c>
      <c r="E1783" s="155">
        <v>15564649.4</v>
      </c>
      <c r="F1783" s="155">
        <v>0</v>
      </c>
    </row>
    <row r="1784" spans="3:6">
      <c r="C1784" s="61" t="s">
        <v>1858</v>
      </c>
      <c r="D1784" s="155">
        <v>188726880</v>
      </c>
      <c r="E1784" s="155">
        <v>0</v>
      </c>
      <c r="F1784" s="155">
        <v>0</v>
      </c>
    </row>
    <row r="1785" spans="3:6">
      <c r="C1785" s="61" t="s">
        <v>1859</v>
      </c>
      <c r="D1785" s="155">
        <v>4654539</v>
      </c>
      <c r="E1785" s="155">
        <v>40458539</v>
      </c>
      <c r="F1785" s="155">
        <v>0</v>
      </c>
    </row>
    <row r="1786" spans="3:6">
      <c r="C1786" s="61" t="s">
        <v>1860</v>
      </c>
      <c r="D1786" s="155">
        <v>5000000</v>
      </c>
      <c r="E1786" s="155">
        <v>2000000</v>
      </c>
      <c r="F1786" s="155">
        <v>1500600.34</v>
      </c>
    </row>
    <row r="1787" spans="3:6">
      <c r="C1787" s="61" t="s">
        <v>1861</v>
      </c>
      <c r="D1787" s="155">
        <v>31324599</v>
      </c>
      <c r="E1787" s="155">
        <v>29758371</v>
      </c>
      <c r="F1787" s="155">
        <v>28707238.600000001</v>
      </c>
    </row>
    <row r="1788" spans="3:6">
      <c r="C1788" s="61" t="s">
        <v>1862</v>
      </c>
      <c r="D1788" s="155">
        <v>380106832</v>
      </c>
      <c r="E1788" s="155">
        <v>1094626552.2800002</v>
      </c>
      <c r="F1788" s="155">
        <v>454377517.89000005</v>
      </c>
    </row>
    <row r="1789" spans="3:6">
      <c r="C1789" s="113" t="s">
        <v>326</v>
      </c>
      <c r="D1789" s="155">
        <v>20000000</v>
      </c>
      <c r="E1789" s="155">
        <v>0</v>
      </c>
      <c r="F1789" s="155">
        <v>0</v>
      </c>
    </row>
    <row r="1790" spans="3:6">
      <c r="C1790" s="61" t="s">
        <v>1863</v>
      </c>
      <c r="D1790" s="155">
        <v>20000000</v>
      </c>
      <c r="E1790" s="155">
        <v>0</v>
      </c>
      <c r="F1790" s="155">
        <v>0</v>
      </c>
    </row>
    <row r="1791" spans="3:6">
      <c r="C1791" s="113" t="s">
        <v>327</v>
      </c>
      <c r="D1791" s="155">
        <v>250000000</v>
      </c>
      <c r="E1791" s="155">
        <v>247296947.72</v>
      </c>
      <c r="F1791" s="155">
        <v>247277986.19</v>
      </c>
    </row>
    <row r="1792" spans="3:6">
      <c r="C1792" s="61" t="s">
        <v>1862</v>
      </c>
      <c r="D1792" s="155">
        <v>250000000</v>
      </c>
      <c r="E1792" s="155">
        <v>247296947.72</v>
      </c>
      <c r="F1792" s="155">
        <v>247277986.19</v>
      </c>
    </row>
    <row r="1793" spans="3:6">
      <c r="C1793" s="113" t="s">
        <v>328</v>
      </c>
      <c r="D1793" s="155">
        <v>3962605662</v>
      </c>
      <c r="E1793" s="155">
        <v>5519652437</v>
      </c>
      <c r="F1793" s="155">
        <v>1458993638.98</v>
      </c>
    </row>
    <row r="1794" spans="3:6">
      <c r="C1794" s="61" t="s">
        <v>439</v>
      </c>
      <c r="D1794" s="155">
        <v>2017388708</v>
      </c>
      <c r="E1794" s="155">
        <v>2017388708</v>
      </c>
      <c r="F1794" s="155">
        <v>357666468.32000005</v>
      </c>
    </row>
    <row r="1795" spans="3:6">
      <c r="C1795" s="61" t="s">
        <v>1864</v>
      </c>
      <c r="D1795" s="155">
        <v>315550000</v>
      </c>
      <c r="E1795" s="155">
        <v>315550000</v>
      </c>
      <c r="F1795" s="155">
        <v>0</v>
      </c>
    </row>
    <row r="1796" spans="3:6">
      <c r="C1796" s="61" t="s">
        <v>1845</v>
      </c>
      <c r="D1796" s="155">
        <v>757320000</v>
      </c>
      <c r="E1796" s="155">
        <v>757320000</v>
      </c>
      <c r="F1796" s="155">
        <v>142857602.74000001</v>
      </c>
    </row>
    <row r="1797" spans="3:6">
      <c r="C1797" s="61" t="s">
        <v>1865</v>
      </c>
      <c r="D1797" s="155">
        <v>0</v>
      </c>
      <c r="E1797" s="155">
        <v>34000000</v>
      </c>
      <c r="F1797" s="155">
        <v>0</v>
      </c>
    </row>
    <row r="1798" spans="3:6">
      <c r="C1798" s="61" t="s">
        <v>1950</v>
      </c>
      <c r="D1798" s="155">
        <v>0</v>
      </c>
      <c r="E1798" s="155">
        <v>1290028731</v>
      </c>
      <c r="F1798" s="155">
        <v>683494907.35000002</v>
      </c>
    </row>
    <row r="1799" spans="3:6">
      <c r="C1799" s="61" t="s">
        <v>1951</v>
      </c>
      <c r="D1799" s="155">
        <v>0</v>
      </c>
      <c r="E1799" s="155">
        <v>54501140</v>
      </c>
      <c r="F1799" s="155">
        <v>6490496.2000000002</v>
      </c>
    </row>
    <row r="1800" spans="3:6">
      <c r="C1800" s="61" t="s">
        <v>1866</v>
      </c>
      <c r="D1800" s="155">
        <v>252440000</v>
      </c>
      <c r="E1800" s="155">
        <v>252440000</v>
      </c>
      <c r="F1800" s="155">
        <v>0</v>
      </c>
    </row>
    <row r="1801" spans="3:6">
      <c r="C1801" s="61" t="s">
        <v>1853</v>
      </c>
      <c r="D1801" s="155">
        <v>410215000</v>
      </c>
      <c r="E1801" s="155">
        <v>410215000</v>
      </c>
      <c r="F1801" s="155">
        <v>89967260.370000005</v>
      </c>
    </row>
    <row r="1802" spans="3:6">
      <c r="C1802" s="61" t="s">
        <v>1867</v>
      </c>
      <c r="D1802" s="155">
        <v>209691954</v>
      </c>
      <c r="E1802" s="155">
        <v>209691954</v>
      </c>
      <c r="F1802" s="155">
        <v>0</v>
      </c>
    </row>
    <row r="1803" spans="3:6">
      <c r="C1803" s="61" t="s">
        <v>1862</v>
      </c>
      <c r="D1803" s="155">
        <v>0</v>
      </c>
      <c r="E1803" s="155">
        <v>178516904</v>
      </c>
      <c r="F1803" s="155">
        <v>178516904</v>
      </c>
    </row>
    <row r="1804" spans="3:6">
      <c r="C1804" s="113" t="s">
        <v>334</v>
      </c>
      <c r="D1804" s="155">
        <v>384024534</v>
      </c>
      <c r="E1804" s="155">
        <v>384024534</v>
      </c>
      <c r="F1804" s="155">
        <v>129920786.48000002</v>
      </c>
    </row>
    <row r="1805" spans="3:6">
      <c r="C1805" s="61" t="s">
        <v>439</v>
      </c>
      <c r="D1805" s="155">
        <v>292042534</v>
      </c>
      <c r="E1805" s="155">
        <v>292042534</v>
      </c>
      <c r="F1805" s="155">
        <v>129920786.48000002</v>
      </c>
    </row>
    <row r="1806" spans="3:6">
      <c r="C1806" s="61" t="s">
        <v>1864</v>
      </c>
      <c r="D1806" s="155">
        <v>91982000</v>
      </c>
      <c r="E1806" s="155">
        <v>91982000</v>
      </c>
      <c r="F1806" s="155">
        <v>0</v>
      </c>
    </row>
    <row r="1807" spans="3:6">
      <c r="C1807" s="77" t="s">
        <v>240</v>
      </c>
      <c r="D1807" s="164">
        <v>79003383385</v>
      </c>
      <c r="E1807" s="164">
        <v>92537788769.90007</v>
      </c>
      <c r="F1807" s="164">
        <v>52877997479.309998</v>
      </c>
    </row>
    <row r="1808" spans="3:6">
      <c r="C1808" s="137" t="s">
        <v>309</v>
      </c>
      <c r="D1808" s="12"/>
      <c r="E1808" s="12"/>
      <c r="F1808" s="22"/>
    </row>
    <row r="1809" spans="3:6">
      <c r="C1809" s="138" t="s">
        <v>301</v>
      </c>
      <c r="D1809" s="139"/>
      <c r="E1809" s="139"/>
      <c r="F1809" s="139"/>
    </row>
    <row r="1810" spans="3:6" ht="27" customHeight="1">
      <c r="C1810" s="184" t="s">
        <v>1978</v>
      </c>
      <c r="D1810" s="184"/>
      <c r="E1810" s="184"/>
      <c r="F1810" s="184"/>
    </row>
    <row r="1811" spans="3:6" ht="29.25" customHeight="1">
      <c r="C1811" s="184" t="s">
        <v>1969</v>
      </c>
      <c r="D1811" s="184"/>
      <c r="E1811" s="184"/>
      <c r="F1811" s="184"/>
    </row>
    <row r="1812" spans="3:6">
      <c r="C1812" s="182" t="s">
        <v>310</v>
      </c>
      <c r="D1812" s="182"/>
      <c r="E1812" s="22"/>
      <c r="F1812" s="12"/>
    </row>
  </sheetData>
  <mergeCells count="14">
    <mergeCell ref="C1810:F1810"/>
    <mergeCell ref="C1811:F1811"/>
    <mergeCell ref="C1812:D1812"/>
    <mergeCell ref="A7:F7"/>
    <mergeCell ref="A1:F1"/>
    <mergeCell ref="A2:F2"/>
    <mergeCell ref="A3:F3"/>
    <mergeCell ref="A5:F5"/>
    <mergeCell ref="A6:F6"/>
    <mergeCell ref="A8:F8"/>
    <mergeCell ref="A9:F9"/>
    <mergeCell ref="C12:C13"/>
    <mergeCell ref="F12:F13"/>
    <mergeCell ref="E12:E1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1642D-7959-49DD-9D80-6C2905B1481D}">
  <dimension ref="C1:H261"/>
  <sheetViews>
    <sheetView showGridLines="0" zoomScaleNormal="100" workbookViewId="0">
      <selection activeCell="H21" sqref="H21"/>
    </sheetView>
  </sheetViews>
  <sheetFormatPr baseColWidth="10" defaultColWidth="11.42578125" defaultRowHeight="15"/>
  <cols>
    <col min="1" max="2" width="11.42578125" style="1"/>
    <col min="3" max="3" width="93" style="1" customWidth="1"/>
    <col min="4" max="6" width="15.42578125" style="1" customWidth="1"/>
    <col min="7" max="7" width="21.85546875" style="1" bestFit="1" customWidth="1"/>
    <col min="8" max="8" width="38.5703125" style="1" customWidth="1"/>
    <col min="9" max="16384" width="11.42578125" style="1"/>
  </cols>
  <sheetData>
    <row r="1" spans="3:8" ht="27.75">
      <c r="C1" s="178" t="s">
        <v>1972</v>
      </c>
      <c r="D1" s="178"/>
      <c r="E1" s="178"/>
      <c r="F1" s="178"/>
    </row>
    <row r="2" spans="3:8" ht="31.5" customHeight="1">
      <c r="C2" s="208" t="s">
        <v>0</v>
      </c>
      <c r="D2" s="208"/>
      <c r="E2" s="208"/>
      <c r="F2" s="208"/>
    </row>
    <row r="3" spans="3:8" ht="15.6" customHeight="1">
      <c r="C3" s="193" t="s">
        <v>1</v>
      </c>
      <c r="D3" s="193"/>
      <c r="E3" s="193"/>
      <c r="F3" s="193"/>
    </row>
    <row r="4" spans="3:8" ht="13.9" customHeight="1">
      <c r="C4" s="12"/>
      <c r="D4" s="12"/>
      <c r="E4" s="12"/>
      <c r="F4" s="12"/>
    </row>
    <row r="5" spans="3:8" ht="18.75">
      <c r="C5" s="181" t="s">
        <v>22</v>
      </c>
      <c r="D5" s="181"/>
      <c r="E5" s="181"/>
      <c r="F5" s="181"/>
    </row>
    <row r="6" spans="3:8" ht="18.75">
      <c r="C6" s="181" t="s">
        <v>266</v>
      </c>
      <c r="D6" s="181"/>
      <c r="E6" s="181"/>
      <c r="F6" s="181"/>
      <c r="H6" s="2"/>
    </row>
    <row r="7" spans="3:8" ht="18.75">
      <c r="C7" s="192" t="s">
        <v>1976</v>
      </c>
      <c r="D7" s="192"/>
      <c r="E7" s="192"/>
      <c r="F7" s="192"/>
      <c r="H7" s="2"/>
    </row>
    <row r="8" spans="3:8" ht="18.75">
      <c r="C8" s="185" t="s">
        <v>275</v>
      </c>
      <c r="D8" s="185"/>
      <c r="E8" s="185"/>
      <c r="F8" s="185"/>
      <c r="G8" s="36"/>
      <c r="H8" s="2"/>
    </row>
    <row r="9" spans="3:8" ht="15.75">
      <c r="C9" s="177" t="s">
        <v>4</v>
      </c>
      <c r="D9" s="177"/>
      <c r="E9" s="177"/>
      <c r="F9" s="177"/>
      <c r="H9" s="3"/>
    </row>
    <row r="10" spans="3:8">
      <c r="C10" s="12"/>
      <c r="D10" s="12"/>
      <c r="E10" s="12"/>
      <c r="F10" s="12"/>
      <c r="H10" s="3"/>
    </row>
    <row r="11" spans="3:8" ht="14.45" customHeight="1">
      <c r="C11" s="8"/>
      <c r="D11" s="8"/>
      <c r="E11" s="8"/>
      <c r="F11" s="8"/>
      <c r="H11" s="3"/>
    </row>
    <row r="12" spans="3:8" ht="9.6" customHeight="1">
      <c r="C12" s="196" t="s">
        <v>5</v>
      </c>
      <c r="D12" s="209" t="s">
        <v>313</v>
      </c>
      <c r="E12" s="209" t="s">
        <v>1966</v>
      </c>
      <c r="F12" s="209" t="s">
        <v>299</v>
      </c>
    </row>
    <row r="13" spans="3:8" ht="13.15" customHeight="1">
      <c r="C13" s="196"/>
      <c r="D13" s="209"/>
      <c r="E13" s="209"/>
      <c r="F13" s="209"/>
      <c r="G13" s="10"/>
    </row>
    <row r="14" spans="3:8" ht="15" customHeight="1">
      <c r="C14" s="196"/>
      <c r="D14" s="68" t="s">
        <v>275</v>
      </c>
      <c r="E14" s="209"/>
      <c r="F14" s="209"/>
      <c r="H14" s="4"/>
    </row>
    <row r="15" spans="3:8">
      <c r="C15" s="69" t="s">
        <v>302</v>
      </c>
      <c r="D15" s="57">
        <f>D16+D18</f>
        <v>882.63869099999999</v>
      </c>
      <c r="E15" s="57">
        <f>E16+E18</f>
        <v>826.23443199999997</v>
      </c>
      <c r="F15" s="57">
        <f>F16+F18</f>
        <v>547.4855818499999</v>
      </c>
      <c r="G15" s="5"/>
      <c r="H15" s="6"/>
    </row>
    <row r="16" spans="3:8">
      <c r="C16" s="70" t="s">
        <v>82</v>
      </c>
      <c r="D16" s="71">
        <f>D17</f>
        <v>813.15455099999997</v>
      </c>
      <c r="E16" s="71">
        <f>E17</f>
        <v>756.75029199999994</v>
      </c>
      <c r="F16" s="71">
        <f t="shared" ref="F16" si="0">F17</f>
        <v>495.37247684999988</v>
      </c>
      <c r="G16" s="5"/>
      <c r="H16" s="4"/>
    </row>
    <row r="17" spans="3:8" ht="16.149999999999999" customHeight="1">
      <c r="C17" s="72" t="s">
        <v>87</v>
      </c>
      <c r="D17" s="60">
        <v>813.15455099999997</v>
      </c>
      <c r="E17" s="60">
        <v>756.75029199999994</v>
      </c>
      <c r="F17" s="47">
        <v>495.37247684999988</v>
      </c>
      <c r="G17" s="5"/>
      <c r="H17" s="9"/>
    </row>
    <row r="18" spans="3:8">
      <c r="C18" s="73" t="s">
        <v>95</v>
      </c>
      <c r="D18" s="65">
        <f>D19</f>
        <v>69.484139999999996</v>
      </c>
      <c r="E18" s="65">
        <f>E19</f>
        <v>69.484139999999996</v>
      </c>
      <c r="F18" s="65">
        <f t="shared" ref="F18" si="1">F19</f>
        <v>52.113104999999997</v>
      </c>
      <c r="G18" s="5"/>
      <c r="H18" s="9"/>
    </row>
    <row r="19" spans="3:8" ht="14.45" customHeight="1">
      <c r="C19" s="74" t="s">
        <v>101</v>
      </c>
      <c r="D19" s="47">
        <v>69.484139999999996</v>
      </c>
      <c r="E19" s="47">
        <v>69.484139999999996</v>
      </c>
      <c r="F19" s="47">
        <v>52.113104999999997</v>
      </c>
      <c r="G19" s="5"/>
      <c r="H19" s="6"/>
    </row>
    <row r="20" spans="3:8">
      <c r="C20" s="69" t="s">
        <v>261</v>
      </c>
      <c r="D20" s="57">
        <f t="shared" ref="D20:F21" si="2">D21</f>
        <v>243.28910500000001</v>
      </c>
      <c r="E20" s="57">
        <f t="shared" si="2"/>
        <v>309.47891042999998</v>
      </c>
      <c r="F20" s="57">
        <f t="shared" si="2"/>
        <v>174.95565006999996</v>
      </c>
      <c r="G20" s="5"/>
      <c r="H20" s="6"/>
    </row>
    <row r="21" spans="3:8">
      <c r="C21" s="73" t="s">
        <v>103</v>
      </c>
      <c r="D21" s="65">
        <f t="shared" si="2"/>
        <v>243.28910500000001</v>
      </c>
      <c r="E21" s="65">
        <f t="shared" si="2"/>
        <v>309.47891042999998</v>
      </c>
      <c r="F21" s="65">
        <f t="shared" si="2"/>
        <v>174.95565006999996</v>
      </c>
      <c r="G21" s="5"/>
      <c r="H21" s="7"/>
    </row>
    <row r="22" spans="3:8">
      <c r="C22" s="75" t="s">
        <v>106</v>
      </c>
      <c r="D22" s="47">
        <v>243.28910500000001</v>
      </c>
      <c r="E22" s="47">
        <v>309.47891042999998</v>
      </c>
      <c r="F22" s="47">
        <v>174.95565006999996</v>
      </c>
      <c r="G22" s="5"/>
      <c r="H22" s="6"/>
    </row>
    <row r="23" spans="3:8">
      <c r="C23" s="69" t="s">
        <v>262</v>
      </c>
      <c r="D23" s="57">
        <f>D24+D26+D28</f>
        <v>1026.4882359999999</v>
      </c>
      <c r="E23" s="57">
        <f>E24+E26+E28</f>
        <v>1106.0261463400002</v>
      </c>
      <c r="F23" s="57">
        <f t="shared" ref="F23" si="3">F24+F26+F28</f>
        <v>553.19485273999999</v>
      </c>
      <c r="G23" s="5"/>
      <c r="H23" s="6"/>
    </row>
    <row r="24" spans="3:8">
      <c r="C24" s="70" t="s">
        <v>159</v>
      </c>
      <c r="D24" s="71">
        <f>D25</f>
        <v>35.07</v>
      </c>
      <c r="E24" s="71">
        <f>E25</f>
        <v>63.043366060000004</v>
      </c>
      <c r="F24" s="71">
        <f t="shared" ref="F24" si="4">F25</f>
        <v>4.7929693699999998</v>
      </c>
      <c r="G24" s="5"/>
      <c r="H24" s="6"/>
    </row>
    <row r="25" spans="3:8">
      <c r="C25" s="76" t="s">
        <v>162</v>
      </c>
      <c r="D25" s="60">
        <v>35.07</v>
      </c>
      <c r="E25" s="60">
        <v>63.043366060000004</v>
      </c>
      <c r="F25" s="60">
        <v>4.7929693699999998</v>
      </c>
      <c r="G25" s="5"/>
      <c r="H25" s="6"/>
    </row>
    <row r="26" spans="3:8">
      <c r="C26" s="70" t="s">
        <v>263</v>
      </c>
      <c r="D26" s="71">
        <f>D27</f>
        <v>6.6924960000000002</v>
      </c>
      <c r="E26" s="71">
        <f>E27</f>
        <v>24.692486989999999</v>
      </c>
      <c r="F26" s="71">
        <f t="shared" ref="F26" si="5">F27</f>
        <v>0</v>
      </c>
      <c r="G26" s="5"/>
      <c r="H26" s="6"/>
    </row>
    <row r="27" spans="3:8">
      <c r="C27" s="76" t="s">
        <v>247</v>
      </c>
      <c r="D27" s="60">
        <v>6.6924960000000002</v>
      </c>
      <c r="E27" s="60">
        <v>24.692486989999999</v>
      </c>
      <c r="F27" s="60">
        <v>0</v>
      </c>
      <c r="G27" s="5"/>
      <c r="H27" s="6"/>
    </row>
    <row r="28" spans="3:8">
      <c r="C28" s="70" t="s">
        <v>186</v>
      </c>
      <c r="D28" s="71">
        <f>D29+D31+D32+D30</f>
        <v>984.72573999999997</v>
      </c>
      <c r="E28" s="71">
        <f>E29+E31+E32+E30</f>
        <v>1018.2902932900001</v>
      </c>
      <c r="F28" s="71">
        <f t="shared" ref="F28" si="6">F29+F31+F32+F30</f>
        <v>548.40188336999995</v>
      </c>
      <c r="G28" s="5"/>
      <c r="H28" s="6"/>
    </row>
    <row r="29" spans="3:8" ht="15.6" customHeight="1">
      <c r="C29" s="76" t="s">
        <v>187</v>
      </c>
      <c r="D29" s="60">
        <v>224.073001</v>
      </c>
      <c r="E29" s="60">
        <v>245.49842294000001</v>
      </c>
      <c r="F29" s="60">
        <v>134.43541221999999</v>
      </c>
      <c r="G29" s="5"/>
      <c r="H29" s="6"/>
    </row>
    <row r="30" spans="3:8" ht="24.75" customHeight="1">
      <c r="C30" s="76" t="s">
        <v>259</v>
      </c>
      <c r="D30" s="60">
        <v>112.47176399999999</v>
      </c>
      <c r="E30" s="60">
        <v>112.86176399999999</v>
      </c>
      <c r="F30" s="60">
        <v>40.416247009999999</v>
      </c>
      <c r="G30" s="5"/>
      <c r="H30" s="6"/>
    </row>
    <row r="31" spans="3:8" ht="18.600000000000001" customHeight="1">
      <c r="C31" s="76" t="s">
        <v>188</v>
      </c>
      <c r="D31" s="60">
        <v>253.35952499999999</v>
      </c>
      <c r="E31" s="60">
        <v>238.93162048000002</v>
      </c>
      <c r="F31" s="60">
        <v>96.028049999999965</v>
      </c>
      <c r="G31" s="5"/>
      <c r="H31" s="9"/>
    </row>
    <row r="32" spans="3:8" ht="19.899999999999999" customHeight="1">
      <c r="C32" s="76" t="s">
        <v>189</v>
      </c>
      <c r="D32" s="60">
        <v>394.82145000000003</v>
      </c>
      <c r="E32" s="60">
        <v>420.99848587000002</v>
      </c>
      <c r="F32" s="60">
        <v>277.52217414</v>
      </c>
      <c r="G32" s="5"/>
      <c r="H32" s="7"/>
    </row>
    <row r="33" spans="3:7">
      <c r="C33" s="77" t="s">
        <v>264</v>
      </c>
      <c r="D33" s="52">
        <f>D15+D20+D23</f>
        <v>2152.4160320000001</v>
      </c>
      <c r="E33" s="52">
        <f>E15+E20+E23</f>
        <v>2241.7394887700002</v>
      </c>
      <c r="F33" s="52">
        <f>F15+F20+F23</f>
        <v>1275.6360846599998</v>
      </c>
      <c r="G33" s="5"/>
    </row>
    <row r="34" spans="3:7" s="143" customFormat="1">
      <c r="C34" s="26" t="s">
        <v>312</v>
      </c>
      <c r="D34" s="144"/>
      <c r="E34" s="144"/>
      <c r="F34" s="144"/>
      <c r="G34" s="145"/>
    </row>
    <row r="35" spans="3:7">
      <c r="C35" s="107" t="s">
        <v>301</v>
      </c>
      <c r="D35" s="140"/>
      <c r="E35" s="140"/>
      <c r="F35" s="140"/>
      <c r="G35" s="22"/>
    </row>
    <row r="36" spans="3:7" ht="30" customHeight="1">
      <c r="C36" s="184" t="s">
        <v>1978</v>
      </c>
      <c r="D36" s="184"/>
      <c r="E36" s="184"/>
      <c r="F36" s="184"/>
      <c r="G36" s="28"/>
    </row>
    <row r="37" spans="3:7" ht="30" customHeight="1">
      <c r="C37" s="184" t="s">
        <v>1969</v>
      </c>
      <c r="D37" s="184"/>
      <c r="E37" s="184"/>
      <c r="F37" s="184"/>
      <c r="G37" s="28"/>
    </row>
    <row r="38" spans="3:7">
      <c r="C38" s="28" t="s">
        <v>310</v>
      </c>
      <c r="D38" s="25"/>
      <c r="E38" s="25"/>
      <c r="F38" s="25"/>
      <c r="G38" s="25"/>
    </row>
    <row r="261" spans="3:3">
      <c r="C261" s="1" t="s">
        <v>265</v>
      </c>
    </row>
  </sheetData>
  <mergeCells count="14">
    <mergeCell ref="C1:F1"/>
    <mergeCell ref="C2:F2"/>
    <mergeCell ref="C37:F37"/>
    <mergeCell ref="E12:E14"/>
    <mergeCell ref="C36:F36"/>
    <mergeCell ref="C12:C14"/>
    <mergeCell ref="D12:D13"/>
    <mergeCell ref="F12:F14"/>
    <mergeCell ref="C9:F9"/>
    <mergeCell ref="C3:F3"/>
    <mergeCell ref="C5:F5"/>
    <mergeCell ref="C6:F6"/>
    <mergeCell ref="C7:F7"/>
    <mergeCell ref="C8:F8"/>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FB067-FDA7-4101-AF34-8897D8CE1A18}">
  <dimension ref="B1:M73"/>
  <sheetViews>
    <sheetView showGridLines="0" zoomScaleNormal="100" workbookViewId="0">
      <selection activeCell="H27" sqref="H27"/>
    </sheetView>
  </sheetViews>
  <sheetFormatPr baseColWidth="10" defaultColWidth="11.5703125" defaultRowHeight="15"/>
  <cols>
    <col min="1" max="1" width="11.5703125" style="78"/>
    <col min="2" max="2" width="87.85546875" style="78" bestFit="1" customWidth="1"/>
    <col min="3" max="4" width="24.7109375" style="78" customWidth="1"/>
    <col min="5" max="5" width="20" style="78" customWidth="1"/>
    <col min="6" max="6" width="21" style="78" customWidth="1"/>
    <col min="7" max="7" width="21.42578125" style="78" customWidth="1"/>
    <col min="8" max="8" width="21.5703125" style="78" customWidth="1"/>
    <col min="9" max="11" width="11.5703125" style="78"/>
    <col min="12" max="12" width="36.28515625" style="78" bestFit="1" customWidth="1"/>
    <col min="13" max="13" width="26.28515625" style="78" customWidth="1"/>
    <col min="14" max="16384" width="11.5703125" style="78"/>
  </cols>
  <sheetData>
    <row r="1" spans="2:13" ht="28.5" thickBot="1">
      <c r="B1" s="178" t="s">
        <v>1972</v>
      </c>
      <c r="C1" s="178"/>
      <c r="D1" s="178"/>
      <c r="E1" s="178"/>
      <c r="F1" s="178"/>
      <c r="G1" s="178"/>
      <c r="H1" s="178"/>
    </row>
    <row r="2" spans="2:13" ht="21" customHeight="1" thickBot="1">
      <c r="B2" s="179" t="s">
        <v>0</v>
      </c>
      <c r="C2" s="179"/>
      <c r="D2" s="179"/>
      <c r="E2" s="179"/>
      <c r="F2" s="179"/>
      <c r="G2" s="179"/>
      <c r="H2" s="179"/>
      <c r="L2" s="11" t="s">
        <v>267</v>
      </c>
      <c r="M2" s="154">
        <v>7968099.0273052305</v>
      </c>
    </row>
    <row r="3" spans="2:13" ht="14.45" customHeight="1">
      <c r="B3" s="180" t="s">
        <v>1</v>
      </c>
      <c r="C3" s="180"/>
      <c r="D3" s="180"/>
      <c r="E3" s="180"/>
      <c r="F3" s="180"/>
      <c r="G3" s="180"/>
      <c r="H3" s="180"/>
    </row>
    <row r="4" spans="2:13" ht="14.45" customHeight="1">
      <c r="C4" s="12"/>
      <c r="D4" s="12"/>
      <c r="E4" s="12"/>
      <c r="F4" s="12"/>
      <c r="G4" s="12"/>
      <c r="H4" s="12"/>
    </row>
    <row r="5" spans="2:13" ht="18" customHeight="1">
      <c r="B5" s="181" t="s">
        <v>22</v>
      </c>
      <c r="C5" s="181"/>
      <c r="D5" s="181"/>
      <c r="E5" s="181"/>
      <c r="F5" s="181"/>
      <c r="G5" s="181"/>
      <c r="H5" s="181"/>
      <c r="M5" s="84"/>
    </row>
    <row r="6" spans="2:13" ht="18" customHeight="1">
      <c r="B6" s="195" t="s">
        <v>271</v>
      </c>
      <c r="C6" s="195"/>
      <c r="D6" s="195"/>
      <c r="E6" s="195"/>
      <c r="F6" s="195"/>
      <c r="G6" s="195"/>
      <c r="H6" s="195"/>
    </row>
    <row r="7" spans="2:13" ht="18" customHeight="1">
      <c r="B7" s="192" t="s">
        <v>1976</v>
      </c>
      <c r="C7" s="192"/>
      <c r="D7" s="192"/>
      <c r="E7" s="192"/>
      <c r="F7" s="192"/>
      <c r="G7" s="192"/>
      <c r="H7" s="192"/>
    </row>
    <row r="8" spans="2:13" ht="18" customHeight="1">
      <c r="B8" s="185" t="s">
        <v>275</v>
      </c>
      <c r="C8" s="185"/>
      <c r="D8" s="185"/>
      <c r="E8" s="185"/>
      <c r="F8" s="185"/>
      <c r="G8" s="185"/>
      <c r="H8" s="185"/>
    </row>
    <row r="9" spans="2:13" ht="15.6" customHeight="1">
      <c r="B9" s="177" t="s">
        <v>4</v>
      </c>
      <c r="C9" s="177"/>
      <c r="D9" s="177"/>
      <c r="E9" s="177"/>
      <c r="F9" s="177"/>
      <c r="G9" s="177"/>
      <c r="H9" s="177"/>
      <c r="M9" s="10"/>
    </row>
    <row r="11" spans="2:13" ht="11.45" customHeight="1">
      <c r="B11" s="215" t="s">
        <v>5</v>
      </c>
      <c r="C11" s="210" t="s">
        <v>313</v>
      </c>
      <c r="D11" s="211" t="s">
        <v>1970</v>
      </c>
      <c r="E11" s="210" t="s">
        <v>299</v>
      </c>
      <c r="F11" s="210" t="s">
        <v>297</v>
      </c>
      <c r="G11" s="210" t="s">
        <v>298</v>
      </c>
      <c r="H11" s="210" t="s">
        <v>270</v>
      </c>
    </row>
    <row r="12" spans="2:13" ht="2.4500000000000002" customHeight="1">
      <c r="B12" s="215"/>
      <c r="C12" s="210"/>
      <c r="D12" s="212"/>
      <c r="E12" s="210"/>
      <c r="F12" s="210"/>
      <c r="G12" s="210"/>
      <c r="H12" s="210"/>
    </row>
    <row r="13" spans="2:13" ht="6.6" customHeight="1">
      <c r="B13" s="215"/>
      <c r="C13" s="211"/>
      <c r="D13" s="212"/>
      <c r="E13" s="210"/>
      <c r="F13" s="210"/>
      <c r="G13" s="210"/>
      <c r="H13" s="210"/>
    </row>
    <row r="14" spans="2:13" ht="15.6" customHeight="1">
      <c r="B14" s="215"/>
      <c r="C14" s="104" t="s">
        <v>275</v>
      </c>
      <c r="D14" s="213"/>
      <c r="E14" s="210"/>
      <c r="F14" s="210"/>
      <c r="G14" s="210"/>
      <c r="H14" s="210"/>
    </row>
    <row r="15" spans="2:13" ht="13.15" customHeight="1">
      <c r="B15" s="215"/>
      <c r="C15" s="103">
        <v>1</v>
      </c>
      <c r="D15" s="103">
        <v>2</v>
      </c>
      <c r="E15" s="103">
        <v>3</v>
      </c>
      <c r="F15" s="103">
        <v>4</v>
      </c>
      <c r="G15" s="103">
        <v>5</v>
      </c>
      <c r="H15" s="103" t="s">
        <v>1971</v>
      </c>
    </row>
    <row r="16" spans="2:13">
      <c r="B16" s="79" t="s">
        <v>302</v>
      </c>
      <c r="C16" s="80">
        <f>C17</f>
        <v>1400.4293500000001</v>
      </c>
      <c r="D16" s="80">
        <f>D17</f>
        <v>1341.6902377899999</v>
      </c>
      <c r="E16" s="80">
        <f>E17</f>
        <v>738.30660408999995</v>
      </c>
      <c r="F16" s="81">
        <f>F17</f>
        <v>738.30660408999995</v>
      </c>
      <c r="G16" s="80">
        <f>G17</f>
        <v>0</v>
      </c>
      <c r="H16" s="82">
        <f>E16/$M$2</f>
        <v>9.2657809793773532E-5</v>
      </c>
      <c r="L16" s="110"/>
    </row>
    <row r="17" spans="2:12">
      <c r="B17" s="83" t="s">
        <v>95</v>
      </c>
      <c r="C17" s="89">
        <f>C18</f>
        <v>1400.4293500000001</v>
      </c>
      <c r="D17" s="89">
        <f>D18</f>
        <v>1341.6902377899999</v>
      </c>
      <c r="E17" s="89">
        <f>E18</f>
        <v>738.30660408999995</v>
      </c>
      <c r="F17" s="84">
        <f>F18</f>
        <v>738.30660408999995</v>
      </c>
      <c r="G17" s="84">
        <v>0</v>
      </c>
      <c r="H17" s="85">
        <f t="shared" ref="H17:H56" si="0">E17/$M$2</f>
        <v>9.2657809793773532E-5</v>
      </c>
    </row>
    <row r="18" spans="2:12">
      <c r="B18" s="86" t="s">
        <v>97</v>
      </c>
      <c r="C18" s="84">
        <v>1400.4293500000001</v>
      </c>
      <c r="D18" s="84">
        <v>1341.6902377899999</v>
      </c>
      <c r="E18" s="84">
        <v>738.30660408999995</v>
      </c>
      <c r="F18" s="84">
        <f>E18</f>
        <v>738.30660408999995</v>
      </c>
      <c r="G18" s="84">
        <v>0</v>
      </c>
      <c r="H18" s="87">
        <f t="shared" si="0"/>
        <v>9.2657809793773532E-5</v>
      </c>
    </row>
    <row r="19" spans="2:12">
      <c r="B19" s="79" t="s">
        <v>261</v>
      </c>
      <c r="C19" s="80">
        <f>C20+C23+C28+C30</f>
        <v>127066.27533399998</v>
      </c>
      <c r="D19" s="80">
        <f>D20+D23+D28+D30</f>
        <v>148213.86164001998</v>
      </c>
      <c r="E19" s="80">
        <f>E20+E23+E28+E30</f>
        <v>94527.423388089999</v>
      </c>
      <c r="F19" s="80">
        <f>F20+F23+F28+F30</f>
        <v>19838.342800990002</v>
      </c>
      <c r="G19" s="80">
        <f>G20+G23+G28+G30</f>
        <v>74689.080587100005</v>
      </c>
      <c r="H19" s="82">
        <f t="shared" si="0"/>
        <v>1.1863234011545497E-2</v>
      </c>
      <c r="J19" s="88"/>
    </row>
    <row r="20" spans="2:12">
      <c r="B20" s="83" t="s">
        <v>107</v>
      </c>
      <c r="C20" s="89">
        <f>C22+C21</f>
        <v>534.07675300000005</v>
      </c>
      <c r="D20" s="89">
        <f>D22+D21</f>
        <v>418.20728651999997</v>
      </c>
      <c r="E20" s="89">
        <f>E22+E21</f>
        <v>99.542038919999996</v>
      </c>
      <c r="F20" s="89">
        <f>F22+F21</f>
        <v>99.542038919999996</v>
      </c>
      <c r="G20" s="89">
        <f>G22+G21</f>
        <v>0</v>
      </c>
      <c r="H20" s="85">
        <f t="shared" si="0"/>
        <v>1.2492570508836233E-5</v>
      </c>
      <c r="J20" s="88"/>
    </row>
    <row r="21" spans="2:12">
      <c r="B21" s="86" t="s">
        <v>269</v>
      </c>
      <c r="C21" s="84">
        <v>252.44</v>
      </c>
      <c r="D21" s="84">
        <v>252.44</v>
      </c>
      <c r="E21" s="84">
        <v>0</v>
      </c>
      <c r="F21" s="84">
        <f>E21</f>
        <v>0</v>
      </c>
      <c r="G21" s="84">
        <v>0</v>
      </c>
      <c r="H21" s="85">
        <f t="shared" si="0"/>
        <v>0</v>
      </c>
      <c r="J21" s="90"/>
      <c r="L21" s="91"/>
    </row>
    <row r="22" spans="2:12">
      <c r="B22" s="86" t="s">
        <v>110</v>
      </c>
      <c r="C22" s="84">
        <v>281.636753</v>
      </c>
      <c r="D22" s="84">
        <v>165.76728651999997</v>
      </c>
      <c r="E22" s="84">
        <v>99.542038919999996</v>
      </c>
      <c r="F22" s="84">
        <f>E22</f>
        <v>99.542038919999996</v>
      </c>
      <c r="G22" s="84">
        <v>0</v>
      </c>
      <c r="H22" s="92">
        <f t="shared" si="0"/>
        <v>1.2492570508836233E-5</v>
      </c>
      <c r="J22" s="93"/>
    </row>
    <row r="23" spans="2:12">
      <c r="B23" s="83" t="s">
        <v>114</v>
      </c>
      <c r="C23" s="89">
        <f>SUM(C24:C27)</f>
        <v>90444.999545999977</v>
      </c>
      <c r="D23" s="89">
        <f>SUM(D24:D27)</f>
        <v>109234.58273549999</v>
      </c>
      <c r="E23" s="89">
        <f>SUM(E24:E27)</f>
        <v>75349.795339520002</v>
      </c>
      <c r="F23" s="89">
        <f>SUM(F24:F27)</f>
        <v>1244.3333497099998</v>
      </c>
      <c r="G23" s="89">
        <f>SUM(G24:G27)</f>
        <v>74105.461989810006</v>
      </c>
      <c r="H23" s="94">
        <f t="shared" si="0"/>
        <v>9.4564330941809219E-3</v>
      </c>
    </row>
    <row r="24" spans="2:12">
      <c r="B24" s="86" t="s">
        <v>115</v>
      </c>
      <c r="C24" s="84">
        <v>670.85495600000002</v>
      </c>
      <c r="D24" s="84">
        <v>668.85853899999995</v>
      </c>
      <c r="E24" s="84">
        <v>353.38380398999993</v>
      </c>
      <c r="F24" s="84">
        <v>0</v>
      </c>
      <c r="G24" s="84">
        <f>E24</f>
        <v>353.38380398999993</v>
      </c>
      <c r="H24" s="92">
        <f t="shared" si="0"/>
        <v>4.434982582156895E-5</v>
      </c>
    </row>
    <row r="25" spans="2:12">
      <c r="B25" s="86" t="s">
        <v>116</v>
      </c>
      <c r="C25" s="84">
        <v>84996.417663999993</v>
      </c>
      <c r="D25" s="84">
        <v>104982.55956213</v>
      </c>
      <c r="E25" s="84">
        <v>73752.078185820006</v>
      </c>
      <c r="F25" s="84">
        <v>0</v>
      </c>
      <c r="G25" s="84">
        <f>E25</f>
        <v>73752.078185820006</v>
      </c>
      <c r="H25" s="92">
        <f t="shared" si="0"/>
        <v>9.2559188751401063E-3</v>
      </c>
      <c r="J25" s="95"/>
    </row>
    <row r="26" spans="2:12">
      <c r="B26" s="86" t="s">
        <v>117</v>
      </c>
      <c r="C26" s="84">
        <v>51.500000999999997</v>
      </c>
      <c r="D26" s="84">
        <v>50.459600999999999</v>
      </c>
      <c r="E26" s="84">
        <v>23.353203299999997</v>
      </c>
      <c r="F26" s="84">
        <f>E26</f>
        <v>23.353203299999997</v>
      </c>
      <c r="G26" s="84">
        <v>0</v>
      </c>
      <c r="H26" s="92">
        <f t="shared" si="0"/>
        <v>2.9308374833160086E-6</v>
      </c>
    </row>
    <row r="27" spans="2:12">
      <c r="B27" s="86" t="s">
        <v>118</v>
      </c>
      <c r="C27" s="84">
        <v>4726.2269249999999</v>
      </c>
      <c r="D27" s="84">
        <v>3532.7050333699999</v>
      </c>
      <c r="E27" s="84">
        <v>1220.9801464099999</v>
      </c>
      <c r="F27" s="84">
        <f>E27</f>
        <v>1220.9801464099999</v>
      </c>
      <c r="G27" s="84">
        <v>0</v>
      </c>
      <c r="H27" s="92">
        <f t="shared" si="0"/>
        <v>1.5323355573593179E-4</v>
      </c>
    </row>
    <row r="28" spans="2:12">
      <c r="B28" s="83" t="s">
        <v>119</v>
      </c>
      <c r="C28" s="89">
        <f>C29</f>
        <v>868.70703800000001</v>
      </c>
      <c r="D28" s="89">
        <f>D29</f>
        <v>947.42248700000005</v>
      </c>
      <c r="E28" s="89">
        <f>E29</f>
        <v>583.61859728999991</v>
      </c>
      <c r="F28" s="89">
        <f>F29</f>
        <v>0</v>
      </c>
      <c r="G28" s="89">
        <f>G29</f>
        <v>583.61859728999991</v>
      </c>
      <c r="H28" s="94">
        <f t="shared" si="0"/>
        <v>7.3244395594237075E-5</v>
      </c>
    </row>
    <row r="29" spans="2:12">
      <c r="B29" s="86" t="s">
        <v>120</v>
      </c>
      <c r="C29" s="84">
        <v>868.70703800000001</v>
      </c>
      <c r="D29" s="84">
        <v>947.42248700000005</v>
      </c>
      <c r="E29" s="84">
        <v>583.61859728999991</v>
      </c>
      <c r="F29" s="84">
        <v>0</v>
      </c>
      <c r="G29" s="84">
        <f>E29</f>
        <v>583.61859728999991</v>
      </c>
      <c r="H29" s="92">
        <f t="shared" si="0"/>
        <v>7.3244395594237075E-5</v>
      </c>
    </row>
    <row r="30" spans="2:12">
      <c r="B30" s="83" t="s">
        <v>121</v>
      </c>
      <c r="C30" s="89">
        <f>C31</f>
        <v>35218.491996999997</v>
      </c>
      <c r="D30" s="89">
        <f>D31</f>
        <v>37613.649130999998</v>
      </c>
      <c r="E30" s="89">
        <f>E31</f>
        <v>18494.467412360002</v>
      </c>
      <c r="F30" s="89">
        <f>F31</f>
        <v>18494.467412360002</v>
      </c>
      <c r="G30" s="89">
        <f>G31</f>
        <v>0</v>
      </c>
      <c r="H30" s="94">
        <f t="shared" si="0"/>
        <v>2.3210639512615009E-3</v>
      </c>
    </row>
    <row r="31" spans="2:12">
      <c r="B31" s="86" t="s">
        <v>124</v>
      </c>
      <c r="C31" s="84">
        <v>35218.491996999997</v>
      </c>
      <c r="D31" s="84">
        <v>37613.649130999998</v>
      </c>
      <c r="E31" s="84">
        <v>18494.467412360002</v>
      </c>
      <c r="F31" s="84">
        <f>E31</f>
        <v>18494.467412360002</v>
      </c>
      <c r="G31" s="84">
        <v>0</v>
      </c>
      <c r="H31" s="87">
        <f t="shared" si="0"/>
        <v>2.3210639512615009E-3</v>
      </c>
    </row>
    <row r="32" spans="2:12">
      <c r="B32" s="79" t="s">
        <v>268</v>
      </c>
      <c r="C32" s="80">
        <f>C33+C36+C47</f>
        <v>13678.780962000001</v>
      </c>
      <c r="D32" s="80">
        <f>D33+D36+D47</f>
        <v>13701.90772277</v>
      </c>
      <c r="E32" s="80">
        <f>E33+E36+E47</f>
        <v>6851.2309142200002</v>
      </c>
      <c r="F32" s="80">
        <f>F33+F36+F47</f>
        <v>6837.4995590199997</v>
      </c>
      <c r="G32" s="80">
        <f>G33+G36+G47</f>
        <v>13.731355200000003</v>
      </c>
      <c r="H32" s="82">
        <f t="shared" si="0"/>
        <v>8.5983255111941686E-4</v>
      </c>
    </row>
    <row r="33" spans="2:8">
      <c r="B33" s="83" t="s">
        <v>133</v>
      </c>
      <c r="C33" s="89">
        <f>C34+C35</f>
        <v>314.56412499999999</v>
      </c>
      <c r="D33" s="89">
        <f>D34+D35</f>
        <v>292.59977900000001</v>
      </c>
      <c r="E33" s="89">
        <f>E34+E35</f>
        <v>164.54273631000001</v>
      </c>
      <c r="F33" s="89">
        <f>F34+F35</f>
        <v>164.54273631000001</v>
      </c>
      <c r="G33" s="89">
        <f>G34+G35</f>
        <v>0</v>
      </c>
      <c r="H33" s="85">
        <f t="shared" si="0"/>
        <v>2.0650187170885037E-5</v>
      </c>
    </row>
    <row r="34" spans="2:8">
      <c r="B34" s="86" t="s">
        <v>134</v>
      </c>
      <c r="C34" s="84">
        <v>225.042</v>
      </c>
      <c r="D34" s="84">
        <v>149.042</v>
      </c>
      <c r="E34" s="84">
        <v>111.89975295000001</v>
      </c>
      <c r="F34" s="84">
        <f>E34</f>
        <v>111.89975295000001</v>
      </c>
      <c r="G34" s="84">
        <v>0</v>
      </c>
      <c r="H34" s="87">
        <f t="shared" si="0"/>
        <v>1.4043469159524731E-5</v>
      </c>
    </row>
    <row r="35" spans="2:8">
      <c r="B35" s="86" t="s">
        <v>136</v>
      </c>
      <c r="C35" s="84">
        <v>89.522125000000003</v>
      </c>
      <c r="D35" s="84">
        <v>143.55777900000001</v>
      </c>
      <c r="E35" s="84">
        <v>52.642983360000002</v>
      </c>
      <c r="F35" s="84">
        <f>E35</f>
        <v>52.642983360000002</v>
      </c>
      <c r="G35" s="84">
        <v>0</v>
      </c>
      <c r="H35" s="87">
        <f t="shared" si="0"/>
        <v>6.6067180113603058E-6</v>
      </c>
    </row>
    <row r="36" spans="2:8">
      <c r="B36" s="83" t="s">
        <v>137</v>
      </c>
      <c r="C36" s="89">
        <f>SUM(C37:C46)</f>
        <v>8015.2290570000005</v>
      </c>
      <c r="D36" s="89">
        <f>SUM(D37:D46)</f>
        <v>8467.9565834200002</v>
      </c>
      <c r="E36" s="89">
        <f>SUM(E37:E46)</f>
        <v>4394.0556356300003</v>
      </c>
      <c r="F36" s="89">
        <f>SUM(F37:F46)</f>
        <v>4380.3242804299998</v>
      </c>
      <c r="G36" s="89">
        <f>SUM(G37:G46)</f>
        <v>13.731355200000003</v>
      </c>
      <c r="H36" s="85">
        <f t="shared" si="0"/>
        <v>5.5145595211258903E-4</v>
      </c>
    </row>
    <row r="37" spans="2:8">
      <c r="B37" s="86" t="s">
        <v>138</v>
      </c>
      <c r="C37" s="84">
        <v>1130.0497190000001</v>
      </c>
      <c r="D37" s="84">
        <v>916.56446253999991</v>
      </c>
      <c r="E37" s="84">
        <v>105.96823436000001</v>
      </c>
      <c r="F37" s="84">
        <f>E37</f>
        <v>105.96823436000001</v>
      </c>
      <c r="G37" s="84">
        <v>0</v>
      </c>
      <c r="H37" s="87">
        <f t="shared" si="0"/>
        <v>1.3299060917399005E-5</v>
      </c>
    </row>
    <row r="38" spans="2:8">
      <c r="B38" s="86" t="s">
        <v>139</v>
      </c>
      <c r="C38" s="84">
        <v>320.09149500000001</v>
      </c>
      <c r="D38" s="84">
        <v>277.78220599999997</v>
      </c>
      <c r="E38" s="84">
        <v>128.42091090999998</v>
      </c>
      <c r="F38" s="84">
        <f>E38</f>
        <v>128.42091090999998</v>
      </c>
      <c r="G38" s="84">
        <v>0</v>
      </c>
      <c r="H38" s="92">
        <f t="shared" si="0"/>
        <v>1.6116881889886759E-5</v>
      </c>
    </row>
    <row r="39" spans="2:8">
      <c r="B39" s="86" t="s">
        <v>141</v>
      </c>
      <c r="C39" s="84">
        <v>8.4097159999999995</v>
      </c>
      <c r="D39" s="84">
        <v>24.704772460000001</v>
      </c>
      <c r="E39" s="84">
        <v>4.4833742399999998</v>
      </c>
      <c r="F39" s="84">
        <f>E39</f>
        <v>4.4833742399999998</v>
      </c>
      <c r="G39" s="84">
        <v>0</v>
      </c>
      <c r="H39" s="92">
        <f t="shared" si="0"/>
        <v>5.6266547700226735E-7</v>
      </c>
    </row>
    <row r="40" spans="2:8">
      <c r="B40" s="86" t="s">
        <v>143</v>
      </c>
      <c r="C40" s="84">
        <v>1338.1688340000001</v>
      </c>
      <c r="D40" s="84">
        <v>1094.086372</v>
      </c>
      <c r="E40" s="84">
        <v>633.95278970999982</v>
      </c>
      <c r="F40" s="84">
        <f t="shared" ref="F40:F43" si="1">E40</f>
        <v>633.95278970999982</v>
      </c>
      <c r="G40" s="84">
        <v>0</v>
      </c>
      <c r="H40" s="92">
        <f t="shared" si="0"/>
        <v>7.9561359307603804E-5</v>
      </c>
    </row>
    <row r="41" spans="2:8">
      <c r="B41" s="86" t="s">
        <v>144</v>
      </c>
      <c r="C41" s="84">
        <v>2031.4511130000001</v>
      </c>
      <c r="D41" s="84">
        <v>1998.603856</v>
      </c>
      <c r="E41" s="84">
        <v>1090.95076118</v>
      </c>
      <c r="F41" s="84">
        <f t="shared" si="1"/>
        <v>1090.95076118</v>
      </c>
      <c r="G41" s="84">
        <v>0</v>
      </c>
      <c r="H41" s="92">
        <f t="shared" si="0"/>
        <v>1.3691480959781115E-4</v>
      </c>
    </row>
    <row r="42" spans="2:8">
      <c r="B42" s="86" t="s">
        <v>145</v>
      </c>
      <c r="C42" s="84">
        <v>101.411794</v>
      </c>
      <c r="D42" s="84">
        <v>106.411794</v>
      </c>
      <c r="E42" s="84">
        <v>66.093443959999988</v>
      </c>
      <c r="F42" s="84">
        <f t="shared" si="1"/>
        <v>66.093443959999988</v>
      </c>
      <c r="G42" s="84">
        <v>0</v>
      </c>
      <c r="H42" s="92">
        <f t="shared" si="0"/>
        <v>8.2947568464585761E-6</v>
      </c>
    </row>
    <row r="43" spans="2:8">
      <c r="B43" s="86" t="s">
        <v>146</v>
      </c>
      <c r="C43" s="84">
        <v>1</v>
      </c>
      <c r="D43" s="84">
        <v>1</v>
      </c>
      <c r="E43" s="84">
        <v>7.8300649999999999E-2</v>
      </c>
      <c r="F43" s="84">
        <f t="shared" si="1"/>
        <v>7.8300649999999999E-2</v>
      </c>
      <c r="G43" s="84">
        <v>0</v>
      </c>
      <c r="H43" s="92">
        <f t="shared" si="0"/>
        <v>9.8267666769298262E-9</v>
      </c>
    </row>
    <row r="44" spans="2:8">
      <c r="B44" s="86" t="s">
        <v>254</v>
      </c>
      <c r="C44" s="84">
        <v>30.547778999999998</v>
      </c>
      <c r="D44" s="84">
        <v>46.016581000000002</v>
      </c>
      <c r="E44" s="84">
        <v>13.731355200000003</v>
      </c>
      <c r="F44" s="84">
        <v>0</v>
      </c>
      <c r="G44" s="84">
        <f>E44</f>
        <v>13.731355200000003</v>
      </c>
      <c r="H44" s="92">
        <f t="shared" si="0"/>
        <v>1.7232912333224196E-6</v>
      </c>
    </row>
    <row r="45" spans="2:8">
      <c r="B45" s="86" t="s">
        <v>317</v>
      </c>
      <c r="C45" s="84">
        <v>12</v>
      </c>
      <c r="D45" s="84">
        <v>12.7</v>
      </c>
      <c r="E45" s="84">
        <v>12.636509539999999</v>
      </c>
      <c r="F45" s="84">
        <f>E45</f>
        <v>12.636509539999999</v>
      </c>
      <c r="G45" s="84">
        <v>0</v>
      </c>
      <c r="H45" s="92">
        <f t="shared" si="0"/>
        <v>1.5858876121766272E-6</v>
      </c>
    </row>
    <row r="46" spans="2:8">
      <c r="B46" s="86" t="s">
        <v>147</v>
      </c>
      <c r="C46" s="84">
        <v>3042.0986069999999</v>
      </c>
      <c r="D46" s="84">
        <v>3990.08653942</v>
      </c>
      <c r="E46" s="84">
        <v>2337.7399558799998</v>
      </c>
      <c r="F46" s="84">
        <f>E46</f>
        <v>2337.7399558799998</v>
      </c>
      <c r="G46" s="84">
        <v>0</v>
      </c>
      <c r="H46" s="92">
        <f t="shared" si="0"/>
        <v>2.9338741246425138E-4</v>
      </c>
    </row>
    <row r="47" spans="2:8">
      <c r="B47" s="83" t="s">
        <v>148</v>
      </c>
      <c r="C47" s="89">
        <f>SUM(C48:C55)</f>
        <v>5348.9877800000004</v>
      </c>
      <c r="D47" s="89">
        <f>SUM(D48:D55)</f>
        <v>4941.3513603500005</v>
      </c>
      <c r="E47" s="89">
        <f>SUM(E48:E55)</f>
        <v>2292.6325422800001</v>
      </c>
      <c r="F47" s="89">
        <f>SUM(F48:F55)</f>
        <v>2292.6325422800001</v>
      </c>
      <c r="G47" s="89">
        <f>SUM(G48:G55)</f>
        <v>0</v>
      </c>
      <c r="H47" s="94">
        <f t="shared" si="0"/>
        <v>2.8772641183594282E-4</v>
      </c>
    </row>
    <row r="48" spans="2:8">
      <c r="B48" s="86" t="s">
        <v>149</v>
      </c>
      <c r="C48" s="84">
        <v>260.17793799999998</v>
      </c>
      <c r="D48" s="84">
        <v>306.99077499999999</v>
      </c>
      <c r="E48" s="84">
        <v>188.38081952999997</v>
      </c>
      <c r="F48" s="84">
        <f>E48</f>
        <v>188.38081952999997</v>
      </c>
      <c r="G48" s="84">
        <v>0</v>
      </c>
      <c r="H48" s="92">
        <f t="shared" si="0"/>
        <v>2.3641877301531151E-5</v>
      </c>
    </row>
    <row r="49" spans="2:9">
      <c r="B49" s="86" t="s">
        <v>150</v>
      </c>
      <c r="C49" s="84">
        <v>5.5485429999999996</v>
      </c>
      <c r="D49" s="84">
        <v>5.5494617399999999</v>
      </c>
      <c r="E49" s="84">
        <v>3.7145196700000001</v>
      </c>
      <c r="F49" s="84">
        <f t="shared" ref="F49:F55" si="2">E49</f>
        <v>3.7145196700000001</v>
      </c>
      <c r="G49" s="84">
        <v>0</v>
      </c>
      <c r="H49" s="92">
        <f t="shared" si="0"/>
        <v>4.6617388379223383E-7</v>
      </c>
    </row>
    <row r="50" spans="2:9">
      <c r="B50" s="86" t="s">
        <v>151</v>
      </c>
      <c r="C50" s="84">
        <v>153.29686799999999</v>
      </c>
      <c r="D50" s="84">
        <v>156.887618</v>
      </c>
      <c r="E50" s="84">
        <v>71.23122711000002</v>
      </c>
      <c r="F50" s="84">
        <f t="shared" si="2"/>
        <v>71.23122711000002</v>
      </c>
      <c r="G50" s="84">
        <v>0</v>
      </c>
      <c r="H50" s="87">
        <f t="shared" si="0"/>
        <v>8.9395509350352606E-6</v>
      </c>
    </row>
    <row r="51" spans="2:9">
      <c r="B51" s="86" t="s">
        <v>152</v>
      </c>
      <c r="C51" s="84">
        <v>17.3</v>
      </c>
      <c r="D51" s="84">
        <v>17.3</v>
      </c>
      <c r="E51" s="84">
        <v>2.3132603899999995</v>
      </c>
      <c r="F51" s="84">
        <f t="shared" si="2"/>
        <v>2.3132603899999995</v>
      </c>
      <c r="G51" s="84">
        <v>0</v>
      </c>
      <c r="H51" s="87">
        <f t="shared" si="0"/>
        <v>2.9031521597220062E-7</v>
      </c>
    </row>
    <row r="52" spans="2:9">
      <c r="B52" s="86" t="s">
        <v>255</v>
      </c>
      <c r="C52" s="84">
        <v>4740.9021789999997</v>
      </c>
      <c r="D52" s="84">
        <v>3610.9703853500005</v>
      </c>
      <c r="E52" s="84">
        <v>1666.67869129</v>
      </c>
      <c r="F52" s="84">
        <f t="shared" si="2"/>
        <v>1666.67869129</v>
      </c>
      <c r="G52" s="84">
        <v>0</v>
      </c>
      <c r="H52" s="87">
        <f t="shared" si="0"/>
        <v>2.0916892292359749E-4</v>
      </c>
    </row>
    <row r="53" spans="2:9">
      <c r="B53" s="86" t="s">
        <v>256</v>
      </c>
      <c r="C53" s="84">
        <v>6.0446759999999999</v>
      </c>
      <c r="D53" s="84">
        <v>589.46554200000003</v>
      </c>
      <c r="E53" s="84">
        <v>254.72626618999999</v>
      </c>
      <c r="F53" s="84">
        <f t="shared" si="2"/>
        <v>254.72626618999999</v>
      </c>
      <c r="G53" s="84">
        <v>0</v>
      </c>
      <c r="H53" s="87">
        <f t="shared" si="0"/>
        <v>3.1968260599811732E-5</v>
      </c>
    </row>
    <row r="54" spans="2:9">
      <c r="B54" s="86" t="s">
        <v>153</v>
      </c>
      <c r="C54" s="84">
        <v>6.5530090000000003</v>
      </c>
      <c r="D54" s="84">
        <v>5.0372536800000001</v>
      </c>
      <c r="E54" s="84">
        <v>3.1348331800000002</v>
      </c>
      <c r="F54" s="84">
        <f t="shared" si="2"/>
        <v>3.1348331800000002</v>
      </c>
      <c r="G54" s="84">
        <v>0</v>
      </c>
      <c r="H54" s="87">
        <f t="shared" si="0"/>
        <v>3.9342296942564285E-7</v>
      </c>
    </row>
    <row r="55" spans="2:9">
      <c r="B55" s="86" t="s">
        <v>154</v>
      </c>
      <c r="C55" s="84">
        <v>159.16456700000001</v>
      </c>
      <c r="D55" s="84">
        <v>249.15032458000002</v>
      </c>
      <c r="E55" s="84">
        <v>102.45292491999999</v>
      </c>
      <c r="F55" s="84">
        <f t="shared" si="2"/>
        <v>102.45292491999999</v>
      </c>
      <c r="G55" s="84">
        <v>0</v>
      </c>
      <c r="H55" s="87">
        <f t="shared" si="0"/>
        <v>1.2857888006777073E-5</v>
      </c>
    </row>
    <row r="56" spans="2:9">
      <c r="B56" s="96" t="s">
        <v>240</v>
      </c>
      <c r="C56" s="97">
        <f>C16+C19+C32</f>
        <v>142145.48564599999</v>
      </c>
      <c r="D56" s="97">
        <f>D16+D19+D32</f>
        <v>163257.45960057998</v>
      </c>
      <c r="E56" s="97">
        <f>E16+E19+E32</f>
        <v>102116.9609064</v>
      </c>
      <c r="F56" s="97">
        <f>F16+F19+F32</f>
        <v>27414.148964100001</v>
      </c>
      <c r="G56" s="97">
        <f>G16+G19+G32</f>
        <v>74702.811942300003</v>
      </c>
      <c r="H56" s="98">
        <f t="shared" si="0"/>
        <v>1.2815724372458686E-2</v>
      </c>
    </row>
    <row r="57" spans="2:9" s="146" customFormat="1">
      <c r="B57" s="26" t="s">
        <v>309</v>
      </c>
      <c r="C57" s="147"/>
      <c r="D57" s="147"/>
      <c r="E57" s="147"/>
      <c r="F57" s="147"/>
      <c r="G57" s="147"/>
      <c r="H57" s="148"/>
    </row>
    <row r="58" spans="2:9">
      <c r="B58" s="138" t="s">
        <v>301</v>
      </c>
      <c r="C58" s="149"/>
      <c r="D58" s="149"/>
      <c r="E58" s="149"/>
      <c r="F58" s="149"/>
      <c r="G58" s="146"/>
      <c r="H58" s="146"/>
      <c r="I58" s="146"/>
    </row>
    <row r="59" spans="2:9" ht="24" customHeight="1">
      <c r="B59" s="214" t="s">
        <v>1978</v>
      </c>
      <c r="C59" s="214"/>
      <c r="D59" s="214"/>
      <c r="E59" s="214"/>
      <c r="F59" s="150"/>
      <c r="G59" s="146"/>
      <c r="H59" s="146"/>
      <c r="I59" s="146"/>
    </row>
    <row r="60" spans="2:9" ht="15.75" customHeight="1">
      <c r="B60" s="183" t="s">
        <v>1968</v>
      </c>
      <c r="C60" s="183"/>
      <c r="D60" s="183"/>
      <c r="E60" s="183"/>
      <c r="F60" s="183"/>
      <c r="G60" s="183"/>
      <c r="H60" s="146"/>
      <c r="I60" s="146"/>
    </row>
    <row r="61" spans="2:9" ht="27.75" customHeight="1">
      <c r="B61" s="183" t="s">
        <v>1969</v>
      </c>
      <c r="C61" s="183"/>
      <c r="D61" s="183"/>
      <c r="E61" s="183"/>
      <c r="F61" s="166"/>
      <c r="G61" s="166"/>
      <c r="H61" s="166"/>
      <c r="I61" s="146"/>
    </row>
    <row r="62" spans="2:9">
      <c r="B62" s="28" t="s">
        <v>311</v>
      </c>
      <c r="C62" s="25"/>
      <c r="D62" s="25"/>
      <c r="E62" s="25"/>
      <c r="F62" s="25"/>
    </row>
    <row r="63" spans="2:9">
      <c r="H63" s="88"/>
      <c r="I63" s="88"/>
    </row>
    <row r="65" spans="8:8">
      <c r="H65" s="88"/>
    </row>
    <row r="66" spans="8:8">
      <c r="H66" s="88"/>
    </row>
    <row r="67" spans="8:8">
      <c r="H67" s="88"/>
    </row>
    <row r="68" spans="8:8">
      <c r="H68" s="99"/>
    </row>
    <row r="69" spans="8:8">
      <c r="H69" s="99"/>
    </row>
    <row r="73" spans="8:8">
      <c r="H73" s="88"/>
    </row>
  </sheetData>
  <mergeCells count="18">
    <mergeCell ref="G11:G14"/>
    <mergeCell ref="H11:H14"/>
    <mergeCell ref="B61:E61"/>
    <mergeCell ref="D11:D14"/>
    <mergeCell ref="B7:H7"/>
    <mergeCell ref="B59:E59"/>
    <mergeCell ref="B60:G60"/>
    <mergeCell ref="B8:H8"/>
    <mergeCell ref="B9:H9"/>
    <mergeCell ref="B11:B15"/>
    <mergeCell ref="C11:C13"/>
    <mergeCell ref="E11:E14"/>
    <mergeCell ref="F11:F14"/>
    <mergeCell ref="B1:H1"/>
    <mergeCell ref="B2:H2"/>
    <mergeCell ref="B3:H3"/>
    <mergeCell ref="B5:H5"/>
    <mergeCell ref="B6:H6"/>
  </mergeCells>
  <phoneticPr fontId="42" type="noConversion"/>
  <pageMargins left="0.7" right="0.7" top="0.75" bottom="0.75" header="0.3" footer="0.3"/>
  <ignoredErrors>
    <ignoredError sqref="F47 F36 G29" formula="1"/>
  </ignoredError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BF2051731F90E4A81F5ABF3E3054ABB" ma:contentTypeVersion="14" ma:contentTypeDescription="Create a new document." ma:contentTypeScope="" ma:versionID="5b4ac0c94f6549bbd45dd04273a3b139">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639dee08091bb2233c4b5d419193bbfa"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81A201B-0072-4C88-911A-3422FED1ABD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schemas.microsoft.com/office/2006/documentManagement/types"/>
    <ds:schemaRef ds:uri="http://purl.org/dc/dcmitype/"/>
    <ds:schemaRef ds:uri="http://schemas.microsoft.com/office/2006/metadata/properties"/>
    <ds:schemaRef ds:uri="http://purl.org/dc/elements/1.1/"/>
    <ds:schemaRef ds:uri="http://schemas.microsoft.com/office/infopath/2007/PartnerControls"/>
    <ds:schemaRef ds:uri="http://schemas.openxmlformats.org/package/2006/metadata/core-properties"/>
    <ds:schemaRef ds:uri="http://purl.org/dc/terms/"/>
    <ds:schemaRef ds:uri="27b106c2-2eb6-4f76-8712-c370ecd06fde"/>
    <ds:schemaRef ds:uri="c32176ac-cccf-46d9-9564-a55966a26443"/>
    <ds:schemaRef ds:uri="http://www.w3.org/XML/1998/namespac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Dinámica</vt:lpstr>
      <vt:lpstr>Fiscal Mes</vt:lpstr>
      <vt:lpstr>Económica</vt:lpstr>
      <vt:lpstr>Institucional</vt:lpstr>
      <vt:lpstr>Funcional</vt:lpstr>
      <vt:lpstr>Objetal</vt:lpstr>
      <vt:lpstr>Proyectos Inversión</vt:lpstr>
      <vt:lpstr>Género</vt:lpstr>
      <vt:lpstr>Cambio climático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ybrown@digepres.gob.do</dc:creator>
  <cp:keywords/>
  <dc:description/>
  <cp:lastModifiedBy>Katherine M. Peguero F.</cp:lastModifiedBy>
  <cp:revision/>
  <dcterms:created xsi:type="dcterms:W3CDTF">2020-08-19T17:32:46Z</dcterms:created>
  <dcterms:modified xsi:type="dcterms:W3CDTF">2025-09-23T19:14:45Z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