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gp1.digepres.local\UAE\Informe Explicativo y Pol. Presupuestaria\Tablas Anexos\"/>
    </mc:Choice>
  </mc:AlternateContent>
  <bookViews>
    <workbookView xWindow="0" yWindow="0" windowWidth="28800" windowHeight="12435" tabRatio="812"/>
  </bookViews>
  <sheets>
    <sheet name="Resumen Economica" sheetId="3" r:id="rId1"/>
    <sheet name="Economica " sheetId="1" r:id="rId2"/>
    <sheet name="Economica por recaudadora " sheetId="2" r:id="rId3"/>
  </sheets>
  <definedNames>
    <definedName name="_xlnm.Print_Titles" localSheetId="1">'Economica '!$1:$7</definedName>
    <definedName name="_xlnm.Print_Titles" localSheetId="2">'Economica por recaudadora '!$1:$8</definedName>
  </definedNames>
  <calcPr calcId="152511"/>
</workbook>
</file>

<file path=xl/calcChain.xml><?xml version="1.0" encoding="utf-8"?>
<calcChain xmlns="http://schemas.openxmlformats.org/spreadsheetml/2006/main">
  <c r="C33" i="3" l="1"/>
  <c r="C22" i="3"/>
  <c r="C19" i="3"/>
  <c r="C18" i="3" s="1"/>
  <c r="C15" i="3"/>
  <c r="C10" i="3"/>
  <c r="C8" i="3"/>
  <c r="C45" i="3" s="1"/>
  <c r="C47" i="3" s="1"/>
</calcChain>
</file>

<file path=xl/sharedStrings.xml><?xml version="1.0" encoding="utf-8"?>
<sst xmlns="http://schemas.openxmlformats.org/spreadsheetml/2006/main" count="286" uniqueCount="183">
  <si>
    <t>GOBIERNO GENERAL NACIONAL</t>
  </si>
  <si>
    <t>Clasificación Económica del Ingreso</t>
  </si>
  <si>
    <t>Valores RD$</t>
  </si>
  <si>
    <t>CUENTA</t>
  </si>
  <si>
    <t>GOBIERNO CENTRAL</t>
  </si>
  <si>
    <t>INSTITUCIONES DESCENTRALIZADAS Y AUTONÓMAS NO FINANCIERAS Y PÚBLICAS DE LA SEGURIDAD SOCIAL</t>
  </si>
  <si>
    <t>TOTAL GENERAL</t>
  </si>
  <si>
    <t>1.1</t>
  </si>
  <si>
    <t>INGRESOS CORRIENTES</t>
  </si>
  <si>
    <t>1.1.1</t>
  </si>
  <si>
    <t>Impuestos</t>
  </si>
  <si>
    <t>1.1.1.1</t>
  </si>
  <si>
    <t>Impuestos sobre el ingreso, las utilidades  y las ganancias de capital</t>
  </si>
  <si>
    <t>1.1.1.1.1</t>
  </si>
  <si>
    <t>De personas físicas</t>
  </si>
  <si>
    <t>1.1.1.1.2</t>
  </si>
  <si>
    <t>De empresas y otras corporaciones</t>
  </si>
  <si>
    <t>1.1.1.1.3</t>
  </si>
  <si>
    <t>Otros impuestos sobre los ingresos</t>
  </si>
  <si>
    <t>1.1.1.3</t>
  </si>
  <si>
    <t>Impuestos sobre la propiedad</t>
  </si>
  <si>
    <t>1.1.1.4</t>
  </si>
  <si>
    <t>Impuestos sobre los bienes y servicios</t>
  </si>
  <si>
    <t>1.1.1.5</t>
  </si>
  <si>
    <t>Impuestos sobre el comercio y las transacciones internacionales/comercio exterior</t>
  </si>
  <si>
    <t>1.1.1.6</t>
  </si>
  <si>
    <t>Impuestos ecológicos</t>
  </si>
  <si>
    <t>1.1.1.9</t>
  </si>
  <si>
    <t>Impuestos diversos</t>
  </si>
  <si>
    <t>1.1.2</t>
  </si>
  <si>
    <t>Contribuciones a la seguridad social</t>
  </si>
  <si>
    <t>1.1.2.1</t>
  </si>
  <si>
    <t>Contribuciones de los empleados</t>
  </si>
  <si>
    <t>1.1.2.1.1</t>
  </si>
  <si>
    <t>Contribuciones de empleados del sector público</t>
  </si>
  <si>
    <t>1.1.2.2</t>
  </si>
  <si>
    <t>Contribuciones de los empleadores</t>
  </si>
  <si>
    <t>1.1.2.2.1</t>
  </si>
  <si>
    <t>Contribuciones de empleadores del sector público</t>
  </si>
  <si>
    <t>1.1.3</t>
  </si>
  <si>
    <t>Ventas de bienes y servicios</t>
  </si>
  <si>
    <t>1.1.3.1</t>
  </si>
  <si>
    <t>Ventas de establecimientos no de mercado</t>
  </si>
  <si>
    <t>1.1.3.3</t>
  </si>
  <si>
    <t>Derechos administrativos</t>
  </si>
  <si>
    <t>1.1.4</t>
  </si>
  <si>
    <t>Rentas de la propiedad</t>
  </si>
  <si>
    <t>1.1.4.1</t>
  </si>
  <si>
    <t>Intereses</t>
  </si>
  <si>
    <t>1.1.4.1.1</t>
  </si>
  <si>
    <t>Intereses internos</t>
  </si>
  <si>
    <t>1.1.4.1.2</t>
  </si>
  <si>
    <t>Intereses externos</t>
  </si>
  <si>
    <t>1.1.4.2</t>
  </si>
  <si>
    <t>Rentas de la propiedad distinta de intereses</t>
  </si>
  <si>
    <t>1.1.4.2.1</t>
  </si>
  <si>
    <t>Dividendos y retiros de las cuasisociedades</t>
  </si>
  <si>
    <t>1.1.4.2.2</t>
  </si>
  <si>
    <t>Arrendamientos de activos tangibles no producidos</t>
  </si>
  <si>
    <t>1.1.6</t>
  </si>
  <si>
    <t>Transferencias y donaciones corrientes recibidas</t>
  </si>
  <si>
    <t>1.1.6.1</t>
  </si>
  <si>
    <t>Transferencias del sector privado</t>
  </si>
  <si>
    <t>1.1.6.2</t>
  </si>
  <si>
    <t>Transferencias del sector público</t>
  </si>
  <si>
    <t>1.1.6.2.1</t>
  </si>
  <si>
    <t>Transferencias del gobierno general</t>
  </si>
  <si>
    <t>1.1.6.2.1.1</t>
  </si>
  <si>
    <t>Transferencias del gobierno general nacional</t>
  </si>
  <si>
    <t>1.1.6.2.1.2</t>
  </si>
  <si>
    <t>Transferencias del gobierno general local (municipios)</t>
  </si>
  <si>
    <t>1.1.6.2.1.3</t>
  </si>
  <si>
    <t>Transferencias de fondos de la seguridad social</t>
  </si>
  <si>
    <t>1.1.6.5</t>
  </si>
  <si>
    <t>Donaciones corrientes</t>
  </si>
  <si>
    <t>1.1.6.5.2</t>
  </si>
  <si>
    <t>Donaciones corrientes de organismos internacionales</t>
  </si>
  <si>
    <t>1.1.6.5.2.2</t>
  </si>
  <si>
    <t>Donaciones corrientes en especie y servicios de organismos internacionales</t>
  </si>
  <si>
    <t>1.1.6.5.3</t>
  </si>
  <si>
    <t>Donaciones corrientes del sector privado externo</t>
  </si>
  <si>
    <t>1.1.6.5.3.1</t>
  </si>
  <si>
    <t>Donaciones corrientes en dinero del sector privado externo</t>
  </si>
  <si>
    <t>1.1.7</t>
  </si>
  <si>
    <t>Multas y sanciones pecuniarias</t>
  </si>
  <si>
    <t>1.1.9</t>
  </si>
  <si>
    <t>Otros ingresos corrientes</t>
  </si>
  <si>
    <t>1.2</t>
  </si>
  <si>
    <t>INGRESOS DE CAPITAL</t>
  </si>
  <si>
    <t>1.2.1</t>
  </si>
  <si>
    <t>Venta (disposición) de activos no financieros (a valores brutos)</t>
  </si>
  <si>
    <t>1.2.1.1</t>
  </si>
  <si>
    <t>Venta de activos fijos</t>
  </si>
  <si>
    <t>1.2.1.1.2</t>
  </si>
  <si>
    <t>Maquinaria y equipo</t>
  </si>
  <si>
    <t>1.2.1.1.5</t>
  </si>
  <si>
    <t>Activos fijos intangibles</t>
  </si>
  <si>
    <t>1.2.1.3</t>
  </si>
  <si>
    <t>Venta de activos no producidos</t>
  </si>
  <si>
    <t>1.2.4</t>
  </si>
  <si>
    <t>Transferencias de capital recibidas</t>
  </si>
  <si>
    <t>1.2.4.2</t>
  </si>
  <si>
    <t>Transferencias del sector publico</t>
  </si>
  <si>
    <t>1.2.4.2.1</t>
  </si>
  <si>
    <t>1.2.4.2.1.1</t>
  </si>
  <si>
    <t>1.2.4.4</t>
  </si>
  <si>
    <t>Donaciones de capital</t>
  </si>
  <si>
    <t>1.2.4.4.1</t>
  </si>
  <si>
    <t>Donaciones de capital de gobiernos extranjeros</t>
  </si>
  <si>
    <t>1.2.4.4.1.1</t>
  </si>
  <si>
    <t>Donaciones de capital en dinero de gobiernos extranjeros</t>
  </si>
  <si>
    <t>1.2.4.4.2</t>
  </si>
  <si>
    <t>Donaciones de capital de organismos internacionales</t>
  </si>
  <si>
    <t>1.2.4.4.2.1</t>
  </si>
  <si>
    <t>Donaciones de capital  en dinero de organismos internacionales</t>
  </si>
  <si>
    <t>1.2.4.4.3</t>
  </si>
  <si>
    <t>Donaciones de capital del sector privado externo</t>
  </si>
  <si>
    <t>1.2.4.4.3.1</t>
  </si>
  <si>
    <t>Donaciones de capital en  dinero del sector privado externo</t>
  </si>
  <si>
    <t>1.2.5</t>
  </si>
  <si>
    <t>Recuperación de inversiones financieras realizadas con fines de política</t>
  </si>
  <si>
    <t>1.2.5.4</t>
  </si>
  <si>
    <t>Recuperación de préstamos realizados con fines de política</t>
  </si>
  <si>
    <t>TOTAL</t>
  </si>
  <si>
    <t>Fuente : Sistema de Información de la Gestión Financiera (SIGEF)</t>
  </si>
  <si>
    <t>Clasificación Económica de Ingresos Oficinas Recaudadoras y Fuente de Financiamiento</t>
  </si>
  <si>
    <t/>
  </si>
  <si>
    <t>OFICINAS RECAUDADORAS</t>
  </si>
  <si>
    <t>FUENTES DE FINANCIAMIENTO</t>
  </si>
  <si>
    <t>DENOMINACIÓN</t>
  </si>
  <si>
    <t>COLECTOR DE ADUANAS</t>
  </si>
  <si>
    <t>COLECTOR DE IMPUESTOS INTERNOS</t>
  </si>
  <si>
    <t>TESORERIA NACIONAL (TN)</t>
  </si>
  <si>
    <t>DONACION EXTERNA</t>
  </si>
  <si>
    <t>FONDO GENERAL</t>
  </si>
  <si>
    <t>FONDOS CON DESTINO ESPECÍFICO</t>
  </si>
  <si>
    <t>Ingresos Corrientes</t>
  </si>
  <si>
    <t>Ingresos de capital</t>
  </si>
  <si>
    <t>Fuente: Sistema de Información de la Gestión Financiera</t>
  </si>
  <si>
    <t>Clasificación Económica</t>
  </si>
  <si>
    <t>Valores en RD$</t>
  </si>
  <si>
    <t>PARTIDAS</t>
  </si>
  <si>
    <t>PROYECTO</t>
  </si>
  <si>
    <t>A) INGRESOS CORRIENTES</t>
  </si>
  <si>
    <t>I) IMPUESTOS</t>
  </si>
  <si>
    <t>1) IMPUESTOS SOBRE LOS INGRESOS</t>
  </si>
  <si>
    <t>- Impuestos sobre la Renta de Personas Físicas</t>
  </si>
  <si>
    <t>- Impuestos sobre Los Ingresos de las Empresas y Otras Corporaciones</t>
  </si>
  <si>
    <t>- Impuestos sobre los Ingresos Aplicados sin Distinción de Persona Jurídica</t>
  </si>
  <si>
    <t>- Accesorios sobre los Impuestos a  los Ingresos</t>
  </si>
  <si>
    <t>2)  IMPUESTOS SOBRE LA PROPIEDAD</t>
  </si>
  <si>
    <t>- Impuestos sobre la Propiedad y Transacciones Financieras y de Capital</t>
  </si>
  <si>
    <t>-  Accesorios sobre la Propiedad</t>
  </si>
  <si>
    <t>3) IMPUESTOS INTERNOS SOBRE MERCANCIAS Y SERVICIOS</t>
  </si>
  <si>
    <t>- Impuestos sobre los Bienes y Servicios</t>
  </si>
  <si>
    <t>- ITBIS Interno</t>
  </si>
  <si>
    <t>- ITBIS Externo</t>
  </si>
  <si>
    <t>- Impuestos Adicionales y Selectivos sobre Bienes y Servicios</t>
  </si>
  <si>
    <t>- Impuesto específico sobre los hidrocarburos, Ley No. 112-00</t>
  </si>
  <si>
    <t>- Impuesto selectivo Ad Valorem sobre hidrocarburos, Ley No.557-05</t>
  </si>
  <si>
    <t>- Impuestos Selectivos a Bebidas Alcoholicas</t>
  </si>
  <si>
    <t>- Impuesto Selectivo al Tabaco y los Cigarrillos</t>
  </si>
  <si>
    <t>- Impuestos Selectivo a las Telecomunicaciones</t>
  </si>
  <si>
    <t>- Impuestos Selectivo a los Seguros</t>
  </si>
  <si>
    <t>- Otros</t>
  </si>
  <si>
    <t>- Impuestos Sobre el Uso de Bienes y Licencias</t>
  </si>
  <si>
    <t>- Accesorios sobre Impuestos Internos a  Mercancías y  Servicios</t>
  </si>
  <si>
    <t>4) IMPUESTOS SOBRE EL COMERCIO Y LAS TRANSACCIONES/COMERCIO EXTERIOR</t>
  </si>
  <si>
    <t>Sobre las Importaciones</t>
  </si>
  <si>
    <t>- Arancel</t>
  </si>
  <si>
    <t>Sobre las Exportaciones</t>
  </si>
  <si>
    <t>Otros Impuestos sobre el Comercio Exterior</t>
  </si>
  <si>
    <t>5) IMPUESTOS ECOLOGICOS</t>
  </si>
  <si>
    <t>6)  IMPUESTOS DIVERSOS</t>
  </si>
  <si>
    <t>II) CONTRIBUCIONES SOCIALES</t>
  </si>
  <si>
    <t>III) TRANSFERENCIAS CORRIENTES</t>
  </si>
  <si>
    <t>IV) INGRESOS POR CONTRAPRESTACION</t>
  </si>
  <si>
    <t>V) OTROS INGRESOS</t>
  </si>
  <si>
    <t>B)  INGRESOS DE CAPITAL</t>
  </si>
  <si>
    <t>TOTAL INGRESOS</t>
  </si>
  <si>
    <t>DONACIONES</t>
  </si>
  <si>
    <t>TOTAL INGRESOS CON DONACIONES</t>
  </si>
  <si>
    <t>Fuente: Elaborado por la DGPLT del Ministerio de Hacienda en coordinación con las Instituciones Recaudadoras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</si>
</sst>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[$-10409]#,##0;\-#,##0"/>
    <numFmt numFmtId="165" formatCode="[$-10409]#,##0;\(#,##0\)"/>
    <numFmt numFmtId="166" formatCode="_(* #,##0_);_(* \(#,##0\);_(* &quot;-&quot;??_);_(@_)"/>
  </numFmts>
  <fonts count="3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</font>
    <font>
      <sz val="18"/>
      <color rgb="FF000000"/>
      <name val="Calibri"/>
    </font>
    <font>
      <sz val="11"/>
      <color rgb="FF696969"/>
      <name val="Calibri"/>
    </font>
    <font>
      <sz val="10"/>
      <color rgb="FF696969"/>
      <name val="Calibri"/>
    </font>
    <font>
      <b/>
      <sz val="10"/>
      <color rgb="FFFFFFFF"/>
      <name val="Calibri"/>
    </font>
    <font>
      <b/>
      <sz val="8"/>
      <color rgb="FF000000"/>
      <name val="Calibri"/>
    </font>
    <font>
      <b/>
      <sz val="8"/>
      <color rgb="FF696969"/>
      <name val="Calibri"/>
    </font>
    <font>
      <b/>
      <sz val="9"/>
      <color rgb="FFFFFFFF"/>
      <name val="Calibri"/>
    </font>
    <font>
      <b/>
      <sz val="18"/>
      <color rgb="FF000000"/>
      <name val="Calibri"/>
    </font>
    <font>
      <sz val="9"/>
      <color rgb="FF696969"/>
      <name val="Calibri"/>
    </font>
    <font>
      <sz val="6"/>
      <color rgb="FF000000"/>
      <name val="Century Gothic"/>
    </font>
    <font>
      <sz val="10"/>
      <color rgb="FF808080"/>
      <name val="Calibri"/>
    </font>
    <font>
      <b/>
      <sz val="10"/>
      <color rgb="FF000000"/>
      <name val="Calibri"/>
    </font>
    <font>
      <b/>
      <sz val="10"/>
      <color rgb="FFFFFFFF"/>
      <name val="Century Gothic"/>
    </font>
    <font>
      <b/>
      <sz val="9"/>
      <color rgb="FF000000"/>
      <name val="Calibri"/>
    </font>
    <font>
      <sz val="8"/>
      <color rgb="FF696969"/>
      <name val="Calibri"/>
    </font>
    <font>
      <sz val="10"/>
      <name val="Arial"/>
      <family val="2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8"/>
      <color rgb="FFFFFFFF"/>
      <name val="Calibri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b/>
      <sz val="8"/>
      <name val="Calibri"/>
      <family val="2"/>
      <scheme val="minor"/>
    </font>
    <font>
      <b/>
      <sz val="9"/>
      <name val="Calibri"/>
      <family val="2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696969"/>
        <bgColor rgb="FF696969"/>
      </patternFill>
    </fill>
    <fill>
      <patternFill patternType="solid">
        <fgColor rgb="FFD3D3D3"/>
        <bgColor rgb="FFD3D3D3"/>
      </patternFill>
    </fill>
    <fill>
      <patternFill patternType="solid">
        <fgColor rgb="FFC0C0C0"/>
        <bgColor rgb="FFC0C0C0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/>
      <top style="thin">
        <color theme="0"/>
      </top>
      <bottom style="medium">
        <color theme="0" tint="-0.249977111117893"/>
      </bottom>
      <diagonal/>
    </border>
    <border>
      <left/>
      <right style="thin">
        <color theme="0"/>
      </right>
      <top/>
      <bottom/>
      <diagonal/>
    </border>
  </borders>
  <cellStyleXfs count="7">
    <xf numFmtId="0" fontId="0" fillId="0" borderId="0"/>
    <xf numFmtId="0" fontId="18" fillId="0" borderId="0"/>
    <xf numFmtId="0" fontId="1" fillId="0" borderId="0"/>
    <xf numFmtId="43" fontId="1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</cellStyleXfs>
  <cellXfs count="69">
    <xf numFmtId="0" fontId="2" fillId="0" borderId="0" xfId="0" applyFont="1" applyFill="1" applyBorder="1"/>
    <xf numFmtId="0" fontId="6" fillId="2" borderId="1" xfId="0" applyNumberFormat="1" applyFont="1" applyFill="1" applyBorder="1" applyAlignment="1">
      <alignment horizontal="center" vertical="center" wrapText="1" readingOrder="1"/>
    </xf>
    <xf numFmtId="0" fontId="7" fillId="3" borderId="0" xfId="0" applyNumberFormat="1" applyFont="1" applyFill="1" applyBorder="1" applyAlignment="1">
      <alignment vertical="center" wrapText="1" readingOrder="1"/>
    </xf>
    <xf numFmtId="164" fontId="7" fillId="3" borderId="0" xfId="0" applyNumberFormat="1" applyFont="1" applyFill="1" applyBorder="1" applyAlignment="1">
      <alignment vertical="center" wrapText="1" readingOrder="1"/>
    </xf>
    <xf numFmtId="0" fontId="8" fillId="0" borderId="0" xfId="0" applyNumberFormat="1" applyFont="1" applyFill="1" applyBorder="1" applyAlignment="1">
      <alignment vertical="top" wrapText="1" readingOrder="1"/>
    </xf>
    <xf numFmtId="164" fontId="8" fillId="0" borderId="0" xfId="0" applyNumberFormat="1" applyFont="1" applyFill="1" applyBorder="1" applyAlignment="1">
      <alignment vertical="top" wrapText="1" readingOrder="1"/>
    </xf>
    <xf numFmtId="164" fontId="9" fillId="2" borderId="0" xfId="0" applyNumberFormat="1" applyFont="1" applyFill="1" applyBorder="1" applyAlignment="1">
      <alignment vertical="center" wrapText="1" readingOrder="1"/>
    </xf>
    <xf numFmtId="0" fontId="2" fillId="0" borderId="0" xfId="0" applyFont="1" applyFill="1" applyBorder="1"/>
    <xf numFmtId="0" fontId="8" fillId="0" borderId="0" xfId="0" applyNumberFormat="1" applyFont="1" applyFill="1" applyBorder="1" applyAlignment="1">
      <alignment vertical="top" wrapText="1" readingOrder="1"/>
    </xf>
    <xf numFmtId="0" fontId="12" fillId="0" borderId="0" xfId="0" applyNumberFormat="1" applyFont="1" applyFill="1" applyBorder="1" applyAlignment="1">
      <alignment vertical="top" wrapText="1" readingOrder="1"/>
    </xf>
    <xf numFmtId="0" fontId="13" fillId="0" borderId="0" xfId="0" applyNumberFormat="1" applyFont="1" applyFill="1" applyBorder="1" applyAlignment="1">
      <alignment vertical="top" wrapText="1" readingOrder="1"/>
    </xf>
    <xf numFmtId="0" fontId="14" fillId="4" borderId="4" xfId="0" applyNumberFormat="1" applyFont="1" applyFill="1" applyBorder="1" applyAlignment="1">
      <alignment horizontal="center" vertical="center" wrapText="1" readingOrder="1"/>
    </xf>
    <xf numFmtId="0" fontId="14" fillId="4" borderId="4" xfId="0" applyNumberFormat="1" applyFont="1" applyFill="1" applyBorder="1" applyAlignment="1">
      <alignment vertical="center" wrapText="1" readingOrder="1"/>
    </xf>
    <xf numFmtId="165" fontId="8" fillId="0" borderId="0" xfId="0" applyNumberFormat="1" applyFont="1" applyFill="1" applyBorder="1" applyAlignment="1">
      <alignment vertical="top" wrapText="1" readingOrder="1"/>
    </xf>
    <xf numFmtId="0" fontId="15" fillId="4" borderId="4" xfId="0" applyNumberFormat="1" applyFont="1" applyFill="1" applyBorder="1" applyAlignment="1">
      <alignment vertical="center" wrapText="1" readingOrder="1"/>
    </xf>
    <xf numFmtId="0" fontId="16" fillId="4" borderId="4" xfId="0" applyNumberFormat="1" applyFont="1" applyFill="1" applyBorder="1" applyAlignment="1">
      <alignment horizontal="center" vertical="center" wrapText="1" readingOrder="1"/>
    </xf>
    <xf numFmtId="165" fontId="7" fillId="4" borderId="4" xfId="0" applyNumberFormat="1" applyFont="1" applyFill="1" applyBorder="1" applyAlignment="1">
      <alignment vertical="center" wrapText="1" readingOrder="1"/>
    </xf>
    <xf numFmtId="0" fontId="17" fillId="0" borderId="0" xfId="0" applyNumberFormat="1" applyFont="1" applyFill="1" applyBorder="1" applyAlignment="1">
      <alignment vertical="top" wrapText="1" readingOrder="1"/>
    </xf>
    <xf numFmtId="0" fontId="2" fillId="0" borderId="0" xfId="0" applyFont="1" applyFill="1" applyBorder="1"/>
    <xf numFmtId="0" fontId="10" fillId="0" borderId="0" xfId="0" applyNumberFormat="1" applyFont="1" applyFill="1" applyBorder="1" applyAlignment="1">
      <alignment horizontal="center" vertical="center" wrapText="1" readingOrder="1"/>
    </xf>
    <xf numFmtId="0" fontId="11" fillId="0" borderId="0" xfId="0" applyNumberFormat="1" applyFont="1" applyFill="1" applyBorder="1" applyAlignment="1">
      <alignment horizontal="center" vertical="center" wrapText="1" readingOrder="1"/>
    </xf>
    <xf numFmtId="0" fontId="11" fillId="0" borderId="0" xfId="0" applyNumberFormat="1" applyFont="1" applyFill="1" applyBorder="1" applyAlignment="1">
      <alignment horizontal="left" vertical="center" wrapText="1" readingOrder="1"/>
    </xf>
    <xf numFmtId="0" fontId="6" fillId="2" borderId="4" xfId="0" applyNumberFormat="1" applyFont="1" applyFill="1" applyBorder="1" applyAlignment="1">
      <alignment horizontal="center" vertical="center" wrapText="1" readingOrder="1"/>
    </xf>
    <xf numFmtId="0" fontId="2" fillId="0" borderId="5" xfId="0" applyNumberFormat="1" applyFont="1" applyFill="1" applyBorder="1" applyAlignment="1">
      <alignment vertical="top" wrapText="1"/>
    </xf>
    <xf numFmtId="0" fontId="2" fillId="0" borderId="6" xfId="0" applyNumberFormat="1" applyFont="1" applyFill="1" applyBorder="1" applyAlignment="1">
      <alignment vertical="top" wrapText="1"/>
    </xf>
    <xf numFmtId="0" fontId="6" fillId="2" borderId="7" xfId="0" applyNumberFormat="1" applyFont="1" applyFill="1" applyBorder="1" applyAlignment="1">
      <alignment horizontal="center" vertical="center" wrapText="1" readingOrder="1"/>
    </xf>
    <xf numFmtId="0" fontId="6" fillId="2" borderId="5" xfId="0" applyNumberFormat="1" applyFont="1" applyFill="1" applyBorder="1" applyAlignment="1">
      <alignment horizontal="center" vertical="center" wrapText="1" readingOrder="1"/>
    </xf>
    <xf numFmtId="0" fontId="8" fillId="0" borderId="0" xfId="0" applyNumberFormat="1" applyFont="1" applyFill="1" applyBorder="1" applyAlignment="1">
      <alignment vertical="top" wrapText="1" readingOrder="1"/>
    </xf>
    <xf numFmtId="0" fontId="9" fillId="2" borderId="0" xfId="0" applyNumberFormat="1" applyFont="1" applyFill="1" applyBorder="1" applyAlignment="1">
      <alignment horizontal="center" vertical="center" wrapText="1" readingOrder="1"/>
    </xf>
    <xf numFmtId="0" fontId="7" fillId="3" borderId="0" xfId="0" applyNumberFormat="1" applyFont="1" applyFill="1" applyBorder="1" applyAlignment="1">
      <alignment vertical="center" wrapText="1" readingOrder="1"/>
    </xf>
    <xf numFmtId="0" fontId="3" fillId="0" borderId="0" xfId="0" applyNumberFormat="1" applyFont="1" applyFill="1" applyBorder="1" applyAlignment="1">
      <alignment horizontal="center" vertical="center" wrapText="1" readingOrder="1"/>
    </xf>
    <xf numFmtId="0" fontId="4" fillId="0" borderId="0" xfId="0" applyNumberFormat="1" applyFont="1" applyFill="1" applyBorder="1" applyAlignment="1">
      <alignment horizontal="center" vertical="top" wrapText="1" readingOrder="1"/>
    </xf>
    <xf numFmtId="0" fontId="5" fillId="0" borderId="0" xfId="0" applyNumberFormat="1" applyFont="1" applyFill="1" applyBorder="1" applyAlignment="1">
      <alignment horizontal="center" vertical="top" wrapText="1" readingOrder="1"/>
    </xf>
    <xf numFmtId="0" fontId="6" fillId="2" borderId="1" xfId="0" applyNumberFormat="1" applyFont="1" applyFill="1" applyBorder="1" applyAlignment="1">
      <alignment horizontal="center" vertical="center" wrapText="1" readingOrder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19" fillId="0" borderId="0" xfId="1" applyFont="1" applyAlignment="1">
      <alignment horizontal="center" vertical="center"/>
    </xf>
    <xf numFmtId="0" fontId="20" fillId="0" borderId="0" xfId="1" applyFont="1" applyAlignment="1">
      <alignment vertical="center"/>
    </xf>
    <xf numFmtId="0" fontId="1" fillId="0" borderId="0" xfId="2"/>
    <xf numFmtId="0" fontId="21" fillId="0" borderId="0" xfId="1" applyFont="1" applyAlignment="1">
      <alignment horizontal="center" vertical="center"/>
    </xf>
    <xf numFmtId="0" fontId="22" fillId="0" borderId="0" xfId="1" applyFont="1" applyAlignment="1">
      <alignment vertical="center"/>
    </xf>
    <xf numFmtId="0" fontId="23" fillId="0" borderId="0" xfId="1" applyFont="1" applyBorder="1" applyAlignment="1">
      <alignment horizontal="center"/>
    </xf>
    <xf numFmtId="0" fontId="23" fillId="0" borderId="0" xfId="1" applyFont="1" applyBorder="1" applyAlignment="1"/>
    <xf numFmtId="0" fontId="23" fillId="0" borderId="0" xfId="1" applyFont="1" applyBorder="1" applyAlignment="1">
      <alignment horizontal="center"/>
    </xf>
    <xf numFmtId="0" fontId="18" fillId="0" borderId="9" xfId="1" applyBorder="1" applyAlignment="1">
      <alignment horizontal="center"/>
    </xf>
    <xf numFmtId="0" fontId="1" fillId="0" borderId="11" xfId="2" applyBorder="1"/>
    <xf numFmtId="49" fontId="24" fillId="0" borderId="0" xfId="6" applyNumberFormat="1" applyFont="1" applyFill="1" applyBorder="1" applyAlignment="1" applyProtection="1">
      <alignment vertical="center"/>
    </xf>
    <xf numFmtId="0" fontId="25" fillId="2" borderId="1" xfId="2" applyNumberFormat="1" applyFont="1" applyFill="1" applyBorder="1" applyAlignment="1">
      <alignment horizontal="center" vertical="center" wrapText="1" readingOrder="1"/>
    </xf>
    <xf numFmtId="0" fontId="26" fillId="0" borderId="11" xfId="4" applyFont="1" applyFill="1" applyBorder="1" applyAlignment="1" applyProtection="1"/>
    <xf numFmtId="166" fontId="26" fillId="0" borderId="11" xfId="3" applyNumberFormat="1" applyFont="1" applyFill="1" applyBorder="1" applyAlignment="1" applyProtection="1"/>
    <xf numFmtId="49" fontId="26" fillId="0" borderId="11" xfId="5" applyNumberFormat="1" applyFont="1" applyFill="1" applyBorder="1" applyAlignment="1" applyProtection="1">
      <alignment horizontal="left"/>
    </xf>
    <xf numFmtId="166" fontId="26" fillId="0" borderId="11" xfId="3" applyNumberFormat="1" applyFont="1" applyFill="1" applyBorder="1" applyAlignment="1" applyProtection="1">
      <alignment horizontal="left"/>
    </xf>
    <xf numFmtId="49" fontId="27" fillId="0" borderId="11" xfId="5" applyNumberFormat="1" applyFont="1" applyFill="1" applyBorder="1" applyAlignment="1" applyProtection="1">
      <alignment horizontal="left" indent="1"/>
    </xf>
    <xf numFmtId="166" fontId="27" fillId="0" borderId="11" xfId="3" applyNumberFormat="1" applyFont="1" applyFill="1" applyBorder="1" applyAlignment="1" applyProtection="1">
      <alignment horizontal="left" indent="1"/>
    </xf>
    <xf numFmtId="49" fontId="27" fillId="0" borderId="11" xfId="4" applyNumberFormat="1" applyFont="1" applyFill="1" applyBorder="1" applyAlignment="1" applyProtection="1">
      <alignment horizontal="left" indent="1"/>
    </xf>
    <xf numFmtId="49" fontId="26" fillId="0" borderId="11" xfId="5" applyNumberFormat="1" applyFont="1" applyFill="1" applyBorder="1" applyAlignment="1" applyProtection="1">
      <alignment horizontal="left" indent="2"/>
    </xf>
    <xf numFmtId="166" fontId="26" fillId="0" borderId="11" xfId="3" applyNumberFormat="1" applyFont="1" applyFill="1" applyBorder="1" applyAlignment="1" applyProtection="1">
      <alignment horizontal="left" indent="2"/>
    </xf>
    <xf numFmtId="49" fontId="27" fillId="0" borderId="11" xfId="5" applyNumberFormat="1" applyFont="1" applyFill="1" applyBorder="1" applyAlignment="1" applyProtection="1">
      <alignment horizontal="left" indent="3"/>
    </xf>
    <xf numFmtId="166" fontId="27" fillId="0" borderId="11" xfId="3" applyNumberFormat="1" applyFont="1" applyFill="1" applyBorder="1" applyAlignment="1" applyProtection="1">
      <alignment horizontal="left" indent="3"/>
    </xf>
    <xf numFmtId="0" fontId="26" fillId="0" borderId="11" xfId="4" applyFont="1" applyFill="1" applyBorder="1" applyAlignment="1" applyProtection="1">
      <alignment horizontal="left" indent="2"/>
    </xf>
    <xf numFmtId="49" fontId="27" fillId="0" borderId="11" xfId="5" applyNumberFormat="1" applyFont="1" applyFill="1" applyBorder="1" applyAlignment="1" applyProtection="1">
      <alignment horizontal="left" indent="2"/>
    </xf>
    <xf numFmtId="166" fontId="27" fillId="0" borderId="11" xfId="3" applyNumberFormat="1" applyFont="1" applyFill="1" applyBorder="1" applyAlignment="1" applyProtection="1">
      <alignment horizontal="left" indent="2"/>
    </xf>
    <xf numFmtId="49" fontId="26" fillId="0" borderId="11" xfId="5" applyNumberFormat="1" applyFont="1" applyFill="1" applyBorder="1"/>
    <xf numFmtId="166" fontId="26" fillId="0" borderId="11" xfId="3" applyNumberFormat="1" applyFont="1" applyFill="1" applyBorder="1"/>
    <xf numFmtId="0" fontId="28" fillId="5" borderId="8" xfId="2" applyFont="1" applyFill="1" applyBorder="1" applyAlignment="1">
      <alignment horizontal="left" vertical="center" wrapText="1"/>
    </xf>
    <xf numFmtId="166" fontId="28" fillId="5" borderId="8" xfId="3" applyNumberFormat="1" applyFont="1" applyFill="1" applyBorder="1" applyAlignment="1">
      <alignment horizontal="center" vertical="center" wrapText="1"/>
    </xf>
    <xf numFmtId="0" fontId="29" fillId="0" borderId="10" xfId="2" applyFont="1" applyBorder="1" applyAlignment="1">
      <alignment horizontal="justify" vertical="center" wrapText="1"/>
    </xf>
    <xf numFmtId="166" fontId="29" fillId="0" borderId="10" xfId="3" applyNumberFormat="1" applyFont="1" applyBorder="1" applyAlignment="1">
      <alignment horizontal="justify" vertical="center" wrapText="1"/>
    </xf>
    <xf numFmtId="0" fontId="30" fillId="0" borderId="0" xfId="1" applyFont="1" applyBorder="1" applyAlignment="1">
      <alignment horizontal="center"/>
    </xf>
  </cellXfs>
  <cellStyles count="7">
    <cellStyle name="Millares 2" xfId="3"/>
    <cellStyle name="Normal" xfId="0" builtinId="0"/>
    <cellStyle name="Normal 2" xfId="2"/>
    <cellStyle name="Normal 2 2 2" xfId="5"/>
    <cellStyle name="Normal 3 2 2" xfId="6"/>
    <cellStyle name="Normal 4" xfId="1"/>
    <cellStyle name="Normal_COMPARACION 2002-2001" xfId="4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696969"/>
      <rgbColor rgb="00D3D3D3"/>
      <rgbColor rgb="00FFFFFF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260"/>
  <sheetViews>
    <sheetView showGridLines="0" tabSelected="1" workbookViewId="0">
      <selection activeCell="B4" sqref="B4:C4"/>
    </sheetView>
  </sheetViews>
  <sheetFormatPr baseColWidth="10" defaultColWidth="11.42578125" defaultRowHeight="15"/>
  <cols>
    <col min="1" max="1" width="11.42578125" style="38"/>
    <col min="2" max="2" width="77" style="38" customWidth="1"/>
    <col min="3" max="3" width="20.5703125" style="38" bestFit="1" customWidth="1"/>
    <col min="4" max="4" width="18.5703125" style="38" bestFit="1" customWidth="1"/>
    <col min="5" max="16384" width="11.42578125" style="38"/>
  </cols>
  <sheetData>
    <row r="2" spans="2:4" ht="18.75">
      <c r="B2" s="36" t="s">
        <v>4</v>
      </c>
      <c r="C2" s="36"/>
      <c r="D2" s="37"/>
    </row>
    <row r="3" spans="2:4" ht="15.75">
      <c r="B3" s="39" t="s">
        <v>139</v>
      </c>
      <c r="C3" s="39"/>
      <c r="D3" s="40"/>
    </row>
    <row r="4" spans="2:4" ht="15.75">
      <c r="B4" s="41">
        <v>2017</v>
      </c>
      <c r="C4" s="41"/>
      <c r="D4" s="40"/>
    </row>
    <row r="5" spans="2:4">
      <c r="B5" s="68" t="s">
        <v>140</v>
      </c>
      <c r="C5" s="68"/>
      <c r="D5" s="42"/>
    </row>
    <row r="6" spans="2:4">
      <c r="B6" s="43"/>
      <c r="C6" s="43"/>
      <c r="D6" s="42"/>
    </row>
    <row r="7" spans="2:4" ht="15" customHeight="1">
      <c r="B7" s="47" t="s">
        <v>141</v>
      </c>
      <c r="C7" s="47" t="s">
        <v>142</v>
      </c>
      <c r="D7" s="44"/>
    </row>
    <row r="8" spans="2:4" ht="15.75" thickBot="1">
      <c r="B8" s="66" t="s">
        <v>143</v>
      </c>
      <c r="C8" s="67">
        <f>+C9+C40+C41+C42+C43</f>
        <v>537597596458.78259</v>
      </c>
    </row>
    <row r="9" spans="2:4">
      <c r="B9" s="48" t="s">
        <v>144</v>
      </c>
      <c r="C9" s="49">
        <v>501608729608.80975</v>
      </c>
    </row>
    <row r="10" spans="2:4">
      <c r="B10" s="50" t="s">
        <v>145</v>
      </c>
      <c r="C10" s="51">
        <f>+SUM(C11:C14)</f>
        <v>149240661993.19998</v>
      </c>
    </row>
    <row r="11" spans="2:4">
      <c r="B11" s="52" t="s">
        <v>146</v>
      </c>
      <c r="C11" s="53">
        <v>42206815819.864731</v>
      </c>
    </row>
    <row r="12" spans="2:4">
      <c r="B12" s="52" t="s">
        <v>147</v>
      </c>
      <c r="C12" s="53">
        <v>76854576363.247894</v>
      </c>
    </row>
    <row r="13" spans="2:4">
      <c r="B13" s="52" t="s">
        <v>148</v>
      </c>
      <c r="C13" s="53">
        <v>29194600092.280987</v>
      </c>
    </row>
    <row r="14" spans="2:4">
      <c r="B14" s="52" t="s">
        <v>149</v>
      </c>
      <c r="C14" s="53">
        <v>984669717.80635941</v>
      </c>
    </row>
    <row r="15" spans="2:4">
      <c r="B15" s="48" t="s">
        <v>150</v>
      </c>
      <c r="C15" s="49">
        <f>+C16+C17</f>
        <v>20910479749.888866</v>
      </c>
    </row>
    <row r="16" spans="2:4">
      <c r="B16" s="54" t="s">
        <v>151</v>
      </c>
      <c r="C16" s="53">
        <v>20078551529.897327</v>
      </c>
    </row>
    <row r="17" spans="2:3">
      <c r="B17" s="54" t="s">
        <v>152</v>
      </c>
      <c r="C17" s="53">
        <v>831928219.99153721</v>
      </c>
    </row>
    <row r="18" spans="2:3">
      <c r="B18" s="50" t="s">
        <v>153</v>
      </c>
      <c r="C18" s="51">
        <f>+C19+C22+C30+C31</f>
        <v>291519551823.25787</v>
      </c>
    </row>
    <row r="19" spans="2:3">
      <c r="B19" s="55" t="s">
        <v>154</v>
      </c>
      <c r="C19" s="56">
        <f>+C20+C21</f>
        <v>183412997916.22763</v>
      </c>
    </row>
    <row r="20" spans="2:3">
      <c r="B20" s="57" t="s">
        <v>155</v>
      </c>
      <c r="C20" s="58">
        <v>103691159064.8862</v>
      </c>
    </row>
    <row r="21" spans="2:3">
      <c r="B21" s="57" t="s">
        <v>156</v>
      </c>
      <c r="C21" s="58">
        <v>79721838851.341431</v>
      </c>
    </row>
    <row r="22" spans="2:3">
      <c r="B22" s="59" t="s">
        <v>157</v>
      </c>
      <c r="C22" s="56">
        <f>+SUM(C23:C29)</f>
        <v>95031923580.135269</v>
      </c>
    </row>
    <row r="23" spans="2:3">
      <c r="B23" s="57" t="s">
        <v>158</v>
      </c>
      <c r="C23" s="58">
        <v>34059969968.096199</v>
      </c>
    </row>
    <row r="24" spans="2:3">
      <c r="B24" s="57" t="s">
        <v>159</v>
      </c>
      <c r="C24" s="58">
        <v>16455172563.96595</v>
      </c>
    </row>
    <row r="25" spans="2:3">
      <c r="B25" s="57" t="s">
        <v>160</v>
      </c>
      <c r="C25" s="58">
        <v>22873193284</v>
      </c>
    </row>
    <row r="26" spans="2:3">
      <c r="B26" s="57" t="s">
        <v>161</v>
      </c>
      <c r="C26" s="58">
        <v>4299424604.8182697</v>
      </c>
    </row>
    <row r="27" spans="2:3">
      <c r="B27" s="57" t="s">
        <v>162</v>
      </c>
      <c r="C27" s="58">
        <v>7328808806.1499434</v>
      </c>
    </row>
    <row r="28" spans="2:3">
      <c r="B28" s="57" t="s">
        <v>163</v>
      </c>
      <c r="C28" s="58">
        <v>5043136283.093256</v>
      </c>
    </row>
    <row r="29" spans="2:3">
      <c r="B29" s="57" t="s">
        <v>164</v>
      </c>
      <c r="C29" s="58">
        <v>4972218070.0116425</v>
      </c>
    </row>
    <row r="30" spans="2:3">
      <c r="B30" s="55" t="s">
        <v>165</v>
      </c>
      <c r="C30" s="56">
        <v>11941291512.991047</v>
      </c>
    </row>
    <row r="31" spans="2:3">
      <c r="B31" s="55" t="s">
        <v>166</v>
      </c>
      <c r="C31" s="56">
        <v>1133338813.9039094</v>
      </c>
    </row>
    <row r="32" spans="2:3">
      <c r="B32" s="50" t="s">
        <v>167</v>
      </c>
      <c r="C32" s="51">
        <v>39313622708.753983</v>
      </c>
    </row>
    <row r="33" spans="2:3">
      <c r="B33" s="60" t="s">
        <v>168</v>
      </c>
      <c r="C33" s="61">
        <f>+C34+C35</f>
        <v>32874011108.273605</v>
      </c>
    </row>
    <row r="34" spans="2:3">
      <c r="B34" s="57" t="s">
        <v>169</v>
      </c>
      <c r="C34" s="58">
        <v>32145905336.510628</v>
      </c>
    </row>
    <row r="35" spans="2:3">
      <c r="B35" s="57" t="s">
        <v>164</v>
      </c>
      <c r="C35" s="58">
        <v>728105771.76297581</v>
      </c>
    </row>
    <row r="36" spans="2:3">
      <c r="B36" s="60" t="s">
        <v>170</v>
      </c>
      <c r="C36" s="61">
        <v>0</v>
      </c>
    </row>
    <row r="37" spans="2:3">
      <c r="B37" s="60" t="s">
        <v>171</v>
      </c>
      <c r="C37" s="61">
        <v>6439611600.4803772</v>
      </c>
    </row>
    <row r="38" spans="2:3">
      <c r="B38" s="50" t="s">
        <v>172</v>
      </c>
      <c r="C38" s="51">
        <v>624413333.709113</v>
      </c>
    </row>
    <row r="39" spans="2:3">
      <c r="B39" s="50" t="s">
        <v>173</v>
      </c>
      <c r="C39" s="51">
        <v>0</v>
      </c>
    </row>
    <row r="40" spans="2:3">
      <c r="B40" s="50" t="s">
        <v>174</v>
      </c>
      <c r="C40" s="51">
        <v>2342428119.888092</v>
      </c>
    </row>
    <row r="41" spans="2:3">
      <c r="B41" s="50" t="s">
        <v>175</v>
      </c>
      <c r="C41" s="51">
        <v>42415.912080000002</v>
      </c>
    </row>
    <row r="42" spans="2:3">
      <c r="B42" s="62" t="s">
        <v>176</v>
      </c>
      <c r="C42" s="63">
        <v>21044909549.7537</v>
      </c>
    </row>
    <row r="43" spans="2:3">
      <c r="B43" s="50" t="s">
        <v>177</v>
      </c>
      <c r="C43" s="51">
        <v>12601486764.418856</v>
      </c>
    </row>
    <row r="44" spans="2:3" ht="15.75" thickBot="1">
      <c r="B44" s="66" t="s">
        <v>178</v>
      </c>
      <c r="C44" s="67">
        <v>17173902.956688002</v>
      </c>
    </row>
    <row r="45" spans="2:3">
      <c r="B45" s="64" t="s">
        <v>179</v>
      </c>
      <c r="C45" s="65">
        <f>+C8+C44</f>
        <v>537614770361.73926</v>
      </c>
    </row>
    <row r="46" spans="2:3">
      <c r="B46" s="64" t="s">
        <v>180</v>
      </c>
      <c r="C46" s="65">
        <v>1898422656</v>
      </c>
    </row>
    <row r="47" spans="2:3">
      <c r="B47" s="64" t="s">
        <v>181</v>
      </c>
      <c r="C47" s="65">
        <f>+C45+C46</f>
        <v>539513193017.73926</v>
      </c>
    </row>
    <row r="48" spans="2:3">
      <c r="B48" s="46" t="s">
        <v>182</v>
      </c>
    </row>
    <row r="49" spans="2:2">
      <c r="B49" s="45"/>
    </row>
    <row r="50" spans="2:2">
      <c r="B50" s="45"/>
    </row>
    <row r="51" spans="2:2">
      <c r="B51" s="45"/>
    </row>
    <row r="52" spans="2:2">
      <c r="B52" s="45"/>
    </row>
    <row r="53" spans="2:2">
      <c r="B53" s="45"/>
    </row>
    <row r="54" spans="2:2">
      <c r="B54" s="45"/>
    </row>
    <row r="55" spans="2:2">
      <c r="B55" s="45"/>
    </row>
    <row r="56" spans="2:2">
      <c r="B56" s="45"/>
    </row>
    <row r="57" spans="2:2">
      <c r="B57" s="45"/>
    </row>
    <row r="58" spans="2:2">
      <c r="B58" s="45"/>
    </row>
    <row r="59" spans="2:2">
      <c r="B59" s="45"/>
    </row>
    <row r="60" spans="2:2">
      <c r="B60" s="45"/>
    </row>
    <row r="61" spans="2:2">
      <c r="B61" s="45"/>
    </row>
    <row r="62" spans="2:2">
      <c r="B62" s="45"/>
    </row>
    <row r="63" spans="2:2">
      <c r="B63" s="45"/>
    </row>
    <row r="64" spans="2:2">
      <c r="B64" s="45"/>
    </row>
    <row r="65" spans="2:2">
      <c r="B65" s="45"/>
    </row>
    <row r="66" spans="2:2">
      <c r="B66" s="45"/>
    </row>
    <row r="67" spans="2:2">
      <c r="B67" s="45"/>
    </row>
    <row r="68" spans="2:2">
      <c r="B68" s="45"/>
    </row>
    <row r="69" spans="2:2">
      <c r="B69" s="45"/>
    </row>
    <row r="70" spans="2:2">
      <c r="B70" s="45"/>
    </row>
    <row r="71" spans="2:2">
      <c r="B71" s="45"/>
    </row>
    <row r="72" spans="2:2">
      <c r="B72" s="45"/>
    </row>
    <row r="73" spans="2:2">
      <c r="B73" s="45"/>
    </row>
    <row r="74" spans="2:2">
      <c r="B74" s="45"/>
    </row>
    <row r="75" spans="2:2">
      <c r="B75" s="45"/>
    </row>
    <row r="76" spans="2:2">
      <c r="B76" s="45"/>
    </row>
    <row r="77" spans="2:2">
      <c r="B77" s="45"/>
    </row>
    <row r="78" spans="2:2">
      <c r="B78" s="45"/>
    </row>
    <row r="79" spans="2:2">
      <c r="B79" s="45"/>
    </row>
    <row r="80" spans="2:2">
      <c r="B80" s="45"/>
    </row>
    <row r="81" spans="2:2">
      <c r="B81" s="45"/>
    </row>
    <row r="82" spans="2:2">
      <c r="B82" s="45"/>
    </row>
    <row r="83" spans="2:2">
      <c r="B83" s="45"/>
    </row>
    <row r="84" spans="2:2">
      <c r="B84" s="45"/>
    </row>
    <row r="85" spans="2:2">
      <c r="B85" s="45"/>
    </row>
    <row r="86" spans="2:2">
      <c r="B86" s="45"/>
    </row>
    <row r="87" spans="2:2">
      <c r="B87" s="45"/>
    </row>
    <row r="88" spans="2:2">
      <c r="B88" s="45"/>
    </row>
    <row r="89" spans="2:2">
      <c r="B89" s="45"/>
    </row>
    <row r="90" spans="2:2">
      <c r="B90" s="45"/>
    </row>
    <row r="91" spans="2:2">
      <c r="B91" s="45"/>
    </row>
    <row r="92" spans="2:2">
      <c r="B92" s="45"/>
    </row>
    <row r="93" spans="2:2">
      <c r="B93" s="45"/>
    </row>
    <row r="94" spans="2:2">
      <c r="B94" s="45"/>
    </row>
    <row r="95" spans="2:2">
      <c r="B95" s="45"/>
    </row>
    <row r="96" spans="2:2">
      <c r="B96" s="45"/>
    </row>
    <row r="97" spans="2:2">
      <c r="B97" s="45"/>
    </row>
    <row r="98" spans="2:2">
      <c r="B98" s="45"/>
    </row>
    <row r="99" spans="2:2">
      <c r="B99" s="45"/>
    </row>
    <row r="100" spans="2:2">
      <c r="B100" s="45"/>
    </row>
    <row r="101" spans="2:2">
      <c r="B101" s="45"/>
    </row>
    <row r="102" spans="2:2">
      <c r="B102" s="45"/>
    </row>
    <row r="103" spans="2:2">
      <c r="B103" s="45"/>
    </row>
    <row r="104" spans="2:2">
      <c r="B104" s="45"/>
    </row>
    <row r="105" spans="2:2">
      <c r="B105" s="45"/>
    </row>
    <row r="106" spans="2:2">
      <c r="B106" s="45"/>
    </row>
    <row r="107" spans="2:2">
      <c r="B107" s="45"/>
    </row>
    <row r="108" spans="2:2">
      <c r="B108" s="45"/>
    </row>
    <row r="109" spans="2:2">
      <c r="B109" s="45"/>
    </row>
    <row r="110" spans="2:2">
      <c r="B110" s="45"/>
    </row>
    <row r="111" spans="2:2">
      <c r="B111" s="45"/>
    </row>
    <row r="112" spans="2:2">
      <c r="B112" s="45"/>
    </row>
    <row r="113" spans="2:2">
      <c r="B113" s="45"/>
    </row>
    <row r="114" spans="2:2">
      <c r="B114" s="45"/>
    </row>
    <row r="115" spans="2:2">
      <c r="B115" s="45"/>
    </row>
    <row r="116" spans="2:2">
      <c r="B116" s="45"/>
    </row>
    <row r="117" spans="2:2">
      <c r="B117" s="45"/>
    </row>
    <row r="118" spans="2:2">
      <c r="B118" s="45"/>
    </row>
    <row r="119" spans="2:2">
      <c r="B119" s="45"/>
    </row>
    <row r="120" spans="2:2">
      <c r="B120" s="45"/>
    </row>
    <row r="121" spans="2:2">
      <c r="B121" s="45"/>
    </row>
    <row r="122" spans="2:2">
      <c r="B122" s="45"/>
    </row>
    <row r="123" spans="2:2">
      <c r="B123" s="45"/>
    </row>
    <row r="124" spans="2:2">
      <c r="B124" s="45"/>
    </row>
    <row r="125" spans="2:2">
      <c r="B125" s="45"/>
    </row>
    <row r="126" spans="2:2">
      <c r="B126" s="45"/>
    </row>
    <row r="127" spans="2:2">
      <c r="B127" s="45"/>
    </row>
    <row r="128" spans="2:2">
      <c r="B128" s="45"/>
    </row>
    <row r="129" spans="2:2">
      <c r="B129" s="45"/>
    </row>
    <row r="130" spans="2:2">
      <c r="B130" s="45"/>
    </row>
    <row r="131" spans="2:2">
      <c r="B131" s="45"/>
    </row>
    <row r="132" spans="2:2">
      <c r="B132" s="45"/>
    </row>
    <row r="133" spans="2:2">
      <c r="B133" s="45"/>
    </row>
    <row r="134" spans="2:2">
      <c r="B134" s="45"/>
    </row>
    <row r="135" spans="2:2">
      <c r="B135" s="45"/>
    </row>
    <row r="136" spans="2:2">
      <c r="B136" s="45"/>
    </row>
    <row r="137" spans="2:2">
      <c r="B137" s="45"/>
    </row>
    <row r="138" spans="2:2">
      <c r="B138" s="45"/>
    </row>
    <row r="139" spans="2:2">
      <c r="B139" s="45"/>
    </row>
    <row r="140" spans="2:2">
      <c r="B140" s="45"/>
    </row>
    <row r="141" spans="2:2">
      <c r="B141" s="45"/>
    </row>
    <row r="142" spans="2:2">
      <c r="B142" s="45"/>
    </row>
    <row r="143" spans="2:2">
      <c r="B143" s="45"/>
    </row>
    <row r="144" spans="2:2">
      <c r="B144" s="45"/>
    </row>
    <row r="145" spans="2:2">
      <c r="B145" s="45"/>
    </row>
    <row r="146" spans="2:2">
      <c r="B146" s="45"/>
    </row>
    <row r="147" spans="2:2">
      <c r="B147" s="45"/>
    </row>
    <row r="148" spans="2:2">
      <c r="B148" s="45"/>
    </row>
    <row r="149" spans="2:2">
      <c r="B149" s="45"/>
    </row>
    <row r="150" spans="2:2">
      <c r="B150" s="45"/>
    </row>
    <row r="151" spans="2:2">
      <c r="B151" s="45"/>
    </row>
    <row r="152" spans="2:2">
      <c r="B152" s="45"/>
    </row>
    <row r="153" spans="2:2">
      <c r="B153" s="45"/>
    </row>
    <row r="154" spans="2:2">
      <c r="B154" s="45"/>
    </row>
    <row r="155" spans="2:2">
      <c r="B155" s="45"/>
    </row>
    <row r="156" spans="2:2">
      <c r="B156" s="45"/>
    </row>
    <row r="157" spans="2:2">
      <c r="B157" s="45"/>
    </row>
    <row r="158" spans="2:2">
      <c r="B158" s="45"/>
    </row>
    <row r="159" spans="2:2">
      <c r="B159" s="45"/>
    </row>
    <row r="160" spans="2:2">
      <c r="B160" s="45"/>
    </row>
    <row r="161" spans="2:2">
      <c r="B161" s="45"/>
    </row>
    <row r="162" spans="2:2">
      <c r="B162" s="45"/>
    </row>
    <row r="163" spans="2:2">
      <c r="B163" s="45"/>
    </row>
    <row r="164" spans="2:2">
      <c r="B164" s="45"/>
    </row>
    <row r="165" spans="2:2">
      <c r="B165" s="45"/>
    </row>
    <row r="166" spans="2:2">
      <c r="B166" s="45"/>
    </row>
    <row r="167" spans="2:2">
      <c r="B167" s="45"/>
    </row>
    <row r="168" spans="2:2">
      <c r="B168" s="45"/>
    </row>
    <row r="169" spans="2:2">
      <c r="B169" s="45"/>
    </row>
    <row r="170" spans="2:2">
      <c r="B170" s="45"/>
    </row>
    <row r="171" spans="2:2">
      <c r="B171" s="45"/>
    </row>
    <row r="172" spans="2:2">
      <c r="B172" s="45"/>
    </row>
    <row r="173" spans="2:2">
      <c r="B173" s="45"/>
    </row>
    <row r="174" spans="2:2">
      <c r="B174" s="45"/>
    </row>
    <row r="175" spans="2:2">
      <c r="B175" s="45"/>
    </row>
    <row r="176" spans="2:2">
      <c r="B176" s="45"/>
    </row>
    <row r="177" spans="2:2">
      <c r="B177" s="45"/>
    </row>
    <row r="178" spans="2:2">
      <c r="B178" s="45"/>
    </row>
    <row r="179" spans="2:2">
      <c r="B179" s="45"/>
    </row>
    <row r="180" spans="2:2">
      <c r="B180" s="45"/>
    </row>
    <row r="181" spans="2:2">
      <c r="B181" s="45"/>
    </row>
    <row r="182" spans="2:2">
      <c r="B182" s="45"/>
    </row>
    <row r="183" spans="2:2">
      <c r="B183" s="45"/>
    </row>
    <row r="184" spans="2:2">
      <c r="B184" s="45"/>
    </row>
    <row r="185" spans="2:2">
      <c r="B185" s="45"/>
    </row>
    <row r="186" spans="2:2">
      <c r="B186" s="45"/>
    </row>
    <row r="187" spans="2:2">
      <c r="B187" s="45"/>
    </row>
    <row r="188" spans="2:2">
      <c r="B188" s="45"/>
    </row>
    <row r="189" spans="2:2">
      <c r="B189" s="45"/>
    </row>
    <row r="190" spans="2:2">
      <c r="B190" s="45"/>
    </row>
    <row r="191" spans="2:2">
      <c r="B191" s="45"/>
    </row>
    <row r="192" spans="2:2">
      <c r="B192" s="45"/>
    </row>
    <row r="193" spans="2:2">
      <c r="B193" s="45"/>
    </row>
    <row r="194" spans="2:2">
      <c r="B194" s="45"/>
    </row>
    <row r="195" spans="2:2">
      <c r="B195" s="45"/>
    </row>
    <row r="196" spans="2:2">
      <c r="B196" s="45"/>
    </row>
    <row r="197" spans="2:2">
      <c r="B197" s="45"/>
    </row>
    <row r="198" spans="2:2">
      <c r="B198" s="45"/>
    </row>
    <row r="199" spans="2:2">
      <c r="B199" s="45"/>
    </row>
    <row r="200" spans="2:2">
      <c r="B200" s="45"/>
    </row>
    <row r="201" spans="2:2">
      <c r="B201" s="45"/>
    </row>
    <row r="202" spans="2:2">
      <c r="B202" s="45"/>
    </row>
    <row r="203" spans="2:2">
      <c r="B203" s="45"/>
    </row>
    <row r="204" spans="2:2">
      <c r="B204" s="45"/>
    </row>
    <row r="205" spans="2:2">
      <c r="B205" s="45"/>
    </row>
    <row r="206" spans="2:2">
      <c r="B206" s="45"/>
    </row>
    <row r="207" spans="2:2">
      <c r="B207" s="45"/>
    </row>
    <row r="208" spans="2:2">
      <c r="B208" s="45"/>
    </row>
    <row r="209" spans="2:2">
      <c r="B209" s="45"/>
    </row>
    <row r="210" spans="2:2">
      <c r="B210" s="45"/>
    </row>
    <row r="211" spans="2:2">
      <c r="B211" s="45"/>
    </row>
    <row r="212" spans="2:2">
      <c r="B212" s="45"/>
    </row>
    <row r="213" spans="2:2">
      <c r="B213" s="45"/>
    </row>
    <row r="214" spans="2:2">
      <c r="B214" s="45"/>
    </row>
    <row r="215" spans="2:2">
      <c r="B215" s="45"/>
    </row>
    <row r="216" spans="2:2">
      <c r="B216" s="45"/>
    </row>
    <row r="217" spans="2:2">
      <c r="B217" s="45"/>
    </row>
    <row r="218" spans="2:2">
      <c r="B218" s="45"/>
    </row>
    <row r="219" spans="2:2">
      <c r="B219" s="45"/>
    </row>
    <row r="220" spans="2:2">
      <c r="B220" s="45"/>
    </row>
    <row r="221" spans="2:2">
      <c r="B221" s="45"/>
    </row>
    <row r="222" spans="2:2">
      <c r="B222" s="45"/>
    </row>
    <row r="223" spans="2:2">
      <c r="B223" s="45"/>
    </row>
    <row r="224" spans="2:2">
      <c r="B224" s="45"/>
    </row>
    <row r="225" spans="2:2">
      <c r="B225" s="45"/>
    </row>
    <row r="226" spans="2:2">
      <c r="B226" s="45"/>
    </row>
    <row r="227" spans="2:2">
      <c r="B227" s="45"/>
    </row>
    <row r="228" spans="2:2">
      <c r="B228" s="45"/>
    </row>
    <row r="229" spans="2:2">
      <c r="B229" s="45"/>
    </row>
    <row r="230" spans="2:2">
      <c r="B230" s="45"/>
    </row>
    <row r="231" spans="2:2">
      <c r="B231" s="45"/>
    </row>
    <row r="232" spans="2:2">
      <c r="B232" s="45"/>
    </row>
    <row r="233" spans="2:2">
      <c r="B233" s="45"/>
    </row>
    <row r="234" spans="2:2">
      <c r="B234" s="45"/>
    </row>
    <row r="235" spans="2:2">
      <c r="B235" s="45"/>
    </row>
    <row r="236" spans="2:2">
      <c r="B236" s="45"/>
    </row>
    <row r="237" spans="2:2">
      <c r="B237" s="45"/>
    </row>
    <row r="238" spans="2:2">
      <c r="B238" s="45"/>
    </row>
    <row r="239" spans="2:2">
      <c r="B239" s="45"/>
    </row>
    <row r="240" spans="2:2">
      <c r="B240" s="45"/>
    </row>
    <row r="241" spans="2:2">
      <c r="B241" s="45"/>
    </row>
    <row r="242" spans="2:2">
      <c r="B242" s="45"/>
    </row>
    <row r="243" spans="2:2">
      <c r="B243" s="45"/>
    </row>
    <row r="244" spans="2:2">
      <c r="B244" s="45"/>
    </row>
    <row r="245" spans="2:2">
      <c r="B245" s="45"/>
    </row>
    <row r="246" spans="2:2">
      <c r="B246" s="45"/>
    </row>
    <row r="247" spans="2:2">
      <c r="B247" s="45"/>
    </row>
    <row r="248" spans="2:2">
      <c r="B248" s="45"/>
    </row>
    <row r="249" spans="2:2">
      <c r="B249" s="45"/>
    </row>
    <row r="250" spans="2:2">
      <c r="B250" s="45"/>
    </row>
    <row r="251" spans="2:2">
      <c r="B251" s="45"/>
    </row>
    <row r="252" spans="2:2">
      <c r="B252" s="45"/>
    </row>
    <row r="253" spans="2:2">
      <c r="B253" s="45"/>
    </row>
    <row r="254" spans="2:2">
      <c r="B254" s="45"/>
    </row>
    <row r="255" spans="2:2">
      <c r="B255" s="45"/>
    </row>
    <row r="256" spans="2:2">
      <c r="B256" s="45"/>
    </row>
    <row r="257" spans="2:2">
      <c r="B257" s="45"/>
    </row>
    <row r="258" spans="2:2">
      <c r="B258" s="45"/>
    </row>
    <row r="259" spans="2:2">
      <c r="B259" s="45"/>
    </row>
    <row r="260" spans="2:2">
      <c r="B260" s="45"/>
    </row>
  </sheetData>
  <mergeCells count="4">
    <mergeCell ref="B2:C2"/>
    <mergeCell ref="B3:C3"/>
    <mergeCell ref="B4:C4"/>
    <mergeCell ref="B5:C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1"/>
  <sheetViews>
    <sheetView showGridLines="0" workbookViewId="0">
      <pane ySplit="7" topLeftCell="A8" activePane="bottomLeft" state="frozen"/>
      <selection pane="bottomLeft" activeCell="A8" sqref="A8:D8"/>
    </sheetView>
  </sheetViews>
  <sheetFormatPr baseColWidth="10" defaultRowHeight="15"/>
  <cols>
    <col min="1" max="1" width="10.5703125" customWidth="1"/>
    <col min="2" max="2" width="8.5703125" customWidth="1"/>
    <col min="3" max="3" width="27.42578125" customWidth="1"/>
    <col min="4" max="4" width="8.7109375" customWidth="1"/>
    <col min="5" max="5" width="12.5703125" customWidth="1"/>
    <col min="6" max="6" width="22.140625" customWidth="1"/>
    <col min="7" max="7" width="13.28515625" customWidth="1"/>
  </cols>
  <sheetData>
    <row r="1" spans="1:7" ht="21.95" customHeight="1">
      <c r="C1" s="30" t="s">
        <v>0</v>
      </c>
      <c r="D1" s="18"/>
      <c r="E1" s="18"/>
      <c r="F1" s="18"/>
    </row>
    <row r="2" spans="1:7" ht="1.35" customHeight="1"/>
    <row r="3" spans="1:7" ht="15.6" customHeight="1">
      <c r="C3" s="31" t="s">
        <v>1</v>
      </c>
      <c r="D3" s="18"/>
      <c r="E3" s="18"/>
      <c r="F3" s="18"/>
    </row>
    <row r="4" spans="1:7" ht="1.35" customHeight="1"/>
    <row r="5" spans="1:7" ht="11.45" customHeight="1">
      <c r="C5" s="32" t="s">
        <v>2</v>
      </c>
      <c r="D5" s="18"/>
      <c r="E5" s="18"/>
      <c r="F5" s="18"/>
    </row>
    <row r="6" spans="1:7" ht="15" customHeight="1"/>
    <row r="7" spans="1:7" ht="3.6" customHeight="1"/>
    <row r="8" spans="1:7" ht="68.25" customHeight="1">
      <c r="A8" s="33" t="s">
        <v>3</v>
      </c>
      <c r="B8" s="34"/>
      <c r="C8" s="34"/>
      <c r="D8" s="35"/>
      <c r="E8" s="1" t="s">
        <v>4</v>
      </c>
      <c r="F8" s="1" t="s">
        <v>5</v>
      </c>
      <c r="G8" s="1" t="s">
        <v>6</v>
      </c>
    </row>
    <row r="9" spans="1:7">
      <c r="A9" s="2" t="s">
        <v>7</v>
      </c>
      <c r="B9" s="29" t="s">
        <v>8</v>
      </c>
      <c r="C9" s="18"/>
      <c r="D9" s="18"/>
      <c r="E9" s="3">
        <v>537886883163</v>
      </c>
      <c r="F9" s="3">
        <v>114938748882</v>
      </c>
      <c r="G9" s="3">
        <v>652825632045</v>
      </c>
    </row>
    <row r="10" spans="1:7">
      <c r="A10" s="4" t="s">
        <v>9</v>
      </c>
      <c r="B10" s="27" t="s">
        <v>10</v>
      </c>
      <c r="C10" s="18"/>
      <c r="D10" s="18"/>
      <c r="E10" s="5">
        <v>501608729607</v>
      </c>
      <c r="F10" s="5">
        <v>2152457176</v>
      </c>
      <c r="G10" s="5">
        <v>503761186783</v>
      </c>
    </row>
    <row r="11" spans="1:7">
      <c r="A11" s="4" t="s">
        <v>11</v>
      </c>
      <c r="B11" s="27" t="s">
        <v>12</v>
      </c>
      <c r="C11" s="18"/>
      <c r="D11" s="18"/>
      <c r="E11" s="5">
        <v>149240661995</v>
      </c>
      <c r="F11" s="5">
        <v>0</v>
      </c>
      <c r="G11" s="5">
        <v>149240661995</v>
      </c>
    </row>
    <row r="12" spans="1:7">
      <c r="A12" s="4" t="s">
        <v>13</v>
      </c>
      <c r="B12" s="27" t="s">
        <v>14</v>
      </c>
      <c r="C12" s="18"/>
      <c r="D12" s="18"/>
      <c r="E12" s="5">
        <v>42206819240</v>
      </c>
      <c r="F12" s="5">
        <v>0</v>
      </c>
      <c r="G12" s="5">
        <v>42206819240</v>
      </c>
    </row>
    <row r="13" spans="1:7">
      <c r="A13" s="4" t="s">
        <v>15</v>
      </c>
      <c r="B13" s="27" t="s">
        <v>16</v>
      </c>
      <c r="C13" s="18"/>
      <c r="D13" s="18"/>
      <c r="E13" s="5">
        <v>77819692502</v>
      </c>
      <c r="F13" s="5">
        <v>0</v>
      </c>
      <c r="G13" s="5">
        <v>77819692502</v>
      </c>
    </row>
    <row r="14" spans="1:7">
      <c r="A14" s="4" t="s">
        <v>17</v>
      </c>
      <c r="B14" s="27" t="s">
        <v>18</v>
      </c>
      <c r="C14" s="18"/>
      <c r="D14" s="18"/>
      <c r="E14" s="5">
        <v>29214150253</v>
      </c>
      <c r="F14" s="5">
        <v>0</v>
      </c>
      <c r="G14" s="5">
        <v>29214150253</v>
      </c>
    </row>
    <row r="15" spans="1:7">
      <c r="A15" s="4" t="s">
        <v>19</v>
      </c>
      <c r="B15" s="27" t="s">
        <v>20</v>
      </c>
      <c r="C15" s="18"/>
      <c r="D15" s="18"/>
      <c r="E15" s="5">
        <v>20910479747</v>
      </c>
      <c r="F15" s="5">
        <v>0</v>
      </c>
      <c r="G15" s="5">
        <v>20910479747</v>
      </c>
    </row>
    <row r="16" spans="1:7">
      <c r="A16" s="4" t="s">
        <v>21</v>
      </c>
      <c r="B16" s="27" t="s">
        <v>22</v>
      </c>
      <c r="C16" s="18"/>
      <c r="D16" s="18"/>
      <c r="E16" s="5">
        <v>291519551821</v>
      </c>
      <c r="F16" s="5">
        <v>1454282953</v>
      </c>
      <c r="G16" s="5">
        <v>292973834774</v>
      </c>
    </row>
    <row r="17" spans="1:7">
      <c r="A17" s="4" t="s">
        <v>23</v>
      </c>
      <c r="B17" s="27" t="s">
        <v>24</v>
      </c>
      <c r="C17" s="18"/>
      <c r="D17" s="18"/>
      <c r="E17" s="5">
        <v>39313622710</v>
      </c>
      <c r="F17" s="5">
        <v>87515000</v>
      </c>
      <c r="G17" s="5">
        <v>39401137710</v>
      </c>
    </row>
    <row r="18" spans="1:7">
      <c r="A18" s="4" t="s">
        <v>25</v>
      </c>
      <c r="B18" s="27" t="s">
        <v>26</v>
      </c>
      <c r="C18" s="18"/>
      <c r="D18" s="18"/>
      <c r="E18" s="5">
        <v>624413334</v>
      </c>
      <c r="F18" s="5">
        <v>0</v>
      </c>
      <c r="G18" s="5">
        <v>624413334</v>
      </c>
    </row>
    <row r="19" spans="1:7">
      <c r="A19" s="4" t="s">
        <v>27</v>
      </c>
      <c r="B19" s="27" t="s">
        <v>28</v>
      </c>
      <c r="C19" s="18"/>
      <c r="D19" s="18"/>
      <c r="E19" s="5">
        <v>0</v>
      </c>
      <c r="F19" s="5">
        <v>610659223</v>
      </c>
      <c r="G19" s="5">
        <v>610659223</v>
      </c>
    </row>
    <row r="20" spans="1:7">
      <c r="A20" s="4" t="s">
        <v>29</v>
      </c>
      <c r="B20" s="27" t="s">
        <v>30</v>
      </c>
      <c r="C20" s="18"/>
      <c r="D20" s="18"/>
      <c r="E20" s="5">
        <v>2342428120</v>
      </c>
      <c r="F20" s="5">
        <v>913795946</v>
      </c>
      <c r="G20" s="5">
        <v>3256224066</v>
      </c>
    </row>
    <row r="21" spans="1:7">
      <c r="A21" s="4" t="s">
        <v>31</v>
      </c>
      <c r="B21" s="27" t="s">
        <v>32</v>
      </c>
      <c r="C21" s="18"/>
      <c r="D21" s="18"/>
      <c r="E21" s="5">
        <v>179393427</v>
      </c>
      <c r="F21" s="5">
        <v>507754831</v>
      </c>
      <c r="G21" s="5">
        <v>687148258</v>
      </c>
    </row>
    <row r="22" spans="1:7">
      <c r="A22" s="4" t="s">
        <v>33</v>
      </c>
      <c r="B22" s="27" t="s">
        <v>34</v>
      </c>
      <c r="C22" s="18"/>
      <c r="D22" s="18"/>
      <c r="E22" s="5">
        <v>179393427</v>
      </c>
      <c r="F22" s="5">
        <v>507754831</v>
      </c>
      <c r="G22" s="5">
        <v>687148258</v>
      </c>
    </row>
    <row r="23" spans="1:7">
      <c r="A23" s="4" t="s">
        <v>35</v>
      </c>
      <c r="B23" s="27" t="s">
        <v>36</v>
      </c>
      <c r="C23" s="18"/>
      <c r="D23" s="18"/>
      <c r="E23" s="5">
        <v>2163034693</v>
      </c>
      <c r="F23" s="5">
        <v>406041115</v>
      </c>
      <c r="G23" s="5">
        <v>2569075808</v>
      </c>
    </row>
    <row r="24" spans="1:7">
      <c r="A24" s="4" t="s">
        <v>37</v>
      </c>
      <c r="B24" s="27" t="s">
        <v>38</v>
      </c>
      <c r="C24" s="18"/>
      <c r="D24" s="18"/>
      <c r="E24" s="5">
        <v>2163034693</v>
      </c>
      <c r="F24" s="5">
        <v>406041115</v>
      </c>
      <c r="G24" s="5">
        <v>2569075808</v>
      </c>
    </row>
    <row r="25" spans="1:7">
      <c r="A25" s="4" t="s">
        <v>39</v>
      </c>
      <c r="B25" s="27" t="s">
        <v>40</v>
      </c>
      <c r="C25" s="18"/>
      <c r="D25" s="18"/>
      <c r="E25" s="5">
        <v>21044909552</v>
      </c>
      <c r="F25" s="5">
        <v>30845775118</v>
      </c>
      <c r="G25" s="5">
        <v>51890684670</v>
      </c>
    </row>
    <row r="26" spans="1:7">
      <c r="A26" s="4" t="s">
        <v>41</v>
      </c>
      <c r="B26" s="27" t="s">
        <v>42</v>
      </c>
      <c r="C26" s="18"/>
      <c r="D26" s="18"/>
      <c r="E26" s="5">
        <v>17606071575</v>
      </c>
      <c r="F26" s="5">
        <v>30659659978</v>
      </c>
      <c r="G26" s="5">
        <v>48265731553</v>
      </c>
    </row>
    <row r="27" spans="1:7">
      <c r="A27" s="4" t="s">
        <v>43</v>
      </c>
      <c r="B27" s="27" t="s">
        <v>44</v>
      </c>
      <c r="C27" s="18"/>
      <c r="D27" s="18"/>
      <c r="E27" s="5">
        <v>3438837977</v>
      </c>
      <c r="F27" s="5">
        <v>186115140</v>
      </c>
      <c r="G27" s="5">
        <v>3624953117</v>
      </c>
    </row>
    <row r="28" spans="1:7">
      <c r="A28" s="4" t="s">
        <v>45</v>
      </c>
      <c r="B28" s="27" t="s">
        <v>46</v>
      </c>
      <c r="C28" s="18"/>
      <c r="D28" s="18"/>
      <c r="E28" s="5">
        <v>12444105408</v>
      </c>
      <c r="F28" s="5">
        <v>3354195949</v>
      </c>
      <c r="G28" s="5">
        <v>15798301357</v>
      </c>
    </row>
    <row r="29" spans="1:7">
      <c r="A29" s="4" t="s">
        <v>47</v>
      </c>
      <c r="B29" s="27" t="s">
        <v>48</v>
      </c>
      <c r="C29" s="18"/>
      <c r="D29" s="18"/>
      <c r="E29" s="5">
        <v>5397630684</v>
      </c>
      <c r="F29" s="5">
        <v>2655955035</v>
      </c>
      <c r="G29" s="5">
        <v>8053585719</v>
      </c>
    </row>
    <row r="30" spans="1:7">
      <c r="A30" s="4" t="s">
        <v>49</v>
      </c>
      <c r="B30" s="27" t="s">
        <v>50</v>
      </c>
      <c r="C30" s="18"/>
      <c r="D30" s="18"/>
      <c r="E30" s="5">
        <v>519446450</v>
      </c>
      <c r="F30" s="5">
        <v>2655955035</v>
      </c>
      <c r="G30" s="5">
        <v>3175401485</v>
      </c>
    </row>
    <row r="31" spans="1:7">
      <c r="A31" s="4" t="s">
        <v>51</v>
      </c>
      <c r="B31" s="27" t="s">
        <v>52</v>
      </c>
      <c r="C31" s="18"/>
      <c r="D31" s="18"/>
      <c r="E31" s="5">
        <v>4878184234</v>
      </c>
      <c r="F31" s="5">
        <v>0</v>
      </c>
      <c r="G31" s="5">
        <v>4878184234</v>
      </c>
    </row>
    <row r="32" spans="1:7">
      <c r="A32" s="4" t="s">
        <v>53</v>
      </c>
      <c r="B32" s="27" t="s">
        <v>54</v>
      </c>
      <c r="C32" s="18"/>
      <c r="D32" s="18"/>
      <c r="E32" s="5">
        <v>7046474724</v>
      </c>
      <c r="F32" s="5">
        <v>698240914</v>
      </c>
      <c r="G32" s="5">
        <v>7744715638</v>
      </c>
    </row>
    <row r="33" spans="1:7">
      <c r="A33" s="4" t="s">
        <v>55</v>
      </c>
      <c r="B33" s="27" t="s">
        <v>56</v>
      </c>
      <c r="C33" s="18"/>
      <c r="D33" s="18"/>
      <c r="E33" s="5">
        <v>4566268391</v>
      </c>
      <c r="F33" s="5">
        <v>697765634</v>
      </c>
      <c r="G33" s="5">
        <v>5264034025</v>
      </c>
    </row>
    <row r="34" spans="1:7">
      <c r="A34" s="4" t="s">
        <v>57</v>
      </c>
      <c r="B34" s="27" t="s">
        <v>58</v>
      </c>
      <c r="C34" s="18"/>
      <c r="D34" s="18"/>
      <c r="E34" s="5">
        <v>2480206333</v>
      </c>
      <c r="F34" s="5">
        <v>475280</v>
      </c>
      <c r="G34" s="5">
        <v>2480681613</v>
      </c>
    </row>
    <row r="35" spans="1:7">
      <c r="A35" s="4" t="s">
        <v>59</v>
      </c>
      <c r="B35" s="27" t="s">
        <v>60</v>
      </c>
      <c r="C35" s="18"/>
      <c r="D35" s="18"/>
      <c r="E35" s="5">
        <v>289329120</v>
      </c>
      <c r="F35" s="5">
        <v>76879869849</v>
      </c>
      <c r="G35" s="5">
        <v>77169198969</v>
      </c>
    </row>
    <row r="36" spans="1:7">
      <c r="A36" s="4" t="s">
        <v>61</v>
      </c>
      <c r="B36" s="27" t="s">
        <v>62</v>
      </c>
      <c r="C36" s="18"/>
      <c r="D36" s="18"/>
      <c r="E36" s="5">
        <v>42417</v>
      </c>
      <c r="F36" s="5">
        <v>0</v>
      </c>
      <c r="G36" s="5">
        <v>42417</v>
      </c>
    </row>
    <row r="37" spans="1:7">
      <c r="A37" s="4" t="s">
        <v>63</v>
      </c>
      <c r="B37" s="27" t="s">
        <v>64</v>
      </c>
      <c r="C37" s="18"/>
      <c r="D37" s="18"/>
      <c r="E37" s="5">
        <v>0</v>
      </c>
      <c r="F37" s="5">
        <v>76842794212</v>
      </c>
      <c r="G37" s="5">
        <v>76842794212</v>
      </c>
    </row>
    <row r="38" spans="1:7">
      <c r="A38" s="4" t="s">
        <v>65</v>
      </c>
      <c r="B38" s="27" t="s">
        <v>66</v>
      </c>
      <c r="C38" s="18"/>
      <c r="D38" s="18"/>
      <c r="E38" s="5">
        <v>0</v>
      </c>
      <c r="F38" s="5">
        <v>76842794212</v>
      </c>
      <c r="G38" s="5">
        <v>76842794212</v>
      </c>
    </row>
    <row r="39" spans="1:7">
      <c r="A39" s="4" t="s">
        <v>67</v>
      </c>
      <c r="B39" s="27" t="s">
        <v>68</v>
      </c>
      <c r="C39" s="18"/>
      <c r="D39" s="18"/>
      <c r="E39" s="5">
        <v>0</v>
      </c>
      <c r="F39" s="5">
        <v>67102949838</v>
      </c>
      <c r="G39" s="5">
        <v>67102949838</v>
      </c>
    </row>
    <row r="40" spans="1:7">
      <c r="A40" s="4" t="s">
        <v>69</v>
      </c>
      <c r="B40" s="27" t="s">
        <v>70</v>
      </c>
      <c r="C40" s="18"/>
      <c r="D40" s="18"/>
      <c r="E40" s="5">
        <v>0</v>
      </c>
      <c r="F40" s="5">
        <v>849312374</v>
      </c>
      <c r="G40" s="5">
        <v>849312374</v>
      </c>
    </row>
    <row r="41" spans="1:7">
      <c r="A41" s="4" t="s">
        <v>71</v>
      </c>
      <c r="B41" s="27" t="s">
        <v>72</v>
      </c>
      <c r="C41" s="18"/>
      <c r="D41" s="18"/>
      <c r="E41" s="5">
        <v>0</v>
      </c>
      <c r="F41" s="5">
        <v>8890532000</v>
      </c>
      <c r="G41" s="5">
        <v>8890532000</v>
      </c>
    </row>
    <row r="42" spans="1:7">
      <c r="A42" s="4" t="s">
        <v>73</v>
      </c>
      <c r="B42" s="27" t="s">
        <v>74</v>
      </c>
      <c r="C42" s="18"/>
      <c r="D42" s="18"/>
      <c r="E42" s="5">
        <v>289286703</v>
      </c>
      <c r="F42" s="5">
        <v>37075637</v>
      </c>
      <c r="G42" s="5">
        <v>326362340</v>
      </c>
    </row>
    <row r="43" spans="1:7">
      <c r="A43" s="4" t="s">
        <v>75</v>
      </c>
      <c r="B43" s="27" t="s">
        <v>76</v>
      </c>
      <c r="C43" s="18"/>
      <c r="D43" s="18"/>
      <c r="E43" s="5">
        <v>27874203</v>
      </c>
      <c r="F43" s="5">
        <v>0</v>
      </c>
      <c r="G43" s="5">
        <v>27874203</v>
      </c>
    </row>
    <row r="44" spans="1:7">
      <c r="A44" s="4" t="s">
        <v>77</v>
      </c>
      <c r="B44" s="27" t="s">
        <v>78</v>
      </c>
      <c r="C44" s="18"/>
      <c r="D44" s="18"/>
      <c r="E44" s="5">
        <v>27874203</v>
      </c>
      <c r="F44" s="5">
        <v>0</v>
      </c>
      <c r="G44" s="5">
        <v>27874203</v>
      </c>
    </row>
    <row r="45" spans="1:7">
      <c r="A45" s="4" t="s">
        <v>79</v>
      </c>
      <c r="B45" s="27" t="s">
        <v>80</v>
      </c>
      <c r="C45" s="18"/>
      <c r="D45" s="18"/>
      <c r="E45" s="5">
        <v>261412500</v>
      </c>
      <c r="F45" s="5">
        <v>37075637</v>
      </c>
      <c r="G45" s="5">
        <v>298488137</v>
      </c>
    </row>
    <row r="46" spans="1:7">
      <c r="A46" s="4" t="s">
        <v>81</v>
      </c>
      <c r="B46" s="27" t="s">
        <v>82</v>
      </c>
      <c r="C46" s="18"/>
      <c r="D46" s="18"/>
      <c r="E46" s="5">
        <v>261412500</v>
      </c>
      <c r="F46" s="5">
        <v>37075637</v>
      </c>
      <c r="G46" s="5">
        <v>298488137</v>
      </c>
    </row>
    <row r="47" spans="1:7">
      <c r="A47" s="4" t="s">
        <v>83</v>
      </c>
      <c r="B47" s="27" t="s">
        <v>84</v>
      </c>
      <c r="C47" s="18"/>
      <c r="D47" s="18"/>
      <c r="E47" s="5">
        <v>103718822</v>
      </c>
      <c r="F47" s="5">
        <v>1500000</v>
      </c>
      <c r="G47" s="5">
        <v>105218822</v>
      </c>
    </row>
    <row r="48" spans="1:7">
      <c r="A48" s="4" t="s">
        <v>85</v>
      </c>
      <c r="B48" s="27" t="s">
        <v>86</v>
      </c>
      <c r="C48" s="18"/>
      <c r="D48" s="18"/>
      <c r="E48" s="5">
        <v>53662534</v>
      </c>
      <c r="F48" s="5">
        <v>791154844</v>
      </c>
      <c r="G48" s="5">
        <v>844817378</v>
      </c>
    </row>
    <row r="49" spans="1:7">
      <c r="A49" s="2" t="s">
        <v>87</v>
      </c>
      <c r="B49" s="29" t="s">
        <v>88</v>
      </c>
      <c r="C49" s="18"/>
      <c r="D49" s="18"/>
      <c r="E49" s="3">
        <v>1626309855</v>
      </c>
      <c r="F49" s="3">
        <v>5108398914</v>
      </c>
      <c r="G49" s="3">
        <v>6734708769</v>
      </c>
    </row>
    <row r="50" spans="1:7">
      <c r="A50" s="4" t="s">
        <v>89</v>
      </c>
      <c r="B50" s="27" t="s">
        <v>90</v>
      </c>
      <c r="C50" s="18"/>
      <c r="D50" s="18"/>
      <c r="E50" s="5">
        <v>17173902</v>
      </c>
      <c r="F50" s="5">
        <v>33294317</v>
      </c>
      <c r="G50" s="5">
        <v>50468219</v>
      </c>
    </row>
    <row r="51" spans="1:7">
      <c r="A51" s="4" t="s">
        <v>91</v>
      </c>
      <c r="B51" s="27" t="s">
        <v>92</v>
      </c>
      <c r="C51" s="18"/>
      <c r="D51" s="18"/>
      <c r="E51" s="5">
        <v>17173902</v>
      </c>
      <c r="F51" s="5">
        <v>11820000</v>
      </c>
      <c r="G51" s="5">
        <v>28993902</v>
      </c>
    </row>
    <row r="52" spans="1:7">
      <c r="A52" s="4" t="s">
        <v>93</v>
      </c>
      <c r="B52" s="27" t="s">
        <v>94</v>
      </c>
      <c r="C52" s="18"/>
      <c r="D52" s="18"/>
      <c r="E52" s="5">
        <v>17173902</v>
      </c>
      <c r="F52" s="5">
        <v>0</v>
      </c>
      <c r="G52" s="5">
        <v>17173902</v>
      </c>
    </row>
    <row r="53" spans="1:7">
      <c r="A53" s="4" t="s">
        <v>95</v>
      </c>
      <c r="B53" s="27" t="s">
        <v>96</v>
      </c>
      <c r="C53" s="18"/>
      <c r="D53" s="18"/>
      <c r="E53" s="5">
        <v>0</v>
      </c>
      <c r="F53" s="5">
        <v>11820000</v>
      </c>
      <c r="G53" s="5">
        <v>11820000</v>
      </c>
    </row>
    <row r="54" spans="1:7">
      <c r="A54" s="4" t="s">
        <v>97</v>
      </c>
      <c r="B54" s="27" t="s">
        <v>98</v>
      </c>
      <c r="C54" s="18"/>
      <c r="D54" s="18"/>
      <c r="E54" s="5">
        <v>0</v>
      </c>
      <c r="F54" s="5">
        <v>21474317</v>
      </c>
      <c r="G54" s="5">
        <v>21474317</v>
      </c>
    </row>
    <row r="55" spans="1:7">
      <c r="A55" s="4" t="s">
        <v>99</v>
      </c>
      <c r="B55" s="27" t="s">
        <v>100</v>
      </c>
      <c r="C55" s="18"/>
      <c r="D55" s="18"/>
      <c r="E55" s="5">
        <v>1609135953</v>
      </c>
      <c r="F55" s="5">
        <v>5064679390</v>
      </c>
      <c r="G55" s="5">
        <v>6673815343</v>
      </c>
    </row>
    <row r="56" spans="1:7">
      <c r="A56" s="4" t="s">
        <v>101</v>
      </c>
      <c r="B56" s="27" t="s">
        <v>102</v>
      </c>
      <c r="C56" s="18"/>
      <c r="D56" s="18"/>
      <c r="E56" s="5">
        <v>0</v>
      </c>
      <c r="F56" s="5">
        <v>5064679390</v>
      </c>
      <c r="G56" s="5">
        <v>5064679390</v>
      </c>
    </row>
    <row r="57" spans="1:7">
      <c r="A57" s="4" t="s">
        <v>103</v>
      </c>
      <c r="B57" s="27" t="s">
        <v>66</v>
      </c>
      <c r="C57" s="18"/>
      <c r="D57" s="18"/>
      <c r="E57" s="5">
        <v>0</v>
      </c>
      <c r="F57" s="5">
        <v>5064679390</v>
      </c>
      <c r="G57" s="5">
        <v>5064679390</v>
      </c>
    </row>
    <row r="58" spans="1:7">
      <c r="A58" s="4" t="s">
        <v>104</v>
      </c>
      <c r="B58" s="27" t="s">
        <v>68</v>
      </c>
      <c r="C58" s="18"/>
      <c r="D58" s="18"/>
      <c r="E58" s="5">
        <v>0</v>
      </c>
      <c r="F58" s="5">
        <v>5064679390</v>
      </c>
      <c r="G58" s="5">
        <v>5064679390</v>
      </c>
    </row>
    <row r="59" spans="1:7">
      <c r="A59" s="4" t="s">
        <v>105</v>
      </c>
      <c r="B59" s="27" t="s">
        <v>106</v>
      </c>
      <c r="C59" s="18"/>
      <c r="D59" s="18"/>
      <c r="E59" s="5">
        <v>1609135953</v>
      </c>
      <c r="F59" s="5">
        <v>0</v>
      </c>
      <c r="G59" s="5">
        <v>1609135953</v>
      </c>
    </row>
    <row r="60" spans="1:7">
      <c r="A60" s="4" t="s">
        <v>107</v>
      </c>
      <c r="B60" s="27" t="s">
        <v>108</v>
      </c>
      <c r="C60" s="18"/>
      <c r="D60" s="18"/>
      <c r="E60" s="5">
        <v>130817077</v>
      </c>
      <c r="F60" s="5">
        <v>0</v>
      </c>
      <c r="G60" s="5">
        <v>130817077</v>
      </c>
    </row>
    <row r="61" spans="1:7">
      <c r="A61" s="4" t="s">
        <v>109</v>
      </c>
      <c r="B61" s="27" t="s">
        <v>110</v>
      </c>
      <c r="C61" s="18"/>
      <c r="D61" s="18"/>
      <c r="E61" s="5">
        <v>130817077</v>
      </c>
      <c r="F61" s="5">
        <v>0</v>
      </c>
      <c r="G61" s="5">
        <v>130817077</v>
      </c>
    </row>
    <row r="62" spans="1:7">
      <c r="A62" s="4" t="s">
        <v>111</v>
      </c>
      <c r="B62" s="27" t="s">
        <v>112</v>
      </c>
      <c r="C62" s="18"/>
      <c r="D62" s="18"/>
      <c r="E62" s="5">
        <v>815749115</v>
      </c>
      <c r="F62" s="5">
        <v>0</v>
      </c>
      <c r="G62" s="5">
        <v>815749115</v>
      </c>
    </row>
    <row r="63" spans="1:7">
      <c r="A63" s="4" t="s">
        <v>113</v>
      </c>
      <c r="B63" s="27" t="s">
        <v>114</v>
      </c>
      <c r="C63" s="18"/>
      <c r="D63" s="18"/>
      <c r="E63" s="5">
        <v>815749115</v>
      </c>
      <c r="F63" s="5">
        <v>0</v>
      </c>
      <c r="G63" s="5">
        <v>815749115</v>
      </c>
    </row>
    <row r="64" spans="1:7">
      <c r="A64" s="4" t="s">
        <v>115</v>
      </c>
      <c r="B64" s="27" t="s">
        <v>116</v>
      </c>
      <c r="C64" s="18"/>
      <c r="D64" s="18"/>
      <c r="E64" s="5">
        <v>662569761</v>
      </c>
      <c r="F64" s="5">
        <v>0</v>
      </c>
      <c r="G64" s="5">
        <v>662569761</v>
      </c>
    </row>
    <row r="65" spans="1:7">
      <c r="A65" s="4" t="s">
        <v>117</v>
      </c>
      <c r="B65" s="27" t="s">
        <v>118</v>
      </c>
      <c r="C65" s="18"/>
      <c r="D65" s="18"/>
      <c r="E65" s="5">
        <v>662569761</v>
      </c>
      <c r="F65" s="5">
        <v>0</v>
      </c>
      <c r="G65" s="5">
        <v>662569761</v>
      </c>
    </row>
    <row r="66" spans="1:7">
      <c r="A66" s="4" t="s">
        <v>119</v>
      </c>
      <c r="B66" s="27" t="s">
        <v>120</v>
      </c>
      <c r="C66" s="18"/>
      <c r="D66" s="18"/>
      <c r="E66" s="5">
        <v>0</v>
      </c>
      <c r="F66" s="5">
        <v>10425207</v>
      </c>
      <c r="G66" s="5">
        <v>10425207</v>
      </c>
    </row>
    <row r="67" spans="1:7">
      <c r="A67" s="4" t="s">
        <v>121</v>
      </c>
      <c r="B67" s="27" t="s">
        <v>122</v>
      </c>
      <c r="C67" s="18"/>
      <c r="D67" s="18"/>
      <c r="E67" s="5">
        <v>0</v>
      </c>
      <c r="F67" s="5">
        <v>10425207</v>
      </c>
      <c r="G67" s="5">
        <v>10425207</v>
      </c>
    </row>
    <row r="68" spans="1:7">
      <c r="A68" s="28" t="s">
        <v>123</v>
      </c>
      <c r="B68" s="18"/>
      <c r="C68" s="18"/>
      <c r="D68" s="18"/>
      <c r="E68" s="6">
        <v>539513193018</v>
      </c>
      <c r="F68" s="6">
        <v>120047147796</v>
      </c>
      <c r="G68" s="6">
        <v>659560340814</v>
      </c>
    </row>
    <row r="69" spans="1:7">
      <c r="A69" s="27" t="s">
        <v>124</v>
      </c>
      <c r="B69" s="18"/>
      <c r="C69" s="18"/>
    </row>
    <row r="70" spans="1:7" ht="12" customHeight="1">
      <c r="A70" s="27"/>
      <c r="B70" s="18"/>
      <c r="C70" s="18"/>
    </row>
    <row r="71" spans="1:7" ht="0" hidden="1" customHeight="1"/>
  </sheetData>
  <mergeCells count="66">
    <mergeCell ref="B9:D9"/>
    <mergeCell ref="B10:D10"/>
    <mergeCell ref="B11:D11"/>
    <mergeCell ref="C1:F1"/>
    <mergeCell ref="C3:F3"/>
    <mergeCell ref="C5:F5"/>
    <mergeCell ref="A8:D8"/>
    <mergeCell ref="B15:D15"/>
    <mergeCell ref="B16:D16"/>
    <mergeCell ref="B17:D17"/>
    <mergeCell ref="B12:D12"/>
    <mergeCell ref="B13:D13"/>
    <mergeCell ref="B14:D14"/>
    <mergeCell ref="B21:D21"/>
    <mergeCell ref="B22:D22"/>
    <mergeCell ref="B23:D23"/>
    <mergeCell ref="B18:D18"/>
    <mergeCell ref="B19:D19"/>
    <mergeCell ref="B20:D20"/>
    <mergeCell ref="B27:D27"/>
    <mergeCell ref="B28:D28"/>
    <mergeCell ref="B29:D29"/>
    <mergeCell ref="B24:D24"/>
    <mergeCell ref="B25:D25"/>
    <mergeCell ref="B26:D26"/>
    <mergeCell ref="B33:D33"/>
    <mergeCell ref="B34:D34"/>
    <mergeCell ref="B35:D35"/>
    <mergeCell ref="B30:D30"/>
    <mergeCell ref="B31:D31"/>
    <mergeCell ref="B32:D32"/>
    <mergeCell ref="B39:D39"/>
    <mergeCell ref="B40:D40"/>
    <mergeCell ref="B41:D41"/>
    <mergeCell ref="B36:D36"/>
    <mergeCell ref="B37:D37"/>
    <mergeCell ref="B38:D38"/>
    <mergeCell ref="B45:D45"/>
    <mergeCell ref="B46:D46"/>
    <mergeCell ref="B47:D47"/>
    <mergeCell ref="B42:D42"/>
    <mergeCell ref="B43:D43"/>
    <mergeCell ref="B44:D44"/>
    <mergeCell ref="B51:D51"/>
    <mergeCell ref="B52:D52"/>
    <mergeCell ref="B53:D53"/>
    <mergeCell ref="B48:D48"/>
    <mergeCell ref="B49:D49"/>
    <mergeCell ref="B50:D50"/>
    <mergeCell ref="B57:D57"/>
    <mergeCell ref="B58:D58"/>
    <mergeCell ref="B59:D59"/>
    <mergeCell ref="B54:D54"/>
    <mergeCell ref="B55:D55"/>
    <mergeCell ref="B56:D56"/>
    <mergeCell ref="B63:D63"/>
    <mergeCell ref="B64:D64"/>
    <mergeCell ref="B65:D65"/>
    <mergeCell ref="B60:D60"/>
    <mergeCell ref="B61:D61"/>
    <mergeCell ref="B62:D62"/>
    <mergeCell ref="A70:C70"/>
    <mergeCell ref="A69:C69"/>
    <mergeCell ref="B66:D66"/>
    <mergeCell ref="B67:D67"/>
    <mergeCell ref="A68:D68"/>
  </mergeCells>
  <pageMargins left="0.6" right="0.25" top="0.75" bottom="0.25" header="0.75" footer="0.25"/>
  <pageSetup orientation="portrait" horizontalDpi="300" verticalDpi="300"/>
  <headerFooter alignWithMargins="0"/>
  <ignoredErrors>
    <ignoredError sqref="A9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1"/>
  <sheetViews>
    <sheetView showGridLines="0" workbookViewId="0">
      <pane ySplit="8" topLeftCell="A9" activePane="bottomLeft" state="frozen"/>
      <selection pane="bottomLeft" activeCell="B19" sqref="B19"/>
    </sheetView>
  </sheetViews>
  <sheetFormatPr baseColWidth="10" defaultRowHeight="15"/>
  <cols>
    <col min="1" max="1" width="8.7109375" style="7" customWidth="1"/>
    <col min="2" max="2" width="35.85546875" style="7" customWidth="1"/>
    <col min="3" max="5" width="12.42578125" style="7" customWidth="1"/>
    <col min="6" max="6" width="12.5703125" style="7" bestFit="1" customWidth="1"/>
    <col min="7" max="8" width="12.42578125" style="7" customWidth="1"/>
    <col min="9" max="9" width="12.140625" style="7" bestFit="1" customWidth="1"/>
    <col min="10" max="10" width="14" style="7" customWidth="1"/>
    <col min="11" max="11" width="3.28515625" style="7" customWidth="1"/>
    <col min="12" max="16384" width="11.42578125" style="7"/>
  </cols>
  <sheetData>
    <row r="1" spans="1:10" ht="22.9" customHeight="1">
      <c r="A1" s="19" t="s">
        <v>4</v>
      </c>
      <c r="B1" s="18"/>
      <c r="C1" s="18"/>
      <c r="D1" s="18"/>
      <c r="E1" s="18"/>
      <c r="F1" s="18"/>
      <c r="G1" s="18"/>
      <c r="H1" s="18"/>
      <c r="I1" s="18"/>
      <c r="J1" s="18"/>
    </row>
    <row r="2" spans="1:10" ht="2.1" customHeight="1"/>
    <row r="3" spans="1:10" ht="12.6" customHeight="1">
      <c r="A3" s="20" t="s">
        <v>125</v>
      </c>
      <c r="B3" s="18"/>
      <c r="C3" s="18"/>
      <c r="D3" s="18"/>
      <c r="E3" s="18"/>
      <c r="F3" s="18"/>
      <c r="G3" s="18"/>
      <c r="H3" s="18"/>
      <c r="I3" s="18"/>
      <c r="J3" s="18"/>
    </row>
    <row r="4" spans="1:10" ht="5.0999999999999996" customHeight="1"/>
    <row r="5" spans="1:10" ht="11.25" customHeight="1">
      <c r="A5" s="20" t="s">
        <v>2</v>
      </c>
      <c r="B5" s="18"/>
      <c r="C5" s="18"/>
      <c r="D5" s="18"/>
      <c r="E5" s="18"/>
      <c r="F5" s="18"/>
      <c r="G5" s="18"/>
      <c r="H5" s="18"/>
      <c r="I5" s="18"/>
      <c r="J5" s="18"/>
    </row>
    <row r="6" spans="1:10" ht="2.1" customHeight="1"/>
    <row r="7" spans="1:10" ht="15" customHeight="1"/>
    <row r="8" spans="1:10" ht="4.9000000000000004" customHeight="1"/>
    <row r="9" spans="1:10" ht="3.75" customHeight="1"/>
    <row r="10" spans="1:10" ht="2.85" customHeight="1">
      <c r="A10" s="21" t="s">
        <v>126</v>
      </c>
      <c r="B10" s="18"/>
      <c r="C10" s="18"/>
      <c r="D10" s="18"/>
      <c r="E10" s="18"/>
      <c r="F10" s="18"/>
      <c r="G10" s="18"/>
      <c r="H10" s="18"/>
      <c r="I10" s="18"/>
      <c r="J10" s="18"/>
    </row>
    <row r="11" spans="1:10" ht="15" customHeight="1">
      <c r="A11" s="9" t="s">
        <v>126</v>
      </c>
      <c r="B11" s="10" t="s">
        <v>126</v>
      </c>
      <c r="C11" s="22" t="s">
        <v>127</v>
      </c>
      <c r="D11" s="23"/>
      <c r="E11" s="23"/>
      <c r="F11" s="24"/>
      <c r="G11" s="25" t="s">
        <v>128</v>
      </c>
      <c r="H11" s="26"/>
      <c r="I11" s="26"/>
      <c r="J11" s="26"/>
    </row>
    <row r="12" spans="1:10" ht="38.25" customHeight="1">
      <c r="A12" s="11" t="s">
        <v>3</v>
      </c>
      <c r="B12" s="11" t="s">
        <v>129</v>
      </c>
      <c r="C12" s="11" t="s">
        <v>130</v>
      </c>
      <c r="D12" s="11" t="s">
        <v>131</v>
      </c>
      <c r="E12" s="11" t="s">
        <v>132</v>
      </c>
      <c r="F12" s="11" t="s">
        <v>123</v>
      </c>
      <c r="G12" s="11" t="s">
        <v>133</v>
      </c>
      <c r="H12" s="11" t="s">
        <v>134</v>
      </c>
      <c r="I12" s="12" t="s">
        <v>135</v>
      </c>
      <c r="J12" s="11" t="s">
        <v>123</v>
      </c>
    </row>
    <row r="13" spans="1:10">
      <c r="A13" s="8" t="s">
        <v>7</v>
      </c>
      <c r="B13" s="8" t="s">
        <v>136</v>
      </c>
      <c r="C13" s="13">
        <v>120814690092</v>
      </c>
      <c r="D13" s="13">
        <v>384102679270</v>
      </c>
      <c r="E13" s="13">
        <v>32969513801</v>
      </c>
      <c r="F13" s="13">
        <v>537886883163</v>
      </c>
      <c r="G13" s="13">
        <v>289286703</v>
      </c>
      <c r="H13" s="13">
        <v>469934504838</v>
      </c>
      <c r="I13" s="13">
        <v>67663091622</v>
      </c>
      <c r="J13" s="13">
        <v>537886883163</v>
      </c>
    </row>
    <row r="14" spans="1:10">
      <c r="A14" s="8" t="s">
        <v>9</v>
      </c>
      <c r="B14" s="8" t="s">
        <v>10</v>
      </c>
      <c r="C14" s="13">
        <v>120737791176</v>
      </c>
      <c r="D14" s="13">
        <v>379682764147</v>
      </c>
      <c r="E14" s="13">
        <v>1188174284</v>
      </c>
      <c r="F14" s="13">
        <v>501608729607</v>
      </c>
      <c r="G14" s="8"/>
      <c r="H14" s="13">
        <v>448474593894</v>
      </c>
      <c r="I14" s="13">
        <v>53134135713</v>
      </c>
      <c r="J14" s="13">
        <v>501608729607</v>
      </c>
    </row>
    <row r="15" spans="1:10" ht="22.5">
      <c r="A15" s="8" t="s">
        <v>11</v>
      </c>
      <c r="B15" s="8" t="s">
        <v>12</v>
      </c>
      <c r="C15" s="8"/>
      <c r="D15" s="13">
        <v>149240661995</v>
      </c>
      <c r="E15" s="8"/>
      <c r="F15" s="13">
        <v>149240661995</v>
      </c>
      <c r="G15" s="8"/>
      <c r="H15" s="13">
        <v>141969409450</v>
      </c>
      <c r="I15" s="13">
        <v>7271252545</v>
      </c>
      <c r="J15" s="13">
        <v>149240661995</v>
      </c>
    </row>
    <row r="16" spans="1:10">
      <c r="A16" s="8" t="s">
        <v>13</v>
      </c>
      <c r="B16" s="8" t="s">
        <v>14</v>
      </c>
      <c r="C16" s="8"/>
      <c r="D16" s="13">
        <v>42206819240</v>
      </c>
      <c r="E16" s="8"/>
      <c r="F16" s="13">
        <v>42206819240</v>
      </c>
      <c r="G16" s="8"/>
      <c r="H16" s="13">
        <v>39243139389</v>
      </c>
      <c r="I16" s="13">
        <v>2963679851</v>
      </c>
      <c r="J16" s="13">
        <v>42206819240</v>
      </c>
    </row>
    <row r="17" spans="1:10">
      <c r="A17" s="8" t="s">
        <v>15</v>
      </c>
      <c r="B17" s="8" t="s">
        <v>16</v>
      </c>
      <c r="C17" s="8"/>
      <c r="D17" s="13">
        <v>77819692502</v>
      </c>
      <c r="E17" s="8"/>
      <c r="F17" s="13">
        <v>77819692502</v>
      </c>
      <c r="G17" s="8"/>
      <c r="H17" s="13">
        <v>74804443068</v>
      </c>
      <c r="I17" s="13">
        <v>3015249434</v>
      </c>
      <c r="J17" s="13">
        <v>77819692502</v>
      </c>
    </row>
    <row r="18" spans="1:10">
      <c r="A18" s="8" t="s">
        <v>17</v>
      </c>
      <c r="B18" s="8" t="s">
        <v>18</v>
      </c>
      <c r="C18" s="8"/>
      <c r="D18" s="13">
        <v>29214150253</v>
      </c>
      <c r="E18" s="8"/>
      <c r="F18" s="13">
        <v>29214150253</v>
      </c>
      <c r="G18" s="8"/>
      <c r="H18" s="13">
        <v>27921826993</v>
      </c>
      <c r="I18" s="13">
        <v>1292323260</v>
      </c>
      <c r="J18" s="13">
        <v>29214150253</v>
      </c>
    </row>
    <row r="19" spans="1:10">
      <c r="A19" s="8" t="s">
        <v>19</v>
      </c>
      <c r="B19" s="8" t="s">
        <v>20</v>
      </c>
      <c r="C19" s="8"/>
      <c r="D19" s="13">
        <v>20910479747</v>
      </c>
      <c r="E19" s="8"/>
      <c r="F19" s="13">
        <v>20910479747</v>
      </c>
      <c r="G19" s="8"/>
      <c r="H19" s="13">
        <v>20100269505</v>
      </c>
      <c r="I19" s="13">
        <v>810210242</v>
      </c>
      <c r="J19" s="13">
        <v>20910479747</v>
      </c>
    </row>
    <row r="20" spans="1:10">
      <c r="A20" s="8" t="s">
        <v>21</v>
      </c>
      <c r="B20" s="8" t="s">
        <v>22</v>
      </c>
      <c r="C20" s="13">
        <v>87669562628</v>
      </c>
      <c r="D20" s="13">
        <v>202868839964</v>
      </c>
      <c r="E20" s="13">
        <v>981149229</v>
      </c>
      <c r="F20" s="13">
        <v>291519551821</v>
      </c>
      <c r="G20" s="8"/>
      <c r="H20" s="13">
        <v>248134342484</v>
      </c>
      <c r="I20" s="13">
        <v>43385209337</v>
      </c>
      <c r="J20" s="13">
        <v>291519551821</v>
      </c>
    </row>
    <row r="21" spans="1:10" ht="22.5">
      <c r="A21" s="8" t="s">
        <v>23</v>
      </c>
      <c r="B21" s="8" t="s">
        <v>24</v>
      </c>
      <c r="C21" s="13">
        <v>33068228548</v>
      </c>
      <c r="D21" s="13">
        <v>6038369107</v>
      </c>
      <c r="E21" s="13">
        <v>207025055</v>
      </c>
      <c r="F21" s="13">
        <v>39313622710</v>
      </c>
      <c r="G21" s="8"/>
      <c r="H21" s="13">
        <v>37670353022</v>
      </c>
      <c r="I21" s="13">
        <v>1643269688</v>
      </c>
      <c r="J21" s="13">
        <v>39313622710</v>
      </c>
    </row>
    <row r="22" spans="1:10">
      <c r="A22" s="8" t="s">
        <v>25</v>
      </c>
      <c r="B22" s="8" t="s">
        <v>26</v>
      </c>
      <c r="C22" s="8"/>
      <c r="D22" s="13">
        <v>624413334</v>
      </c>
      <c r="E22" s="8"/>
      <c r="F22" s="13">
        <v>624413334</v>
      </c>
      <c r="G22" s="8"/>
      <c r="H22" s="13">
        <v>600219433</v>
      </c>
      <c r="I22" s="13">
        <v>24193901</v>
      </c>
      <c r="J22" s="13">
        <v>624413334</v>
      </c>
    </row>
    <row r="23" spans="1:10">
      <c r="A23" s="8" t="s">
        <v>29</v>
      </c>
      <c r="B23" s="8" t="s">
        <v>30</v>
      </c>
      <c r="C23" s="8"/>
      <c r="D23" s="8"/>
      <c r="E23" s="13">
        <v>2342428120</v>
      </c>
      <c r="F23" s="13">
        <v>2342428120</v>
      </c>
      <c r="G23" s="8"/>
      <c r="H23" s="13">
        <v>2342428120</v>
      </c>
      <c r="I23" s="8"/>
      <c r="J23" s="13">
        <v>2342428120</v>
      </c>
    </row>
    <row r="24" spans="1:10">
      <c r="A24" s="8" t="s">
        <v>31</v>
      </c>
      <c r="B24" s="8" t="s">
        <v>32</v>
      </c>
      <c r="C24" s="8"/>
      <c r="D24" s="8"/>
      <c r="E24" s="13">
        <v>179393427</v>
      </c>
      <c r="F24" s="13">
        <v>179393427</v>
      </c>
      <c r="G24" s="8"/>
      <c r="H24" s="13">
        <v>179393427</v>
      </c>
      <c r="I24" s="8"/>
      <c r="J24" s="13">
        <v>179393427</v>
      </c>
    </row>
    <row r="25" spans="1:10">
      <c r="A25" s="8" t="s">
        <v>33</v>
      </c>
      <c r="B25" s="8" t="s">
        <v>34</v>
      </c>
      <c r="C25" s="8"/>
      <c r="D25" s="8"/>
      <c r="E25" s="13">
        <v>179393427</v>
      </c>
      <c r="F25" s="13">
        <v>179393427</v>
      </c>
      <c r="G25" s="8"/>
      <c r="H25" s="13">
        <v>179393427</v>
      </c>
      <c r="I25" s="8"/>
      <c r="J25" s="13">
        <v>179393427</v>
      </c>
    </row>
    <row r="26" spans="1:10">
      <c r="A26" s="8" t="s">
        <v>35</v>
      </c>
      <c r="B26" s="8" t="s">
        <v>36</v>
      </c>
      <c r="C26" s="8"/>
      <c r="D26" s="8"/>
      <c r="E26" s="13">
        <v>2163034693</v>
      </c>
      <c r="F26" s="13">
        <v>2163034693</v>
      </c>
      <c r="G26" s="8"/>
      <c r="H26" s="13">
        <v>2163034693</v>
      </c>
      <c r="I26" s="8"/>
      <c r="J26" s="13">
        <v>2163034693</v>
      </c>
    </row>
    <row r="27" spans="1:10">
      <c r="A27" s="8" t="s">
        <v>37</v>
      </c>
      <c r="B27" s="8" t="s">
        <v>38</v>
      </c>
      <c r="C27" s="8"/>
      <c r="D27" s="8"/>
      <c r="E27" s="13">
        <v>2163034693</v>
      </c>
      <c r="F27" s="13">
        <v>2163034693</v>
      </c>
      <c r="G27" s="8"/>
      <c r="H27" s="13">
        <v>2163034693</v>
      </c>
      <c r="I27" s="8"/>
      <c r="J27" s="13">
        <v>2163034693</v>
      </c>
    </row>
    <row r="28" spans="1:10">
      <c r="A28" s="8" t="s">
        <v>39</v>
      </c>
      <c r="B28" s="8" t="s">
        <v>40</v>
      </c>
      <c r="C28" s="13">
        <v>76898916</v>
      </c>
      <c r="D28" s="13">
        <v>2153255538</v>
      </c>
      <c r="E28" s="13">
        <v>18814755098</v>
      </c>
      <c r="F28" s="13">
        <v>21044909552</v>
      </c>
      <c r="G28" s="8"/>
      <c r="H28" s="13">
        <v>6678840467</v>
      </c>
      <c r="I28" s="13">
        <v>14366069085</v>
      </c>
      <c r="J28" s="13">
        <v>21044909552</v>
      </c>
    </row>
    <row r="29" spans="1:10">
      <c r="A29" s="8" t="s">
        <v>41</v>
      </c>
      <c r="B29" s="8" t="s">
        <v>42</v>
      </c>
      <c r="C29" s="13">
        <v>76898916</v>
      </c>
      <c r="D29" s="13">
        <v>4172482</v>
      </c>
      <c r="E29" s="13">
        <v>17525000177</v>
      </c>
      <c r="F29" s="13">
        <v>17606071575</v>
      </c>
      <c r="G29" s="8"/>
      <c r="H29" s="13">
        <v>3491944556</v>
      </c>
      <c r="I29" s="13">
        <v>14114127019</v>
      </c>
      <c r="J29" s="13">
        <v>17606071575</v>
      </c>
    </row>
    <row r="30" spans="1:10">
      <c r="A30" s="8" t="s">
        <v>43</v>
      </c>
      <c r="B30" s="8" t="s">
        <v>44</v>
      </c>
      <c r="C30" s="8"/>
      <c r="D30" s="13">
        <v>2149083056</v>
      </c>
      <c r="E30" s="13">
        <v>1289754921</v>
      </c>
      <c r="F30" s="13">
        <v>3438837977</v>
      </c>
      <c r="G30" s="8"/>
      <c r="H30" s="13">
        <v>3186895911</v>
      </c>
      <c r="I30" s="13">
        <v>251942066</v>
      </c>
      <c r="J30" s="13">
        <v>3438837977</v>
      </c>
    </row>
    <row r="31" spans="1:10">
      <c r="A31" s="8" t="s">
        <v>45</v>
      </c>
      <c r="B31" s="8" t="s">
        <v>46</v>
      </c>
      <c r="C31" s="8"/>
      <c r="D31" s="13">
        <v>2109723133</v>
      </c>
      <c r="E31" s="13">
        <v>10334382275</v>
      </c>
      <c r="F31" s="13">
        <v>12444105408</v>
      </c>
      <c r="G31" s="8"/>
      <c r="H31" s="13">
        <v>12287318222</v>
      </c>
      <c r="I31" s="13">
        <v>156787186</v>
      </c>
      <c r="J31" s="13">
        <v>12444105408</v>
      </c>
    </row>
    <row r="32" spans="1:10">
      <c r="A32" s="8" t="s">
        <v>47</v>
      </c>
      <c r="B32" s="8" t="s">
        <v>48</v>
      </c>
      <c r="C32" s="8"/>
      <c r="D32" s="8"/>
      <c r="E32" s="13">
        <v>5397630684</v>
      </c>
      <c r="F32" s="13">
        <v>5397630684</v>
      </c>
      <c r="G32" s="8"/>
      <c r="H32" s="13">
        <v>5397630684</v>
      </c>
      <c r="I32" s="8"/>
      <c r="J32" s="13">
        <v>5397630684</v>
      </c>
    </row>
    <row r="33" spans="1:10">
      <c r="A33" s="8" t="s">
        <v>49</v>
      </c>
      <c r="B33" s="8" t="s">
        <v>50</v>
      </c>
      <c r="C33" s="8"/>
      <c r="D33" s="8"/>
      <c r="E33" s="13">
        <v>519446450</v>
      </c>
      <c r="F33" s="13">
        <v>519446450</v>
      </c>
      <c r="G33" s="8"/>
      <c r="H33" s="13">
        <v>519446450</v>
      </c>
      <c r="I33" s="8"/>
      <c r="J33" s="13">
        <v>519446450</v>
      </c>
    </row>
    <row r="34" spans="1:10">
      <c r="A34" s="8" t="s">
        <v>51</v>
      </c>
      <c r="B34" s="8" t="s">
        <v>52</v>
      </c>
      <c r="C34" s="8"/>
      <c r="D34" s="8"/>
      <c r="E34" s="13">
        <v>4878184234</v>
      </c>
      <c r="F34" s="13">
        <v>4878184234</v>
      </c>
      <c r="G34" s="8"/>
      <c r="H34" s="13">
        <v>4878184234</v>
      </c>
      <c r="I34" s="8"/>
      <c r="J34" s="13">
        <v>4878184234</v>
      </c>
    </row>
    <row r="35" spans="1:10">
      <c r="A35" s="8" t="s">
        <v>53</v>
      </c>
      <c r="B35" s="8" t="s">
        <v>54</v>
      </c>
      <c r="C35" s="8"/>
      <c r="D35" s="13">
        <v>2109723133</v>
      </c>
      <c r="E35" s="13">
        <v>4936751591</v>
      </c>
      <c r="F35" s="13">
        <v>7046474724</v>
      </c>
      <c r="G35" s="8"/>
      <c r="H35" s="13">
        <v>6889687538</v>
      </c>
      <c r="I35" s="13">
        <v>156787186</v>
      </c>
      <c r="J35" s="13">
        <v>7046474724</v>
      </c>
    </row>
    <row r="36" spans="1:10">
      <c r="A36" s="8" t="s">
        <v>55</v>
      </c>
      <c r="B36" s="8" t="s">
        <v>56</v>
      </c>
      <c r="C36" s="8"/>
      <c r="D36" s="8"/>
      <c r="E36" s="13">
        <v>4566268391</v>
      </c>
      <c r="F36" s="13">
        <v>4566268391</v>
      </c>
      <c r="G36" s="8"/>
      <c r="H36" s="13">
        <v>4505580798</v>
      </c>
      <c r="I36" s="13">
        <v>60687593</v>
      </c>
      <c r="J36" s="13">
        <v>4566268391</v>
      </c>
    </row>
    <row r="37" spans="1:10">
      <c r="A37" s="8" t="s">
        <v>57</v>
      </c>
      <c r="B37" s="8" t="s">
        <v>58</v>
      </c>
      <c r="C37" s="8"/>
      <c r="D37" s="13">
        <v>2109723133</v>
      </c>
      <c r="E37" s="13">
        <v>370483200</v>
      </c>
      <c r="F37" s="13">
        <v>2480206333</v>
      </c>
      <c r="G37" s="8"/>
      <c r="H37" s="13">
        <v>2384106740</v>
      </c>
      <c r="I37" s="13">
        <v>96099593</v>
      </c>
      <c r="J37" s="13">
        <v>2480206333</v>
      </c>
    </row>
    <row r="38" spans="1:10">
      <c r="A38" s="8" t="s">
        <v>59</v>
      </c>
      <c r="B38" s="8" t="s">
        <v>60</v>
      </c>
      <c r="C38" s="8"/>
      <c r="D38" s="8"/>
      <c r="E38" s="13">
        <v>289329120</v>
      </c>
      <c r="F38" s="13">
        <v>289329120</v>
      </c>
      <c r="G38" s="13">
        <v>289286703</v>
      </c>
      <c r="H38" s="13">
        <v>40774</v>
      </c>
      <c r="I38" s="13">
        <v>1643</v>
      </c>
      <c r="J38" s="13">
        <v>289329120</v>
      </c>
    </row>
    <row r="39" spans="1:10">
      <c r="A39" s="8" t="s">
        <v>61</v>
      </c>
      <c r="B39" s="8" t="s">
        <v>62</v>
      </c>
      <c r="C39" s="8"/>
      <c r="D39" s="8"/>
      <c r="E39" s="13">
        <v>42417</v>
      </c>
      <c r="F39" s="13">
        <v>42417</v>
      </c>
      <c r="G39" s="8"/>
      <c r="H39" s="13">
        <v>40774</v>
      </c>
      <c r="I39" s="13">
        <v>1643</v>
      </c>
      <c r="J39" s="13">
        <v>42417</v>
      </c>
    </row>
    <row r="40" spans="1:10">
      <c r="A40" s="8" t="s">
        <v>73</v>
      </c>
      <c r="B40" s="8" t="s">
        <v>74</v>
      </c>
      <c r="C40" s="8"/>
      <c r="D40" s="8"/>
      <c r="E40" s="13">
        <v>289286703</v>
      </c>
      <c r="F40" s="13">
        <v>289286703</v>
      </c>
      <c r="G40" s="13">
        <v>289286703</v>
      </c>
      <c r="H40" s="8"/>
      <c r="I40" s="8"/>
      <c r="J40" s="13">
        <v>289286703</v>
      </c>
    </row>
    <row r="41" spans="1:10" ht="22.5">
      <c r="A41" s="8" t="s">
        <v>75</v>
      </c>
      <c r="B41" s="8" t="s">
        <v>76</v>
      </c>
      <c r="C41" s="8"/>
      <c r="D41" s="8"/>
      <c r="E41" s="13">
        <v>27874203</v>
      </c>
      <c r="F41" s="13">
        <v>27874203</v>
      </c>
      <c r="G41" s="13">
        <v>27874203</v>
      </c>
      <c r="H41" s="8"/>
      <c r="I41" s="8"/>
      <c r="J41" s="13">
        <v>27874203</v>
      </c>
    </row>
    <row r="42" spans="1:10" ht="22.5">
      <c r="A42" s="8" t="s">
        <v>77</v>
      </c>
      <c r="B42" s="8" t="s">
        <v>78</v>
      </c>
      <c r="C42" s="8"/>
      <c r="D42" s="8"/>
      <c r="E42" s="13">
        <v>27874203</v>
      </c>
      <c r="F42" s="13">
        <v>27874203</v>
      </c>
      <c r="G42" s="13">
        <v>27874203</v>
      </c>
      <c r="H42" s="8"/>
      <c r="I42" s="8"/>
      <c r="J42" s="13">
        <v>27874203</v>
      </c>
    </row>
    <row r="43" spans="1:10">
      <c r="A43" s="8" t="s">
        <v>79</v>
      </c>
      <c r="B43" s="8" t="s">
        <v>80</v>
      </c>
      <c r="C43" s="8"/>
      <c r="D43" s="8"/>
      <c r="E43" s="13">
        <v>261412500</v>
      </c>
      <c r="F43" s="13">
        <v>261412500</v>
      </c>
      <c r="G43" s="13">
        <v>261412500</v>
      </c>
      <c r="H43" s="8"/>
      <c r="I43" s="8"/>
      <c r="J43" s="13">
        <v>261412500</v>
      </c>
    </row>
    <row r="44" spans="1:10" ht="22.5">
      <c r="A44" s="8" t="s">
        <v>81</v>
      </c>
      <c r="B44" s="8" t="s">
        <v>82</v>
      </c>
      <c r="C44" s="8"/>
      <c r="D44" s="8"/>
      <c r="E44" s="13">
        <v>261412500</v>
      </c>
      <c r="F44" s="13">
        <v>261412500</v>
      </c>
      <c r="G44" s="13">
        <v>261412500</v>
      </c>
      <c r="H44" s="8"/>
      <c r="I44" s="8"/>
      <c r="J44" s="13">
        <v>261412500</v>
      </c>
    </row>
    <row r="45" spans="1:10">
      <c r="A45" s="8" t="s">
        <v>83</v>
      </c>
      <c r="B45" s="8" t="s">
        <v>84</v>
      </c>
      <c r="C45" s="8"/>
      <c r="D45" s="13">
        <v>103273918</v>
      </c>
      <c r="E45" s="13">
        <v>444904</v>
      </c>
      <c r="F45" s="13">
        <v>103718822</v>
      </c>
      <c r="G45" s="8"/>
      <c r="H45" s="13">
        <v>99700069</v>
      </c>
      <c r="I45" s="13">
        <v>4018753</v>
      </c>
      <c r="J45" s="13">
        <v>103718822</v>
      </c>
    </row>
    <row r="46" spans="1:10">
      <c r="A46" s="8" t="s">
        <v>85</v>
      </c>
      <c r="B46" s="8" t="s">
        <v>86</v>
      </c>
      <c r="C46" s="8"/>
      <c r="D46" s="13">
        <v>53662534</v>
      </c>
      <c r="E46" s="8"/>
      <c r="F46" s="13">
        <v>53662534</v>
      </c>
      <c r="G46" s="8"/>
      <c r="H46" s="13">
        <v>51583292</v>
      </c>
      <c r="I46" s="13">
        <v>2079242</v>
      </c>
      <c r="J46" s="13">
        <v>53662534</v>
      </c>
    </row>
    <row r="47" spans="1:10">
      <c r="A47" s="8" t="s">
        <v>87</v>
      </c>
      <c r="B47" s="8" t="s">
        <v>137</v>
      </c>
      <c r="C47" s="8"/>
      <c r="D47" s="8"/>
      <c r="E47" s="13">
        <v>1626309855</v>
      </c>
      <c r="F47" s="13">
        <v>1626309855</v>
      </c>
      <c r="G47" s="13">
        <v>1609135953</v>
      </c>
      <c r="H47" s="13">
        <v>16508472</v>
      </c>
      <c r="I47" s="13">
        <v>665430</v>
      </c>
      <c r="J47" s="13">
        <v>1626309855</v>
      </c>
    </row>
    <row r="48" spans="1:10" ht="22.5">
      <c r="A48" s="8" t="s">
        <v>89</v>
      </c>
      <c r="B48" s="8" t="s">
        <v>90</v>
      </c>
      <c r="C48" s="8"/>
      <c r="D48" s="8"/>
      <c r="E48" s="13">
        <v>17173902</v>
      </c>
      <c r="F48" s="13">
        <v>17173902</v>
      </c>
      <c r="G48" s="8"/>
      <c r="H48" s="13">
        <v>16508472</v>
      </c>
      <c r="I48" s="13">
        <v>665430</v>
      </c>
      <c r="J48" s="13">
        <v>17173902</v>
      </c>
    </row>
    <row r="49" spans="1:10">
      <c r="A49" s="8" t="s">
        <v>91</v>
      </c>
      <c r="B49" s="8" t="s">
        <v>92</v>
      </c>
      <c r="C49" s="8"/>
      <c r="D49" s="8"/>
      <c r="E49" s="13">
        <v>17173902</v>
      </c>
      <c r="F49" s="13">
        <v>17173902</v>
      </c>
      <c r="G49" s="8"/>
      <c r="H49" s="13">
        <v>16508472</v>
      </c>
      <c r="I49" s="13">
        <v>665430</v>
      </c>
      <c r="J49" s="13">
        <v>17173902</v>
      </c>
    </row>
    <row r="50" spans="1:10">
      <c r="A50" s="8" t="s">
        <v>93</v>
      </c>
      <c r="B50" s="8" t="s">
        <v>94</v>
      </c>
      <c r="C50" s="8"/>
      <c r="D50" s="8"/>
      <c r="E50" s="13">
        <v>17173902</v>
      </c>
      <c r="F50" s="13">
        <v>17173902</v>
      </c>
      <c r="G50" s="8"/>
      <c r="H50" s="13">
        <v>16508472</v>
      </c>
      <c r="I50" s="13">
        <v>665430</v>
      </c>
      <c r="J50" s="13">
        <v>17173902</v>
      </c>
    </row>
    <row r="51" spans="1:10">
      <c r="A51" s="8" t="s">
        <v>99</v>
      </c>
      <c r="B51" s="8" t="s">
        <v>100</v>
      </c>
      <c r="C51" s="8"/>
      <c r="D51" s="8"/>
      <c r="E51" s="13">
        <v>1609135953</v>
      </c>
      <c r="F51" s="13">
        <v>1609135953</v>
      </c>
      <c r="G51" s="13">
        <v>1609135953</v>
      </c>
      <c r="H51" s="8"/>
      <c r="I51" s="8"/>
      <c r="J51" s="13">
        <v>1609135953</v>
      </c>
    </row>
    <row r="52" spans="1:10">
      <c r="A52" s="8" t="s">
        <v>105</v>
      </c>
      <c r="B52" s="8" t="s">
        <v>106</v>
      </c>
      <c r="C52" s="8"/>
      <c r="D52" s="8"/>
      <c r="E52" s="13">
        <v>1609135953</v>
      </c>
      <c r="F52" s="13">
        <v>1609135953</v>
      </c>
      <c r="G52" s="13">
        <v>1609135953</v>
      </c>
      <c r="H52" s="8"/>
      <c r="I52" s="8"/>
      <c r="J52" s="13">
        <v>1609135953</v>
      </c>
    </row>
    <row r="53" spans="1:10">
      <c r="A53" s="8" t="s">
        <v>107</v>
      </c>
      <c r="B53" s="8" t="s">
        <v>108</v>
      </c>
      <c r="C53" s="8"/>
      <c r="D53" s="8"/>
      <c r="E53" s="13">
        <v>130817077</v>
      </c>
      <c r="F53" s="13">
        <v>130817077</v>
      </c>
      <c r="G53" s="13">
        <v>130817077</v>
      </c>
      <c r="H53" s="8"/>
      <c r="I53" s="8"/>
      <c r="J53" s="13">
        <v>130817077</v>
      </c>
    </row>
    <row r="54" spans="1:10" ht="22.5">
      <c r="A54" s="8" t="s">
        <v>109</v>
      </c>
      <c r="B54" s="8" t="s">
        <v>110</v>
      </c>
      <c r="C54" s="8"/>
      <c r="D54" s="8"/>
      <c r="E54" s="13">
        <v>130817077</v>
      </c>
      <c r="F54" s="13">
        <v>130817077</v>
      </c>
      <c r="G54" s="13">
        <v>130817077</v>
      </c>
      <c r="H54" s="8"/>
      <c r="I54" s="8"/>
      <c r="J54" s="13">
        <v>130817077</v>
      </c>
    </row>
    <row r="55" spans="1:10" ht="22.5">
      <c r="A55" s="8" t="s">
        <v>111</v>
      </c>
      <c r="B55" s="8" t="s">
        <v>112</v>
      </c>
      <c r="C55" s="8"/>
      <c r="D55" s="8"/>
      <c r="E55" s="13">
        <v>815749115</v>
      </c>
      <c r="F55" s="13">
        <v>815749115</v>
      </c>
      <c r="G55" s="13">
        <v>815749115</v>
      </c>
      <c r="H55" s="8"/>
      <c r="I55" s="8"/>
      <c r="J55" s="13">
        <v>815749115</v>
      </c>
    </row>
    <row r="56" spans="1:10" ht="22.5">
      <c r="A56" s="8" t="s">
        <v>113</v>
      </c>
      <c r="B56" s="8" t="s">
        <v>114</v>
      </c>
      <c r="C56" s="8"/>
      <c r="D56" s="8"/>
      <c r="E56" s="13">
        <v>815749115</v>
      </c>
      <c r="F56" s="13">
        <v>815749115</v>
      </c>
      <c r="G56" s="13">
        <v>815749115</v>
      </c>
      <c r="H56" s="8"/>
      <c r="I56" s="8"/>
      <c r="J56" s="13">
        <v>815749115</v>
      </c>
    </row>
    <row r="57" spans="1:10">
      <c r="A57" s="8" t="s">
        <v>115</v>
      </c>
      <c r="B57" s="8" t="s">
        <v>116</v>
      </c>
      <c r="C57" s="8"/>
      <c r="D57" s="8"/>
      <c r="E57" s="13">
        <v>662569761</v>
      </c>
      <c r="F57" s="13">
        <v>662569761</v>
      </c>
      <c r="G57" s="13">
        <v>662569761</v>
      </c>
      <c r="H57" s="8"/>
      <c r="I57" s="8"/>
      <c r="J57" s="13">
        <v>662569761</v>
      </c>
    </row>
    <row r="58" spans="1:10" ht="22.5">
      <c r="A58" s="8" t="s">
        <v>117</v>
      </c>
      <c r="B58" s="8" t="s">
        <v>118</v>
      </c>
      <c r="C58" s="8"/>
      <c r="D58" s="8"/>
      <c r="E58" s="13">
        <v>662569761</v>
      </c>
      <c r="F58" s="13">
        <v>662569761</v>
      </c>
      <c r="G58" s="13">
        <v>662569761</v>
      </c>
      <c r="H58" s="8"/>
      <c r="I58" s="8"/>
      <c r="J58" s="13">
        <v>662569761</v>
      </c>
    </row>
    <row r="59" spans="1:10">
      <c r="A59" s="14" t="s">
        <v>126</v>
      </c>
      <c r="B59" s="15" t="s">
        <v>123</v>
      </c>
      <c r="C59" s="16">
        <v>120814690092</v>
      </c>
      <c r="D59" s="16">
        <v>384102679270</v>
      </c>
      <c r="E59" s="16">
        <v>34595823656</v>
      </c>
      <c r="F59" s="16">
        <v>539513193018</v>
      </c>
      <c r="G59" s="16">
        <v>1898422656</v>
      </c>
      <c r="H59" s="16">
        <v>469951013310</v>
      </c>
      <c r="I59" s="16">
        <v>67663757052</v>
      </c>
      <c r="J59" s="16">
        <v>539513193018</v>
      </c>
    </row>
    <row r="60" spans="1:10" ht="12.75" customHeight="1">
      <c r="A60" s="17" t="s">
        <v>138</v>
      </c>
      <c r="B60" s="18"/>
      <c r="C60" s="18"/>
    </row>
    <row r="61" spans="1:10" ht="3.75" customHeight="1"/>
  </sheetData>
  <mergeCells count="7">
    <mergeCell ref="A60:C60"/>
    <mergeCell ref="A1:J1"/>
    <mergeCell ref="A3:J3"/>
    <mergeCell ref="A5:J5"/>
    <mergeCell ref="A10:J10"/>
    <mergeCell ref="C11:F11"/>
    <mergeCell ref="G11:J11"/>
  </mergeCells>
  <pageMargins left="0.25" right="0.25" top="0.75" bottom="0.5" header="0.75" footer="0.5"/>
  <pageSetup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Resumen Economica</vt:lpstr>
      <vt:lpstr>Economica </vt:lpstr>
      <vt:lpstr>Economica por recaudadora </vt:lpstr>
      <vt:lpstr>'Economica '!Títulos_a_imprimir</vt:lpstr>
      <vt:lpstr>'Economica por recaudadora '!Títulos_a_imprimir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Natalie Souffront L.</cp:lastModifiedBy>
  <dcterms:created xsi:type="dcterms:W3CDTF">2016-10-07T14:38:36Z</dcterms:created>
  <dcterms:modified xsi:type="dcterms:W3CDTF">2016-10-07T20:14:54Z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