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prd-my.sharepoint.com/personal/ohidalgo_digepres_gob_do/Documents/Escritorio/ohidalgo/PRESUPUESTO 2024/FORMULACION PGE 2024/"/>
    </mc:Choice>
  </mc:AlternateContent>
  <xr:revisionPtr revIDLastSave="3" documentId="8_{96B421CB-75D8-443D-B7DB-6790C1540D5B}" xr6:coauthVersionLast="47" xr6:coauthVersionMax="47" xr10:uidLastSave="{BBF7DBBA-6DE9-4DA3-A94D-88C4224F225B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41" i="1"/>
  <c r="B35" i="1"/>
  <c r="C34" i="1" s="1"/>
  <c r="D34" i="1" s="1"/>
  <c r="D36" i="1" s="1"/>
  <c r="C70" i="1"/>
  <c r="C66" i="1"/>
  <c r="C65" i="1"/>
  <c r="C63" i="1"/>
  <c r="C57" i="1"/>
  <c r="C50" i="1"/>
  <c r="C47" i="1"/>
  <c r="C43" i="1"/>
  <c r="C40" i="1"/>
  <c r="C29" i="1"/>
  <c r="C26" i="1"/>
  <c r="C25" i="1"/>
  <c r="C5" i="1"/>
  <c r="C17" i="1"/>
  <c r="C19" i="1"/>
  <c r="C22" i="1"/>
  <c r="C14" i="1"/>
  <c r="C11" i="1"/>
  <c r="C53" i="1" l="1"/>
  <c r="D53" i="1" s="1"/>
  <c r="C27" i="1"/>
  <c r="D27" i="1" s="1"/>
  <c r="C3" i="1"/>
  <c r="D3" i="1" s="1"/>
</calcChain>
</file>

<file path=xl/sharedStrings.xml><?xml version="1.0" encoding="utf-8"?>
<sst xmlns="http://schemas.openxmlformats.org/spreadsheetml/2006/main" count="91" uniqueCount="90">
  <si>
    <r>
      <rPr>
        <sz val="18"/>
        <rFont val="Calibri"/>
        <family val="1"/>
      </rPr>
      <t xml:space="preserve">GOBIERNO CENTRAL
</t>
    </r>
    <r>
      <rPr>
        <sz val="10"/>
        <color rgb="FF696969"/>
        <rFont val="Microsoft Sans Serif"/>
        <family val="2"/>
      </rPr>
      <t xml:space="preserve">Cuenta Ahorro Inversión y Financiamiento Proyecto de Ley de Presupuesto 2024
</t>
    </r>
    <r>
      <rPr>
        <sz val="9"/>
        <color rgb="FF696969"/>
        <rFont val="Microsoft Sans Serif"/>
        <family val="2"/>
      </rPr>
      <t>Valores RD$</t>
    </r>
  </si>
  <si>
    <r>
      <rPr>
        <sz val="9"/>
        <rFont val="Calibri"/>
        <family val="1"/>
      </rPr>
      <t>Impuestos</t>
    </r>
  </si>
  <si>
    <r>
      <rPr>
        <sz val="9"/>
        <rFont val="Calibri"/>
        <family val="1"/>
      </rPr>
      <t>Impuestos sobre el ingreso, las utilidades  y las ganancias de capital</t>
    </r>
  </si>
  <si>
    <r>
      <rPr>
        <sz val="9"/>
        <rFont val="Calibri"/>
        <family val="1"/>
      </rPr>
      <t>Impuestos sobre la propiedad</t>
    </r>
  </si>
  <si>
    <r>
      <rPr>
        <sz val="9"/>
        <rFont val="Calibri"/>
        <family val="1"/>
      </rPr>
      <t>Impuestos sobre los bienes y servicios</t>
    </r>
  </si>
  <si>
    <r>
      <rPr>
        <sz val="9"/>
        <rFont val="Calibri"/>
        <family val="1"/>
      </rPr>
      <t>Impuestos sobre el comercio y las transacciones internacionales/comercio exterior</t>
    </r>
  </si>
  <si>
    <r>
      <rPr>
        <sz val="9"/>
        <rFont val="Calibri"/>
        <family val="1"/>
      </rPr>
      <t>Impuestos ecológicos</t>
    </r>
  </si>
  <si>
    <r>
      <rPr>
        <sz val="9"/>
        <rFont val="Calibri"/>
        <family val="1"/>
      </rPr>
      <t>Impuestos diversos</t>
    </r>
  </si>
  <si>
    <r>
      <rPr>
        <sz val="9"/>
        <rFont val="Calibri"/>
        <family val="1"/>
      </rPr>
      <t>Contribuciones a la seguridad social</t>
    </r>
  </si>
  <si>
    <r>
      <rPr>
        <sz val="9"/>
        <rFont val="Calibri"/>
        <family val="1"/>
      </rPr>
      <t>Contribuciones de los empleados</t>
    </r>
  </si>
  <si>
    <r>
      <rPr>
        <sz val="9"/>
        <rFont val="Calibri"/>
        <family val="1"/>
      </rPr>
      <t>Contribuciones de los empleadores</t>
    </r>
  </si>
  <si>
    <r>
      <rPr>
        <sz val="9"/>
        <rFont val="Calibri"/>
        <family val="1"/>
      </rPr>
      <t>Ventas de bienes y servicios</t>
    </r>
  </si>
  <si>
    <r>
      <rPr>
        <sz val="9"/>
        <rFont val="Calibri"/>
        <family val="1"/>
      </rPr>
      <t>Ventas de establecimientos no de mercado</t>
    </r>
  </si>
  <si>
    <r>
      <rPr>
        <sz val="9"/>
        <rFont val="Calibri"/>
        <family val="1"/>
      </rPr>
      <t>Derechos administrativos</t>
    </r>
  </si>
  <si>
    <r>
      <rPr>
        <sz val="9"/>
        <rFont val="Calibri"/>
        <family val="1"/>
      </rPr>
      <t>Rentas de la propiedad</t>
    </r>
  </si>
  <si>
    <r>
      <rPr>
        <sz val="9"/>
        <rFont val="Calibri"/>
        <family val="1"/>
      </rPr>
      <t>Rentas de la propiedad distinta de intereses</t>
    </r>
  </si>
  <si>
    <r>
      <rPr>
        <sz val="9"/>
        <rFont val="Calibri"/>
        <family val="1"/>
      </rPr>
      <t>Transferencias y donaciones corrientes recibidas</t>
    </r>
  </si>
  <si>
    <r>
      <rPr>
        <sz val="9"/>
        <rFont val="Calibri"/>
        <family val="1"/>
      </rPr>
      <t>Transferencias del sector público</t>
    </r>
  </si>
  <si>
    <r>
      <rPr>
        <sz val="9"/>
        <rFont val="Calibri"/>
        <family val="1"/>
      </rPr>
      <t>Donaciones corrientes</t>
    </r>
  </si>
  <si>
    <r>
      <rPr>
        <sz val="9"/>
        <rFont val="Calibri"/>
        <family val="1"/>
      </rPr>
      <t>Multas y sanciones pecuniarias</t>
    </r>
  </si>
  <si>
    <r>
      <rPr>
        <sz val="9"/>
        <rFont val="Calibri"/>
        <family val="1"/>
      </rPr>
      <t>Multas por delitos, evasión e incumplimiento al Código Tributario</t>
    </r>
  </si>
  <si>
    <r>
      <rPr>
        <sz val="9"/>
        <rFont val="Calibri"/>
        <family val="1"/>
      </rPr>
      <t>Multas Seguro Social, contratos de trabajo</t>
    </r>
  </si>
  <si>
    <r>
      <rPr>
        <sz val="9"/>
        <rFont val="Calibri"/>
        <family val="1"/>
      </rPr>
      <t>Otros ingresos corrientes</t>
    </r>
  </si>
  <si>
    <r>
      <rPr>
        <sz val="9"/>
        <rFont val="Calibri"/>
        <family val="1"/>
      </rPr>
      <t>Miscelaneos</t>
    </r>
  </si>
  <si>
    <r>
      <rPr>
        <b/>
        <sz val="9"/>
        <rFont val="Calibri"/>
        <family val="1"/>
      </rPr>
      <t>II. Gastos corrientes</t>
    </r>
  </si>
  <si>
    <r>
      <rPr>
        <sz val="9"/>
        <rFont val="Calibri"/>
        <family val="1"/>
      </rPr>
      <t>Gastos de consumo</t>
    </r>
  </si>
  <si>
    <r>
      <rPr>
        <sz val="9"/>
        <rFont val="Calibri"/>
        <family val="1"/>
      </rPr>
      <t>Remuneraciones</t>
    </r>
  </si>
  <si>
    <r>
      <rPr>
        <sz val="9"/>
        <rFont val="Calibri"/>
        <family val="1"/>
      </rPr>
      <t>Bienes y servicios</t>
    </r>
  </si>
  <si>
    <r>
      <rPr>
        <sz val="9"/>
        <rFont val="Calibri"/>
        <family val="1"/>
      </rPr>
      <t>Impuestos sobre los productos, la producción y las importaciones de las empresas</t>
    </r>
  </si>
  <si>
    <r>
      <rPr>
        <sz val="9"/>
        <rFont val="Calibri"/>
        <family val="1"/>
      </rPr>
      <t>5 %  que se asigna durante el ejercicio para gasto corriente</t>
    </r>
  </si>
  <si>
    <r>
      <rPr>
        <sz val="9"/>
        <rFont val="Calibri"/>
        <family val="1"/>
      </rPr>
      <t>1 %  que se asigna durante el ejercicio para gasto corriente por calamidad publica</t>
    </r>
  </si>
  <si>
    <r>
      <rPr>
        <sz val="9"/>
        <rFont val="Calibri"/>
        <family val="1"/>
      </rPr>
      <t>Prestaciones de la seguridad social</t>
    </r>
  </si>
  <si>
    <r>
      <rPr>
        <sz val="9"/>
        <rFont val="Calibri"/>
        <family val="1"/>
      </rPr>
      <t>Pensiones</t>
    </r>
  </si>
  <si>
    <r>
      <rPr>
        <sz val="9"/>
        <rFont val="Calibri"/>
        <family val="1"/>
      </rPr>
      <t>Jubilaciones</t>
    </r>
  </si>
  <si>
    <r>
      <rPr>
        <sz val="9"/>
        <rFont val="Calibri"/>
        <family val="1"/>
      </rPr>
      <t>Indemnización laboral</t>
    </r>
  </si>
  <si>
    <r>
      <rPr>
        <sz val="9"/>
        <rFont val="Calibri"/>
        <family val="1"/>
      </rPr>
      <t>Nuevas pensiones</t>
    </r>
  </si>
  <si>
    <r>
      <rPr>
        <sz val="9"/>
        <rFont val="Calibri"/>
        <family val="1"/>
      </rPr>
      <t>Pensiones a personal policial</t>
    </r>
  </si>
  <si>
    <r>
      <rPr>
        <sz val="9"/>
        <rFont val="Calibri"/>
        <family val="1"/>
      </rPr>
      <t>Intereses de la Deuda Pública</t>
    </r>
  </si>
  <si>
    <r>
      <rPr>
        <sz val="9"/>
        <rFont val="Calibri"/>
        <family val="1"/>
      </rPr>
      <t>Transferencias corrientes otorgadas</t>
    </r>
  </si>
  <si>
    <r>
      <rPr>
        <sz val="9"/>
        <rFont val="Calibri"/>
        <family val="1"/>
      </rPr>
      <t>Transferencias al sector privado</t>
    </r>
  </si>
  <si>
    <r>
      <rPr>
        <sz val="9"/>
        <rFont val="Calibri"/>
        <family val="1"/>
      </rPr>
      <t>Transferencias al sector público</t>
    </r>
  </si>
  <si>
    <r>
      <rPr>
        <sz val="9"/>
        <rFont val="Calibri"/>
        <family val="1"/>
      </rPr>
      <t>Transferencia al sector externo</t>
    </r>
  </si>
  <si>
    <r>
      <rPr>
        <sz val="9"/>
        <rFont val="Calibri"/>
        <family val="1"/>
      </rPr>
      <t>Transferencias a otras instituciones públicas</t>
    </r>
  </si>
  <si>
    <r>
      <rPr>
        <sz val="9"/>
        <rFont val="Calibri"/>
        <family val="1"/>
      </rPr>
      <t>Otros gastos corrientes</t>
    </r>
  </si>
  <si>
    <r>
      <rPr>
        <b/>
        <sz val="9"/>
        <rFont val="Calibri"/>
        <family val="1"/>
      </rPr>
      <t>III. (I-II) Resultado Económico</t>
    </r>
  </si>
  <si>
    <r>
      <rPr>
        <b/>
        <sz val="9"/>
        <rFont val="Calibri"/>
        <family val="1"/>
      </rPr>
      <t>IV. Ingresos de capital</t>
    </r>
  </si>
  <si>
    <r>
      <rPr>
        <sz val="9"/>
        <rFont val="Calibri"/>
        <family val="1"/>
      </rPr>
      <t>Transferencias de capital recibidas</t>
    </r>
  </si>
  <si>
    <r>
      <rPr>
        <b/>
        <sz val="9"/>
        <rFont val="Calibri"/>
        <family val="1"/>
      </rPr>
      <t>V. Gastos de capital</t>
    </r>
  </si>
  <si>
    <r>
      <rPr>
        <sz val="9"/>
        <rFont val="Calibri"/>
        <family val="1"/>
      </rPr>
      <t>Construcciones en proceso</t>
    </r>
  </si>
  <si>
    <r>
      <rPr>
        <sz val="9"/>
        <rFont val="Calibri"/>
        <family val="1"/>
      </rPr>
      <t>Construcciones por contrato</t>
    </r>
  </si>
  <si>
    <r>
      <rPr>
        <sz val="9"/>
        <rFont val="Calibri"/>
        <family val="1"/>
      </rPr>
      <t>Construcciones por administración</t>
    </r>
  </si>
  <si>
    <r>
      <rPr>
        <sz val="9"/>
        <rFont val="Calibri"/>
        <family val="1"/>
      </rPr>
      <t>Activos fijos (formación bruta de capital fijo)</t>
    </r>
  </si>
  <si>
    <r>
      <rPr>
        <sz val="9"/>
        <rFont val="Calibri"/>
        <family val="1"/>
      </rPr>
      <t>Viviendas, edificios y estructuras</t>
    </r>
  </si>
  <si>
    <r>
      <rPr>
        <sz val="9"/>
        <rFont val="Calibri"/>
        <family val="1"/>
      </rPr>
      <t>Maquinaria y equipo</t>
    </r>
  </si>
  <si>
    <r>
      <rPr>
        <sz val="9"/>
        <rFont val="Calibri"/>
        <family val="1"/>
      </rPr>
      <t>Equipo de defensa y seguridad</t>
    </r>
  </si>
  <si>
    <r>
      <rPr>
        <sz val="9"/>
        <rFont val="Calibri"/>
        <family val="1"/>
      </rPr>
      <t>Activos biológicos cultivados</t>
    </r>
  </si>
  <si>
    <r>
      <rPr>
        <sz val="9"/>
        <rFont val="Calibri"/>
        <family val="1"/>
      </rPr>
      <t>Activos fijos intangibles</t>
    </r>
  </si>
  <si>
    <r>
      <rPr>
        <sz val="9"/>
        <rFont val="Calibri"/>
        <family val="1"/>
      </rPr>
      <t>Objetos de valor</t>
    </r>
  </si>
  <si>
    <r>
      <rPr>
        <sz val="9"/>
        <rFont val="Calibri"/>
        <family val="1"/>
      </rPr>
      <t>Piedras y metales preciosos</t>
    </r>
  </si>
  <si>
    <r>
      <rPr>
        <sz val="9"/>
        <rFont val="Calibri"/>
        <family val="1"/>
      </rPr>
      <t>Activos no producidos</t>
    </r>
  </si>
  <si>
    <r>
      <rPr>
        <sz val="9"/>
        <rFont val="Calibri"/>
        <family val="1"/>
      </rPr>
      <t>Transferencias de capital otorgadas</t>
    </r>
  </si>
  <si>
    <r>
      <rPr>
        <sz val="9"/>
        <rFont val="Calibri"/>
        <family val="1"/>
      </rPr>
      <t>Transferencias de capital al sector privado</t>
    </r>
  </si>
  <si>
    <r>
      <rPr>
        <sz val="9"/>
        <rFont val="Calibri"/>
        <family val="1"/>
      </rPr>
      <t>Transferencias de capital al sector público</t>
    </r>
  </si>
  <si>
    <r>
      <rPr>
        <sz val="9"/>
        <rFont val="Calibri"/>
        <family val="1"/>
      </rPr>
      <t>Otras transferencias de capital</t>
    </r>
  </si>
  <si>
    <r>
      <rPr>
        <sz val="9"/>
        <rFont val="Calibri"/>
        <family val="1"/>
      </rPr>
      <t>Gastos de capital, reserva presupuestaria</t>
    </r>
  </si>
  <si>
    <r>
      <rPr>
        <sz val="9"/>
        <rFont val="Calibri"/>
        <family val="1"/>
      </rPr>
      <t>5 %  que se asigna durante el ejercicio para inversión</t>
    </r>
  </si>
  <si>
    <r>
      <rPr>
        <sz val="9"/>
        <rFont val="Calibri"/>
        <family val="1"/>
      </rPr>
      <t>1%  que se asigna durante el ejercicio para inversión por calamidad pública</t>
    </r>
  </si>
  <si>
    <r>
      <rPr>
        <b/>
        <sz val="9"/>
        <rFont val="Calibri"/>
        <family val="1"/>
      </rPr>
      <t>VI. (IV-V) Resultado de Capital</t>
    </r>
  </si>
  <si>
    <r>
      <rPr>
        <b/>
        <sz val="9"/>
        <rFont val="Calibri"/>
        <family val="1"/>
      </rPr>
      <t>VII. Total de Ingresos + Donaciones</t>
    </r>
  </si>
  <si>
    <r>
      <rPr>
        <b/>
        <sz val="9"/>
        <rFont val="Calibri"/>
        <family val="1"/>
      </rPr>
      <t>VIII. Total de Gastos</t>
    </r>
  </si>
  <si>
    <r>
      <rPr>
        <b/>
        <sz val="9"/>
        <rFont val="Calibri"/>
        <family val="1"/>
      </rPr>
      <t>IX. (VII-(VIII-Intereses)) Resultado Primario</t>
    </r>
  </si>
  <si>
    <r>
      <rPr>
        <b/>
        <sz val="9"/>
        <rFont val="Calibri"/>
        <family val="1"/>
      </rPr>
      <t>X. (VII-VIII) Resultado Financiero</t>
    </r>
  </si>
  <si>
    <r>
      <rPr>
        <b/>
        <sz val="9"/>
        <rFont val="Calibri"/>
        <family val="1"/>
      </rPr>
      <t>XI. Fuentes financieras</t>
    </r>
  </si>
  <si>
    <r>
      <rPr>
        <sz val="9"/>
        <rFont val="Calibri"/>
        <family val="1"/>
      </rPr>
      <t>Incremento de pasivos</t>
    </r>
  </si>
  <si>
    <r>
      <rPr>
        <sz val="9"/>
        <rFont val="Calibri"/>
        <family val="1"/>
      </rPr>
      <t>Incremento de pasivos no corrientes</t>
    </r>
  </si>
  <si>
    <r>
      <rPr>
        <b/>
        <sz val="9"/>
        <rFont val="Calibri"/>
        <family val="1"/>
      </rPr>
      <t>XII. Aplicaciones financieras</t>
    </r>
  </si>
  <si>
    <r>
      <rPr>
        <sz val="9"/>
        <rFont val="Calibri"/>
        <family val="1"/>
      </rPr>
      <t>Incremento de activos financieros</t>
    </r>
  </si>
  <si>
    <r>
      <rPr>
        <sz val="9"/>
        <rFont val="Calibri"/>
        <family val="1"/>
      </rPr>
      <t>Incremento de activos financieros no corrientes</t>
    </r>
  </si>
  <si>
    <r>
      <rPr>
        <sz val="9"/>
        <rFont val="Calibri"/>
        <family val="1"/>
      </rPr>
      <t>Disminución de pasivos</t>
    </r>
  </si>
  <si>
    <r>
      <rPr>
        <sz val="9"/>
        <rFont val="Calibri"/>
        <family val="1"/>
      </rPr>
      <t>Disminución de pasivos corrientes</t>
    </r>
  </si>
  <si>
    <r>
      <rPr>
        <b/>
        <sz val="9"/>
        <rFont val="Calibri"/>
        <family val="1"/>
      </rPr>
      <t>XIII. (XI-XII) Financiamiento Neto</t>
    </r>
  </si>
  <si>
    <r>
      <rPr>
        <sz val="8"/>
        <rFont val="Calibri"/>
        <family val="1"/>
      </rPr>
      <t>Fuente : Sistema de Información de la Gestión Financiera (SIGEF)</t>
    </r>
  </si>
  <si>
    <t>Detalle</t>
  </si>
  <si>
    <t>Monto</t>
  </si>
  <si>
    <t>I. Ingresos Corrientes</t>
  </si>
  <si>
    <t xml:space="preserve">no numa y sale </t>
  </si>
  <si>
    <t xml:space="preserve">no suma no es necesaria </t>
  </si>
  <si>
    <t>Subvenciones otorgadas a empresas</t>
  </si>
  <si>
    <t>Transferencias del sector publico</t>
  </si>
  <si>
    <t>Donaciones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</si>
</sst>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5" x14ac:knownFonts="1">
    <font>
      <sz val="10"/>
      <color rgb="FF000000"/>
      <name val="Times New Roman"/>
      <charset val="204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</font>
    <font>
      <sz val="18"/>
      <name val="Calibri"/>
      <family val="1"/>
    </font>
    <font>
      <sz val="10"/>
      <color rgb="FF696969"/>
      <name val="Microsoft Sans Serif"/>
      <family val="2"/>
    </font>
    <font>
      <sz val="9"/>
      <color rgb="FF696969"/>
      <name val="Microsoft Sans Serif"/>
      <family val="2"/>
    </font>
    <font>
      <b/>
      <sz val="9"/>
      <name val="Calibri"/>
      <family val="1"/>
    </font>
    <font>
      <sz val="9"/>
      <name val="Calibri"/>
      <family val="1"/>
    </font>
    <font>
      <sz val="8"/>
      <name val="Calibri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3"/>
    </xf>
    <xf numFmtId="0" fontId="3" fillId="0" borderId="0" xfId="0" applyFont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164" fontId="0" fillId="0" borderId="0" xfId="1" applyNumberFormat="1" applyFont="1" applyAlignment="1">
      <alignment horizontal="left" vertical="top"/>
    </xf>
    <xf numFmtId="164" fontId="1" fillId="0" borderId="1" xfId="1" applyNumberFormat="1" applyFont="1" applyBorder="1" applyAlignment="1">
      <alignment horizontal="left" vertical="top" wrapText="1"/>
    </xf>
    <xf numFmtId="164" fontId="1" fillId="2" borderId="1" xfId="1" applyNumberFormat="1" applyFont="1" applyFill="1" applyBorder="1" applyAlignment="1">
      <alignment horizontal="left" vertical="top" wrapText="1"/>
    </xf>
    <xf numFmtId="164" fontId="1" fillId="0" borderId="3" xfId="1" applyNumberFormat="1" applyFont="1" applyBorder="1" applyAlignment="1">
      <alignment horizontal="left" vertical="top" wrapText="1"/>
    </xf>
    <xf numFmtId="164" fontId="3" fillId="0" borderId="2" xfId="1" applyNumberFormat="1" applyFont="1" applyBorder="1" applyAlignment="1">
      <alignment horizontal="left" vertical="top" wrapText="1" indent="1"/>
    </xf>
    <xf numFmtId="164" fontId="2" fillId="2" borderId="1" xfId="0" applyNumberFormat="1" applyFont="1" applyFill="1" applyBorder="1" applyAlignment="1">
      <alignment horizontal="right" vertical="top" shrinkToFit="1"/>
    </xf>
    <xf numFmtId="164" fontId="2" fillId="2" borderId="3" xfId="0" applyNumberFormat="1" applyFont="1" applyFill="1" applyBorder="1" applyAlignment="1">
      <alignment horizontal="right" vertical="top" shrinkToFit="1"/>
    </xf>
    <xf numFmtId="164" fontId="2" fillId="0" borderId="1" xfId="0" applyNumberFormat="1" applyFont="1" applyBorder="1" applyAlignment="1">
      <alignment horizontal="right" vertical="top" shrinkToFit="1"/>
    </xf>
    <xf numFmtId="164" fontId="4" fillId="0" borderId="2" xfId="0" applyNumberFormat="1" applyFont="1" applyBorder="1" applyAlignment="1">
      <alignment horizontal="right" vertical="top" shrinkToFit="1"/>
    </xf>
    <xf numFmtId="164" fontId="4" fillId="0" borderId="0" xfId="0" applyNumberFormat="1" applyFont="1" applyAlignment="1">
      <alignment horizontal="right" vertical="top" shrinkToFit="1"/>
    </xf>
    <xf numFmtId="164" fontId="0" fillId="0" borderId="0" xfId="0" applyNumberFormat="1" applyAlignment="1">
      <alignment horizontal="left" vertical="top"/>
    </xf>
    <xf numFmtId="43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left" vertical="top"/>
    </xf>
    <xf numFmtId="165" fontId="13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 wrapText="1" indent="3"/>
    </xf>
    <xf numFmtId="164" fontId="13" fillId="3" borderId="0" xfId="1" applyNumberFormat="1" applyFont="1" applyFill="1" applyAlignment="1">
      <alignment horizontal="left" vertical="top"/>
    </xf>
    <xf numFmtId="164" fontId="13" fillId="3" borderId="0" xfId="0" applyNumberFormat="1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0" fillId="0" borderId="4" xfId="0" applyBorder="1" applyAlignment="1">
      <alignment horizontal="left" indent="2"/>
    </xf>
    <xf numFmtId="0" fontId="3" fillId="4" borderId="0" xfId="0" applyFont="1" applyFill="1" applyAlignment="1">
      <alignment horizontal="left" vertical="top" wrapText="1" indent="3"/>
    </xf>
    <xf numFmtId="0" fontId="12" fillId="4" borderId="0" xfId="0" applyFont="1" applyFill="1" applyAlignment="1">
      <alignment horizontal="left" vertical="top"/>
    </xf>
    <xf numFmtId="164" fontId="0" fillId="0" borderId="0" xfId="1" applyNumberFormat="1" applyFont="1" applyFill="1" applyAlignment="1">
      <alignment horizontal="left" vertical="top"/>
    </xf>
    <xf numFmtId="164" fontId="13" fillId="0" borderId="0" xfId="1" applyNumberFormat="1" applyFont="1" applyFill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164" fontId="14" fillId="0" borderId="1" xfId="1" applyNumberFormat="1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43" fontId="14" fillId="2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 indent="1"/>
    </xf>
    <xf numFmtId="164" fontId="0" fillId="0" borderId="0" xfId="0" applyNumberFormat="1" applyFill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164" fontId="12" fillId="0" borderId="0" xfId="1" applyNumberFormat="1" applyFont="1" applyFill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1"/>
    </xf>
    <xf numFmtId="0" fontId="3" fillId="0" borderId="0" xfId="0" applyFont="1" applyFill="1" applyAlignment="1">
      <alignment horizontal="left" vertical="top" wrapText="1" indent="3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workbookViewId="0">
      <selection activeCell="E7" sqref="E7"/>
    </sheetView>
  </sheetViews>
  <sheetFormatPr baseColWidth="10" defaultColWidth="9.33203125" defaultRowHeight="12.75" x14ac:dyDescent="0.2"/>
  <cols>
    <col min="1" max="1" width="134.33203125" customWidth="1"/>
    <col min="2" max="2" width="26.5" customWidth="1"/>
    <col min="3" max="3" width="24.6640625" customWidth="1"/>
    <col min="4" max="4" width="24.33203125" customWidth="1"/>
    <col min="5" max="5" width="16.6640625" bestFit="1" customWidth="1"/>
    <col min="6" max="6" width="16.5" customWidth="1"/>
  </cols>
  <sheetData>
    <row r="1" spans="1:4" ht="54" customHeight="1" x14ac:dyDescent="0.2">
      <c r="A1" s="1" t="s">
        <v>0</v>
      </c>
    </row>
    <row r="2" spans="1:4" ht="20.25" customHeight="1" x14ac:dyDescent="0.2">
      <c r="A2" s="36" t="s">
        <v>82</v>
      </c>
      <c r="B2" s="37" t="s">
        <v>83</v>
      </c>
    </row>
    <row r="3" spans="1:4" ht="18" customHeight="1" x14ac:dyDescent="0.2">
      <c r="A3" s="34" t="s">
        <v>84</v>
      </c>
      <c r="B3" s="35">
        <v>1127850529475</v>
      </c>
      <c r="C3" s="21">
        <f>SUM(C4:C25)</f>
        <v>1127850529475</v>
      </c>
      <c r="D3" s="22">
        <f>+C3-B3</f>
        <v>0</v>
      </c>
    </row>
    <row r="4" spans="1:4" x14ac:dyDescent="0.2">
      <c r="A4" s="3" t="s">
        <v>1</v>
      </c>
      <c r="B4" s="41">
        <v>1053691981963</v>
      </c>
    </row>
    <row r="5" spans="1:4" x14ac:dyDescent="0.2">
      <c r="A5" s="4" t="s">
        <v>2</v>
      </c>
      <c r="B5" s="32">
        <v>359959296868</v>
      </c>
      <c r="C5" s="20">
        <f>SUM(B5:B10)</f>
        <v>1053691981963</v>
      </c>
    </row>
    <row r="6" spans="1:4" x14ac:dyDescent="0.2">
      <c r="A6" s="4" t="s">
        <v>3</v>
      </c>
      <c r="B6" s="32">
        <v>53128217194</v>
      </c>
    </row>
    <row r="7" spans="1:4" x14ac:dyDescent="0.2">
      <c r="A7" s="4" t="s">
        <v>4</v>
      </c>
      <c r="B7" s="32">
        <v>575574060045</v>
      </c>
    </row>
    <row r="8" spans="1:4" x14ac:dyDescent="0.2">
      <c r="A8" s="4" t="s">
        <v>5</v>
      </c>
      <c r="B8" s="32">
        <v>63524631313</v>
      </c>
    </row>
    <row r="9" spans="1:4" x14ac:dyDescent="0.2">
      <c r="A9" s="4" t="s">
        <v>6</v>
      </c>
      <c r="B9" s="32">
        <v>1502477834</v>
      </c>
    </row>
    <row r="10" spans="1:4" x14ac:dyDescent="0.2">
      <c r="A10" s="4" t="s">
        <v>7</v>
      </c>
      <c r="B10" s="32">
        <v>3298709</v>
      </c>
    </row>
    <row r="11" spans="1:4" x14ac:dyDescent="0.2">
      <c r="A11" s="5" t="s">
        <v>8</v>
      </c>
      <c r="B11" s="41">
        <v>4675978643</v>
      </c>
      <c r="C11" s="20">
        <f>SUM(B12:B13)</f>
        <v>4675978643</v>
      </c>
    </row>
    <row r="12" spans="1:4" x14ac:dyDescent="0.2">
      <c r="A12" s="4" t="s">
        <v>9</v>
      </c>
      <c r="B12" s="32">
        <v>2304102739</v>
      </c>
    </row>
    <row r="13" spans="1:4" x14ac:dyDescent="0.2">
      <c r="A13" s="4" t="s">
        <v>10</v>
      </c>
      <c r="B13" s="32">
        <v>2371875904</v>
      </c>
    </row>
    <row r="14" spans="1:4" x14ac:dyDescent="0.2">
      <c r="A14" s="5" t="s">
        <v>11</v>
      </c>
      <c r="B14" s="41">
        <v>39315190507</v>
      </c>
      <c r="C14" s="20">
        <f>SUM(B15:B16)</f>
        <v>39315190507</v>
      </c>
    </row>
    <row r="15" spans="1:4" x14ac:dyDescent="0.2">
      <c r="A15" s="4" t="s">
        <v>12</v>
      </c>
      <c r="B15" s="32">
        <v>32428246184</v>
      </c>
    </row>
    <row r="16" spans="1:4" x14ac:dyDescent="0.2">
      <c r="A16" s="4" t="s">
        <v>13</v>
      </c>
      <c r="B16" s="32">
        <v>6886944323</v>
      </c>
    </row>
    <row r="17" spans="1:4" x14ac:dyDescent="0.2">
      <c r="A17" s="5" t="s">
        <v>14</v>
      </c>
      <c r="B17" s="41">
        <v>13752752665</v>
      </c>
      <c r="C17" s="20">
        <f>+B17</f>
        <v>13752752665</v>
      </c>
    </row>
    <row r="18" spans="1:4" x14ac:dyDescent="0.2">
      <c r="A18" s="4" t="s">
        <v>15</v>
      </c>
      <c r="B18" s="32">
        <v>13752752665</v>
      </c>
    </row>
    <row r="19" spans="1:4" x14ac:dyDescent="0.2">
      <c r="A19" s="5" t="s">
        <v>16</v>
      </c>
      <c r="B19" s="41">
        <v>5738982089</v>
      </c>
      <c r="C19" s="20">
        <f>SUM(B20:B21)</f>
        <v>5738982089</v>
      </c>
    </row>
    <row r="20" spans="1:4" x14ac:dyDescent="0.2">
      <c r="A20" s="4" t="s">
        <v>17</v>
      </c>
      <c r="B20" s="32">
        <v>4945043431</v>
      </c>
    </row>
    <row r="21" spans="1:4" x14ac:dyDescent="0.2">
      <c r="A21" s="4" t="s">
        <v>18</v>
      </c>
      <c r="B21" s="32">
        <v>793938658</v>
      </c>
    </row>
    <row r="22" spans="1:4" x14ac:dyDescent="0.2">
      <c r="A22" s="5" t="s">
        <v>19</v>
      </c>
      <c r="B22" s="41">
        <v>292206480</v>
      </c>
      <c r="C22" s="20">
        <f>SUM(B23:B24)</f>
        <v>292206480</v>
      </c>
    </row>
    <row r="23" spans="1:4" x14ac:dyDescent="0.2">
      <c r="A23" s="4" t="s">
        <v>20</v>
      </c>
      <c r="B23" s="32">
        <v>292056427</v>
      </c>
    </row>
    <row r="24" spans="1:4" x14ac:dyDescent="0.2">
      <c r="A24" s="4" t="s">
        <v>21</v>
      </c>
      <c r="B24" s="32">
        <v>150053</v>
      </c>
    </row>
    <row r="25" spans="1:4" ht="14.25" customHeight="1" x14ac:dyDescent="0.2">
      <c r="A25" s="5" t="s">
        <v>22</v>
      </c>
      <c r="B25" s="41">
        <v>10383437128</v>
      </c>
      <c r="C25" s="20">
        <f>+B25</f>
        <v>10383437128</v>
      </c>
    </row>
    <row r="26" spans="1:4" hidden="1" x14ac:dyDescent="0.2">
      <c r="A26" s="25" t="s">
        <v>23</v>
      </c>
      <c r="B26" s="26">
        <v>250249197</v>
      </c>
      <c r="C26" s="27">
        <f>+B26</f>
        <v>250249197</v>
      </c>
      <c r="D26" s="28" t="s">
        <v>86</v>
      </c>
    </row>
    <row r="27" spans="1:4" x14ac:dyDescent="0.2">
      <c r="A27" s="34" t="s">
        <v>24</v>
      </c>
      <c r="B27" s="35">
        <v>1215596021193</v>
      </c>
      <c r="C27" s="21">
        <f>SUM(C28:C47)</f>
        <v>1215596021193</v>
      </c>
      <c r="D27" s="23">
        <f>+C27-B27</f>
        <v>0</v>
      </c>
    </row>
    <row r="28" spans="1:4" x14ac:dyDescent="0.2">
      <c r="A28" s="42" t="s">
        <v>25</v>
      </c>
      <c r="B28" s="32">
        <v>486195809749</v>
      </c>
    </row>
    <row r="29" spans="1:4" x14ac:dyDescent="0.2">
      <c r="A29" s="43" t="s">
        <v>26</v>
      </c>
      <c r="B29" s="41">
        <v>336016904289</v>
      </c>
      <c r="C29" s="20">
        <f>SUM(B29:B33)</f>
        <v>486195809749</v>
      </c>
    </row>
    <row r="30" spans="1:4" x14ac:dyDescent="0.2">
      <c r="A30" s="43" t="s">
        <v>27</v>
      </c>
      <c r="B30" s="41">
        <v>146133697959</v>
      </c>
    </row>
    <row r="31" spans="1:4" x14ac:dyDescent="0.2">
      <c r="A31" s="43" t="s">
        <v>28</v>
      </c>
      <c r="B31" s="41">
        <v>247246365</v>
      </c>
    </row>
    <row r="32" spans="1:4" x14ac:dyDescent="0.2">
      <c r="A32" s="43" t="s">
        <v>29</v>
      </c>
      <c r="B32" s="41">
        <v>3381609790</v>
      </c>
    </row>
    <row r="33" spans="1:6" x14ac:dyDescent="0.2">
      <c r="A33" s="43" t="s">
        <v>30</v>
      </c>
      <c r="B33" s="41">
        <v>416351346</v>
      </c>
      <c r="D33" s="21">
        <v>13901850000</v>
      </c>
      <c r="F33" s="29"/>
    </row>
    <row r="34" spans="1:6" x14ac:dyDescent="0.2">
      <c r="A34" s="38" t="s">
        <v>31</v>
      </c>
      <c r="B34" s="41">
        <v>73535970561</v>
      </c>
      <c r="C34" s="39">
        <f>SUM(B35:B39)</f>
        <v>73535970561</v>
      </c>
      <c r="D34" s="40">
        <f>+C34-B34</f>
        <v>0</v>
      </c>
    </row>
    <row r="35" spans="1:6" x14ac:dyDescent="0.2">
      <c r="A35" s="43" t="s">
        <v>32</v>
      </c>
      <c r="B35" s="41">
        <f>38292855406+2707809901</f>
        <v>41000665307</v>
      </c>
    </row>
    <row r="36" spans="1:6" x14ac:dyDescent="0.2">
      <c r="A36" s="43" t="s">
        <v>33</v>
      </c>
      <c r="B36" s="41">
        <v>20444944794</v>
      </c>
      <c r="D36" s="22">
        <f>+D33+-D34</f>
        <v>13901850000</v>
      </c>
    </row>
    <row r="37" spans="1:6" x14ac:dyDescent="0.2">
      <c r="A37" s="43" t="s">
        <v>34</v>
      </c>
      <c r="B37" s="41">
        <v>5000000</v>
      </c>
    </row>
    <row r="38" spans="1:6" x14ac:dyDescent="0.2">
      <c r="A38" s="43" t="s">
        <v>35</v>
      </c>
      <c r="B38" s="41">
        <v>3282038712</v>
      </c>
    </row>
    <row r="39" spans="1:6" x14ac:dyDescent="0.2">
      <c r="A39" s="43" t="s">
        <v>36</v>
      </c>
      <c r="B39" s="41">
        <v>8803321748</v>
      </c>
      <c r="D39">
        <v>-2707809901</v>
      </c>
    </row>
    <row r="40" spans="1:6" x14ac:dyDescent="0.2">
      <c r="A40" s="38" t="s">
        <v>37</v>
      </c>
      <c r="B40" s="41">
        <v>263816794305</v>
      </c>
      <c r="C40" s="20">
        <f>+B40</f>
        <v>263816794305</v>
      </c>
    </row>
    <row r="41" spans="1:6" x14ac:dyDescent="0.2">
      <c r="A41" s="38" t="s">
        <v>87</v>
      </c>
      <c r="B41" s="41">
        <v>13901850000</v>
      </c>
      <c r="C41" s="20">
        <f>+B41</f>
        <v>13901850000</v>
      </c>
    </row>
    <row r="42" spans="1:6" x14ac:dyDescent="0.2">
      <c r="A42" s="38" t="s">
        <v>38</v>
      </c>
      <c r="B42" s="41">
        <v>378143237278</v>
      </c>
    </row>
    <row r="43" spans="1:6" x14ac:dyDescent="0.2">
      <c r="A43" s="43" t="s">
        <v>39</v>
      </c>
      <c r="B43" s="41">
        <v>68334307493</v>
      </c>
      <c r="C43" s="20">
        <f>SUM(B43:B46)</f>
        <v>378143237278</v>
      </c>
    </row>
    <row r="44" spans="1:6" x14ac:dyDescent="0.2">
      <c r="A44" s="43" t="s">
        <v>40</v>
      </c>
      <c r="B44" s="41">
        <v>291964141093</v>
      </c>
    </row>
    <row r="45" spans="1:6" x14ac:dyDescent="0.2">
      <c r="A45" s="43" t="s">
        <v>41</v>
      </c>
      <c r="B45" s="41">
        <v>953779141</v>
      </c>
    </row>
    <row r="46" spans="1:6" x14ac:dyDescent="0.2">
      <c r="A46" s="43" t="s">
        <v>42</v>
      </c>
      <c r="B46" s="41">
        <v>16891009551</v>
      </c>
    </row>
    <row r="47" spans="1:6" x14ac:dyDescent="0.2">
      <c r="A47" s="38" t="s">
        <v>43</v>
      </c>
      <c r="B47" s="41">
        <v>2359300</v>
      </c>
      <c r="C47" s="20">
        <f>+B47</f>
        <v>2359300</v>
      </c>
    </row>
    <row r="48" spans="1:6" ht="18" customHeight="1" x14ac:dyDescent="0.2">
      <c r="A48" s="6" t="s">
        <v>44</v>
      </c>
      <c r="B48" s="12">
        <v>-87745491718</v>
      </c>
    </row>
    <row r="49" spans="1:4" x14ac:dyDescent="0.2">
      <c r="A49" s="7" t="s">
        <v>45</v>
      </c>
      <c r="B49" s="13">
        <v>12830122961</v>
      </c>
    </row>
    <row r="50" spans="1:4" x14ac:dyDescent="0.2">
      <c r="A50" s="3" t="s">
        <v>46</v>
      </c>
      <c r="B50" s="14">
        <v>12830122961</v>
      </c>
      <c r="C50" s="20">
        <f>+B50</f>
        <v>12830122961</v>
      </c>
    </row>
    <row r="51" spans="1:4" x14ac:dyDescent="0.2">
      <c r="A51" s="4" t="s">
        <v>88</v>
      </c>
      <c r="B51" s="10">
        <v>11875275000</v>
      </c>
      <c r="C51" s="20"/>
    </row>
    <row r="52" spans="1:4" x14ac:dyDescent="0.2">
      <c r="A52" s="4" t="s">
        <v>89</v>
      </c>
      <c r="B52" s="10">
        <v>954847961</v>
      </c>
      <c r="C52" s="31"/>
    </row>
    <row r="53" spans="1:4" x14ac:dyDescent="0.2">
      <c r="A53" s="2" t="s">
        <v>47</v>
      </c>
      <c r="B53" s="11">
        <v>156396743757</v>
      </c>
      <c r="C53" s="22">
        <f>SUM(C54:C70)</f>
        <v>156396743757</v>
      </c>
      <c r="D53" s="22">
        <f>+C53-B53</f>
        <v>0</v>
      </c>
    </row>
    <row r="54" spans="1:4" x14ac:dyDescent="0.2">
      <c r="A54" s="3" t="s">
        <v>48</v>
      </c>
      <c r="B54" s="32">
        <v>39158247690</v>
      </c>
      <c r="C54" s="22">
        <f>+B55+B56</f>
        <v>39158247690</v>
      </c>
    </row>
    <row r="55" spans="1:4" x14ac:dyDescent="0.2">
      <c r="A55" s="4" t="s">
        <v>49</v>
      </c>
      <c r="B55" s="32">
        <v>31479611670</v>
      </c>
    </row>
    <row r="56" spans="1:4" x14ac:dyDescent="0.2">
      <c r="A56" s="4" t="s">
        <v>50</v>
      </c>
      <c r="B56" s="32">
        <v>7678636020</v>
      </c>
    </row>
    <row r="57" spans="1:4" x14ac:dyDescent="0.2">
      <c r="A57" s="5" t="s">
        <v>51</v>
      </c>
      <c r="B57" s="32">
        <v>57340512900</v>
      </c>
      <c r="C57" s="20">
        <f>SUM(B58:B62)</f>
        <v>57340512900</v>
      </c>
    </row>
    <row r="58" spans="1:4" x14ac:dyDescent="0.2">
      <c r="A58" s="4" t="s">
        <v>52</v>
      </c>
      <c r="B58" s="32">
        <v>23682613265</v>
      </c>
    </row>
    <row r="59" spans="1:4" x14ac:dyDescent="0.2">
      <c r="A59" s="4" t="s">
        <v>53</v>
      </c>
      <c r="B59" s="32">
        <v>31176509292</v>
      </c>
    </row>
    <row r="60" spans="1:4" x14ac:dyDescent="0.2">
      <c r="A60" s="4" t="s">
        <v>54</v>
      </c>
      <c r="B60" s="32">
        <v>528898377</v>
      </c>
    </row>
    <row r="61" spans="1:4" x14ac:dyDescent="0.2">
      <c r="A61" s="4" t="s">
        <v>55</v>
      </c>
      <c r="B61" s="32">
        <v>1158504190</v>
      </c>
    </row>
    <row r="62" spans="1:4" x14ac:dyDescent="0.2">
      <c r="A62" s="4" t="s">
        <v>56</v>
      </c>
      <c r="B62" s="32">
        <v>793987776</v>
      </c>
    </row>
    <row r="63" spans="1:4" x14ac:dyDescent="0.2">
      <c r="A63" s="5" t="s">
        <v>57</v>
      </c>
      <c r="B63" s="32">
        <v>9142603</v>
      </c>
      <c r="C63" s="20">
        <f>+B63</f>
        <v>9142603</v>
      </c>
    </row>
    <row r="64" spans="1:4" hidden="1" x14ac:dyDescent="0.2">
      <c r="A64" s="30" t="s">
        <v>58</v>
      </c>
      <c r="B64" s="33">
        <v>78000</v>
      </c>
      <c r="C64" s="31" t="s">
        <v>85</v>
      </c>
      <c r="D64" s="24" t="s">
        <v>85</v>
      </c>
    </row>
    <row r="65" spans="1:3" x14ac:dyDescent="0.2">
      <c r="A65" s="5" t="s">
        <v>59</v>
      </c>
      <c r="B65" s="32">
        <v>2029839447</v>
      </c>
      <c r="C65" s="20">
        <f>+B65</f>
        <v>2029839447</v>
      </c>
    </row>
    <row r="66" spans="1:3" x14ac:dyDescent="0.2">
      <c r="A66" s="5" t="s">
        <v>60</v>
      </c>
      <c r="B66" s="32">
        <v>56412716842</v>
      </c>
      <c r="C66" s="20">
        <f>SUM(B67:B69)</f>
        <v>56412716842</v>
      </c>
    </row>
    <row r="67" spans="1:3" x14ac:dyDescent="0.2">
      <c r="A67" s="4" t="s">
        <v>61</v>
      </c>
      <c r="B67" s="32">
        <v>228378260</v>
      </c>
    </row>
    <row r="68" spans="1:3" x14ac:dyDescent="0.2">
      <c r="A68" s="4" t="s">
        <v>62</v>
      </c>
      <c r="B68" s="32">
        <v>56136338582</v>
      </c>
    </row>
    <row r="69" spans="1:3" x14ac:dyDescent="0.2">
      <c r="A69" s="4" t="s">
        <v>63</v>
      </c>
      <c r="B69" s="32">
        <v>48000000</v>
      </c>
    </row>
    <row r="70" spans="1:3" x14ac:dyDescent="0.2">
      <c r="A70" s="5" t="s">
        <v>64</v>
      </c>
      <c r="B70" s="32">
        <v>1446284275</v>
      </c>
      <c r="C70" s="22">
        <f>+B71+B72</f>
        <v>1446284275</v>
      </c>
    </row>
    <row r="71" spans="1:3" x14ac:dyDescent="0.2">
      <c r="A71" s="4" t="s">
        <v>65</v>
      </c>
      <c r="B71" s="10">
        <v>1267847984</v>
      </c>
    </row>
    <row r="72" spans="1:3" x14ac:dyDescent="0.2">
      <c r="A72" s="4" t="s">
        <v>66</v>
      </c>
      <c r="B72" s="10">
        <v>178436291</v>
      </c>
    </row>
    <row r="73" spans="1:3" x14ac:dyDescent="0.2">
      <c r="A73" s="6" t="s">
        <v>67</v>
      </c>
      <c r="B73" s="15">
        <v>-143566620796</v>
      </c>
    </row>
    <row r="74" spans="1:3" x14ac:dyDescent="0.2">
      <c r="A74" s="8" t="s">
        <v>68</v>
      </c>
      <c r="B74" s="16">
        <v>1140680652436</v>
      </c>
    </row>
    <row r="75" spans="1:3" x14ac:dyDescent="0.2">
      <c r="A75" s="8" t="s">
        <v>69</v>
      </c>
      <c r="B75" s="16">
        <v>1371992764950</v>
      </c>
    </row>
    <row r="76" spans="1:3" x14ac:dyDescent="0.2">
      <c r="A76" s="8" t="s">
        <v>70</v>
      </c>
      <c r="B76" s="16">
        <v>32504681791</v>
      </c>
    </row>
    <row r="77" spans="1:3" x14ac:dyDescent="0.2">
      <c r="A77" s="8" t="s">
        <v>71</v>
      </c>
      <c r="B77" s="16">
        <v>-231312112514</v>
      </c>
    </row>
    <row r="78" spans="1:3" x14ac:dyDescent="0.2">
      <c r="A78" s="2" t="s">
        <v>72</v>
      </c>
      <c r="B78" s="17">
        <v>344980212118</v>
      </c>
    </row>
    <row r="79" spans="1:3" x14ac:dyDescent="0.2">
      <c r="A79" s="3" t="s">
        <v>73</v>
      </c>
      <c r="B79" s="18">
        <v>344980212118</v>
      </c>
    </row>
    <row r="80" spans="1:3" x14ac:dyDescent="0.2">
      <c r="A80" s="4" t="s">
        <v>74</v>
      </c>
      <c r="B80" s="19">
        <v>344980212118</v>
      </c>
    </row>
    <row r="81" spans="1:2" x14ac:dyDescent="0.2">
      <c r="A81" s="2" t="s">
        <v>75</v>
      </c>
      <c r="B81" s="17">
        <v>113668099604</v>
      </c>
    </row>
    <row r="82" spans="1:2" x14ac:dyDescent="0.2">
      <c r="A82" s="3" t="s">
        <v>76</v>
      </c>
      <c r="B82" s="18">
        <v>4281932616</v>
      </c>
    </row>
    <row r="83" spans="1:2" x14ac:dyDescent="0.2">
      <c r="A83" s="4" t="s">
        <v>77</v>
      </c>
      <c r="B83" s="19">
        <v>4281932616</v>
      </c>
    </row>
    <row r="84" spans="1:2" x14ac:dyDescent="0.2">
      <c r="A84" s="5" t="s">
        <v>78</v>
      </c>
      <c r="B84" s="19">
        <v>109386166988</v>
      </c>
    </row>
    <row r="85" spans="1:2" x14ac:dyDescent="0.2">
      <c r="A85" s="4" t="s">
        <v>79</v>
      </c>
      <c r="B85" s="19">
        <v>109386166988</v>
      </c>
    </row>
    <row r="86" spans="1:2" x14ac:dyDescent="0.2">
      <c r="A86" s="6" t="s">
        <v>80</v>
      </c>
      <c r="B86" s="15">
        <v>231312112514</v>
      </c>
    </row>
    <row r="87" spans="1:2" x14ac:dyDescent="0.2">
      <c r="A87" s="9" t="s">
        <v>81</v>
      </c>
    </row>
  </sheetData>
  <pageMargins left="0.7" right="0.7" top="0.75" bottom="0.75" header="0.3" footer="0.3"/>
  <pageSetup orientation="portrait" horizontalDpi="4294967295" verticalDpi="4294967295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CAIF2</dc:title>
  <dc:creator>Odilys Y. Hidalgo S.</dc:creator>
  <cp:lastModifiedBy>Odilys Y. Hidalgo S.</cp:lastModifiedBy>
  <dcterms:created xsi:type="dcterms:W3CDTF">2023-09-27T21:48:18Z</dcterms:created>
  <dcterms:modified xsi:type="dcterms:W3CDTF">2023-09-27T22:57:12Z</dcterms:modified>
</cp:coreProperties>
</file>