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eguero\Desktop\Excel a Publicar Consolidados\2016\"/>
    </mc:Choice>
  </mc:AlternateContent>
  <bookViews>
    <workbookView xWindow="0" yWindow="0" windowWidth="28800" windowHeight="11835"/>
  </bookViews>
  <sheets>
    <sheet name="2.1 Panorama Macroeconómico" sheetId="5" r:id="rId1"/>
    <sheet name="2.2 Matriz Transacciones " sheetId="6" r:id="rId2"/>
    <sheet name=" 2.3 Cobertura Institucional" sheetId="1" r:id="rId3"/>
    <sheet name="3. Agregación CAIF" sheetId="2" r:id="rId4"/>
    <sheet name="4. Matriz Transacciones Cons." sheetId="3" r:id="rId5"/>
    <sheet name="4.1.1 Ingresos Consolidados" sheetId="10" r:id="rId6"/>
    <sheet name="4.1.2 Gastos Consolidados" sheetId="11" r:id="rId7"/>
    <sheet name="4.1.3 CAIF Consolidada" sheetId="7" r:id="rId8"/>
    <sheet name="4.2 Clasificación Funcional " sheetId="8" r:id="rId9"/>
    <sheet name="5.2.1 Demanda Agregada" sheetId="9" r:id="rId10"/>
    <sheet name=" 5.2.2 Empleados Públicos" sheetId="12" r:id="rId11"/>
    <sheet name="5.2.3 Proyectos Inversión " sheetId="13" r:id="rId12"/>
    <sheet name="6.0 Avance" sheetId="14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1" l="1"/>
  <c r="G26" i="11"/>
  <c r="F26" i="11"/>
  <c r="E26" i="11"/>
  <c r="D26" i="11"/>
  <c r="C26" i="11"/>
  <c r="I22" i="10"/>
  <c r="H22" i="10"/>
  <c r="G22" i="10"/>
  <c r="F22" i="10"/>
  <c r="E22" i="10"/>
  <c r="D22" i="10"/>
</calcChain>
</file>

<file path=xl/sharedStrings.xml><?xml version="1.0" encoding="utf-8"?>
<sst xmlns="http://schemas.openxmlformats.org/spreadsheetml/2006/main" count="407" uniqueCount="248">
  <si>
    <t>Cobertura Institucional para la Consolidación del Sector Público No Financiero</t>
  </si>
  <si>
    <t>Sub-sector Institucional</t>
  </si>
  <si>
    <t>Instituciones</t>
  </si>
  <si>
    <t>Fuente</t>
  </si>
  <si>
    <t>Observaciones</t>
  </si>
  <si>
    <t>Incluidas</t>
  </si>
  <si>
    <t>Existentes</t>
  </si>
  <si>
    <t>Gobierno Central</t>
  </si>
  <si>
    <t>Ley 260-15</t>
  </si>
  <si>
    <t xml:space="preserve"> -</t>
  </si>
  <si>
    <t>Instituciones Descentralizadas y Autónomas No Financieras</t>
  </si>
  <si>
    <t>Instituciones Públicas de la Seguridad Social formuladas independientes*</t>
  </si>
  <si>
    <t>-</t>
  </si>
  <si>
    <t>Instituciones Públicas de la Seguridad Social formuladas como parte de otro subsector*</t>
  </si>
  <si>
    <t>Gobiernos Locales</t>
  </si>
  <si>
    <t>Salas capitulares de los Gobiernos Locales</t>
  </si>
  <si>
    <t>De los Gobiernos Locales, 238 entregaron su presupuesto del 2016, mientras que 115 fueron tomados del presupuesto 2015, de acuerdo al Art. 329 de la Ley 176-07.d Ver lista en anexo XX.</t>
  </si>
  <si>
    <t>Empresas Públicas No Financieras</t>
  </si>
  <si>
    <t>Juntas Directivas de las Empresas Públicas</t>
  </si>
  <si>
    <t xml:space="preserve"> Las Empresas Distribuidoras y transmisión están incluidas como programas de la CDEEE, dada su condición de Holding.  Ver listado de observaciones en anexo XX.</t>
  </si>
  <si>
    <t>*Nota: Existen 12 Instituciones Públicas de la Seguridad Social que formulan y ejecutan sus presupuestos como parte de los Ministerios a los cuales están adscritos.</t>
  </si>
  <si>
    <t>% de Cobertura</t>
  </si>
  <si>
    <t>Recursos</t>
  </si>
  <si>
    <t>Total SPNF</t>
  </si>
  <si>
    <t>Promedio ponderado en base a los ingresos por ámbitos del SPNF</t>
  </si>
  <si>
    <t>Las insitutciones desconcentradas están reflejadas por las transferencias que reciben</t>
  </si>
  <si>
    <t>Proceso de Agregación</t>
  </si>
  <si>
    <t>Millones de RD$</t>
  </si>
  <si>
    <t>GOBIERNO CENTRAL</t>
  </si>
  <si>
    <t>INSTITUCIONES DESCENTRALIZADAS Y AUTÓNOMAS NO FINANCIERAS</t>
  </si>
  <si>
    <t>INSTITUCIONES DE LA SEGURIDAD SOCIAL</t>
  </si>
  <si>
    <t>GOBIERNOS LOCALES</t>
  </si>
  <si>
    <t xml:space="preserve">EMPRESAS PÚBLICAS NO FINANCIERAS </t>
  </si>
  <si>
    <t>TOTAL GENERAL</t>
  </si>
  <si>
    <t>1.1 - Ingresos Corrientes</t>
  </si>
  <si>
    <t>2.1 - Gastos corrientes</t>
  </si>
  <si>
    <t>Balance Económico</t>
  </si>
  <si>
    <t>1.2 - Ingresos de capital</t>
  </si>
  <si>
    <t>2.2 - Gastos de capital</t>
  </si>
  <si>
    <t>Balance de Capital</t>
  </si>
  <si>
    <t>3.1 - Fuentes financieras</t>
  </si>
  <si>
    <t>3.2 - Aplicaciones financieras</t>
  </si>
  <si>
    <t>Financiamiento Neto</t>
  </si>
  <si>
    <t>Resultado % PIB</t>
  </si>
  <si>
    <t>Cuenta Ahorro, Inversión y Financiamiento</t>
  </si>
  <si>
    <t>2.1.4 - Gastos de la propiedad</t>
  </si>
  <si>
    <t>Resultado Financiero (1 - 2)</t>
  </si>
  <si>
    <t>Resultado Primario (1 - (2 - 2.1.4))</t>
  </si>
  <si>
    <t xml:space="preserve">Nota:  Los gastos de la propiedad corresponden al pago de intereses por concepto de la deuda pública </t>
  </si>
  <si>
    <t>Matriz de transacciones consolidadas - Presupuesto Consolidado Sector Público No Financiero 2016</t>
  </si>
  <si>
    <t>Valores Millones RD$</t>
  </si>
  <si>
    <t>Tipo de Transacción</t>
  </si>
  <si>
    <t>Institución Transfiere</t>
  </si>
  <si>
    <t xml:space="preserve">Institución Receptora </t>
  </si>
  <si>
    <t xml:space="preserve">Instituciones Descentralizadas y Autónomas </t>
  </si>
  <si>
    <t>Instituciones Públicas de la Seguridad Social</t>
  </si>
  <si>
    <t>Total transferido</t>
  </si>
  <si>
    <t>Compra de Bienes y Servicios</t>
  </si>
  <si>
    <t>Transferencias Corrientes</t>
  </si>
  <si>
    <t>Transferencias de Capital</t>
  </si>
  <si>
    <t>Aplicaciones Financieras</t>
  </si>
  <si>
    <t>Total institutciones transfieren</t>
  </si>
  <si>
    <t>Total recibido</t>
  </si>
  <si>
    <t>INSTITUCIONES DESCENTRALIZADAS Y AUTÓNOMAS</t>
  </si>
  <si>
    <t>% PIB</t>
  </si>
  <si>
    <t>Resultado Financiero</t>
  </si>
  <si>
    <t>PIB real (Indice 2007=100)</t>
  </si>
  <si>
    <t>Crecimiento del PIB real</t>
  </si>
  <si>
    <t>PIB nominal (Millones RD$)</t>
  </si>
  <si>
    <t>Crecimiento del PIB nominal</t>
  </si>
  <si>
    <t>PIB nominal (Millones de US$)</t>
  </si>
  <si>
    <t>Crecimiento del PIB nominal en US$</t>
  </si>
  <si>
    <t>Meta de inflación (±1)</t>
  </si>
  <si>
    <t>Inflación (promedio)</t>
  </si>
  <si>
    <t>Inflación (diciembre)</t>
  </si>
  <si>
    <t>Crecimiento deflactor PIB</t>
  </si>
  <si>
    <t>Tasa de cambio (promedio)</t>
  </si>
  <si>
    <t>Tasa de variación (%)</t>
  </si>
  <si>
    <t>Tasa de cambio (diciembre)</t>
  </si>
  <si>
    <t>SUPUESTOS :</t>
  </si>
  <si>
    <t>Petróleo Canasta FMI (US$ por barril)</t>
  </si>
  <si>
    <t>Petróleo WTI (US$ por barril)</t>
  </si>
  <si>
    <t>Crecimiento PIB real EE.UU (%)</t>
  </si>
  <si>
    <t>Inflacion EE.UU. (promedio)</t>
  </si>
  <si>
    <t>Inflacion EE.UU. (diciembre)</t>
  </si>
  <si>
    <t>Fuente: Panorama Macroeconómico 2015 - 2019 elaborado por MEPyD al 01/09/2015</t>
  </si>
  <si>
    <t>MINISTERIO DE HACIENDA</t>
  </si>
  <si>
    <t xml:space="preserve">Matriz de Transacciones para Consolidar en el Sector Publico No Financiero </t>
  </si>
  <si>
    <t>Transacciones sugeridas MEFP 2001</t>
  </si>
  <si>
    <t>Definición</t>
  </si>
  <si>
    <t>Existe en el Presupuesto Formulado del SPNF 2016</t>
  </si>
  <si>
    <t>¿Consolidadas?</t>
  </si>
  <si>
    <t>Dividendos y retiros de los ingresos de las cuasicorporaciones</t>
  </si>
  <si>
    <t>Pago que reciben los accionistas y propietarios de otras corporaciones públicas por los fondos de capital que ponen a la disposición de dichas corporaciones.</t>
  </si>
  <si>
    <t>NO</t>
  </si>
  <si>
    <t>No hay transacciones de este tipo en el Presupuesto SPNF 2016</t>
  </si>
  <si>
    <t>Subsidios</t>
  </si>
  <si>
    <t>Pagos corrientes sin contrapartida que las unidades gubernamentales hacen a las demas intituciones  con el fin de subsidiar la reducción de tarifa y precio de los servicios.</t>
  </si>
  <si>
    <t>SI</t>
  </si>
  <si>
    <t>El registro de los subsidios como transferencias no permite la identificación de estas transacciones</t>
  </si>
  <si>
    <t>Transferencias corrientes y de capital</t>
  </si>
  <si>
    <t>Ingresos y gastos de intereses</t>
  </si>
  <si>
    <t>Compras y ventas de bienes y servicios</t>
  </si>
  <si>
    <t xml:space="preserve">Actividad primaria de las corporaciones públicas no financieras con el proposito de suministrar bienes y servicios a precio de mercado. </t>
  </si>
  <si>
    <t>Las compras y ventas de bienes y servicios del Estado a suplidores en los cuales el estado es accionista parcial o mayoritario no están claramente identificadas, sino generalizadas con las del sector privado.</t>
  </si>
  <si>
    <t>Flujos y saldos de activos no financieros</t>
  </si>
  <si>
    <t>Venta o adquisición  de activos no financieros de las corporaciones publicas no financieras, como tierras, edificios y equipos, en transacciones con el gobierno general o con otras corporaciones publicas no financieras.</t>
  </si>
  <si>
    <t>No hay transacciones de este tipo en el Presupuesto SPNF 2016.</t>
  </si>
  <si>
    <t>Acciones y otras participaciones de capital</t>
  </si>
  <si>
    <t>Abarcan todos los instrumentos y registros en que se reconocen, una vez satisfechos los derechos de todos los acreedores, los derechos al valor residual de las corporaciones.</t>
  </si>
  <si>
    <t>Prestamos valores distintos de acciones</t>
  </si>
  <si>
    <t xml:space="preserve">Instrumento financiero que se crea cuando un acreedor otorga fondos en préstamo directamente a un deudor y recibe un instrumento no negociable como evidencia del activo. </t>
  </si>
  <si>
    <t>La metodología utilizada no abarca el sector financiero, por esto fue tomado el SPNF, ya que dentro del SPNF no hay transacciones de este tipo</t>
  </si>
  <si>
    <t xml:space="preserve">Valores distintos de acciones </t>
  </si>
  <si>
    <t xml:space="preserve">Instrumentos financieros negociables que sirven de evidencia de la obligación que tienen las unidades de liquidarlos mediante el suministro de efectivo, un instrumento financiero u otro artículo de valor
económico. </t>
  </si>
  <si>
    <t xml:space="preserve">Nota: Para este documento solo se estan tomando las transacciones de carácter presupuestario </t>
  </si>
  <si>
    <r>
      <t xml:space="preserve">Las </t>
    </r>
    <r>
      <rPr>
        <b/>
        <sz val="11"/>
        <color theme="1"/>
        <rFont val="Calibri"/>
        <family val="2"/>
      </rPr>
      <t>transferencias corrientes</t>
    </r>
    <r>
      <rPr>
        <sz val="11"/>
        <color theme="1"/>
        <rFont val="Calibri"/>
        <family val="2"/>
      </rPr>
      <t xml:space="preserve"> son las que se efectúan en conexión a gastos corrientes y no están vinculadas ni condicionadas a la adquisición de un activo por parte del beneficiario. Las </t>
    </r>
    <r>
      <rPr>
        <b/>
        <sz val="11"/>
        <color theme="1"/>
        <rFont val="Calibri"/>
        <family val="2"/>
      </rPr>
      <t>transferencias de capital</t>
    </r>
    <r>
      <rPr>
        <sz val="11"/>
        <color theme="1"/>
        <rFont val="Calibri"/>
        <family val="2"/>
      </rPr>
      <t xml:space="preserve"> pueden constituir una transferencia de efectivo que el beneficiario debe utilizar o se espera que utilice para la adquisición de un activo o activos.</t>
    </r>
  </si>
  <si>
    <t xml:space="preserve">Clasificación Funcional </t>
  </si>
  <si>
    <t>FINALIDAD/FUNCIÓN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</si>
  <si>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</si>
  <si>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</si>
  <si>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</si>
  <si>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</si>
  <si>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</si>
  <si>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</si>
  <si>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</si>
  <si>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</si>
  <si>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</si>
  <si>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</si>
  <si>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Supervisión y regulación de la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</si>
  <si>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</si>
  <si>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</si>
  <si>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</si>
  <si>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</si>
  <si>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</si>
  <si>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</si>
  <si>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</si>
  <si>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</si>
  <si>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</si>
  <si>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</si>
  <si>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</si>
  <si>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</si>
  <si>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Asistencia social</t>
  </si>
  <si>
    <t>5 - INTERESES DE LA DEUDA PÚBLICA</t>
  </si>
  <si>
    <t>5.1 - Intereses y comisiones de deuda pública</t>
  </si>
  <si>
    <t>Total general</t>
  </si>
  <si>
    <t>Ambito Institucional</t>
  </si>
  <si>
    <t>Consumo</t>
  </si>
  <si>
    <t>Inversión</t>
  </si>
  <si>
    <t>Descentralizadas y Autónomas</t>
  </si>
  <si>
    <t>Inst. Seguridad Social</t>
  </si>
  <si>
    <t>Empresas Públicas NF</t>
  </si>
  <si>
    <t>Clasificación Económica de los Ingresos</t>
  </si>
  <si>
    <t>Por ámbito insitucional</t>
  </si>
  <si>
    <t>Etiquetas de fila</t>
  </si>
  <si>
    <t>TOTAL SPNF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</si>
  <si>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</si>
  <si>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</si>
  <si>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</si>
  <si>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</si>
  <si>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</si>
  <si>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</si>
  <si>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</si>
  <si>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</si>
  <si>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</si>
  <si>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</si>
  <si>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</si>
  <si>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Clasificación Económica de los Gastos</t>
  </si>
  <si>
    <t>2.1.1 - Gastos de explotación</t>
  </si>
  <si>
    <t>2.1.2 - Gastos de consumo</t>
  </si>
  <si>
    <t>2.1.3 - Prestaciones de la seguridad social (sistema propio de la empresa)</t>
  </si>
  <si>
    <t>2.1.5 - Subvenciones otorgadas a empresas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</si>
  <si>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</si>
  <si>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</si>
  <si>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</si>
  <si>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</si>
  <si>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</si>
  <si>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</si>
  <si>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</si>
  <si>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</si>
  <si>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</si>
  <si>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Proyecto</t>
  </si>
  <si>
    <t>Presup. 2016</t>
  </si>
  <si>
    <t>% Partic.</t>
  </si>
  <si>
    <t>1.1.1.1.1 - GOBIERNO CENTRAL</t>
  </si>
  <si>
    <t>03 - CONSTRUCCIÓN LINEA 2-B DEL METRO DE SANTO DOMINGO (DESDE EL PUENTE DE LA 17 HASTA MEGACENTRO)</t>
  </si>
  <si>
    <t>61 - CONSTRUCCIÓN DE PLANTELES EDUCATIVOS EN LA PROVINCIA SANTO DOMINGO (Fase 3)</t>
  </si>
  <si>
    <t>40 - RECONSTRUCCIÓN CARRETERA CRUCE DE OCOA - SAN JOSE DE OCOA Y PUENTE SABANA LARGA</t>
  </si>
  <si>
    <t>35 - CONSTRUCCIÓN CORREDOR ECOLOGICO PONTEZUELA - SANTIAGO DE LOS CABALLEROS - ECOVÍA -  (CIRCUNVALACION DE SANTIAGO), PROVINCIA SANTIAGO.</t>
  </si>
  <si>
    <t>01 - MEJORAMIENTO INTEGRAL DE LA COMUNIDAD LA BARQUITA, MUNICIPIO SANTO DOMINGO ESTE</t>
  </si>
  <si>
    <t>16 - CONSTRUCCIÓN DE LA CIUDAD SANITARIA DR. LUIS E. AYBAR, DISTRITO NACIONAL</t>
  </si>
  <si>
    <t>01 - RECONSTRUCCIÓN CARRETERA BAVARO - UVERO ALTO - MICHES - SABANA DE LA MAR Y CONSTRUCCION TERMINAL PORTUARIA EN SABANA DE LA MAR</t>
  </si>
  <si>
    <t>60 - CONSTRUCCIÓN DE PLANTELES EDUCATIVOS EN LA PROVINCIA SANTIAGO (Fase 3)</t>
  </si>
  <si>
    <t>01 - CONSTRUCCIÓN DE 1340 AULAS PARA NIVEL BASICO Y MEDIO DENTRO DEL PROGRAMA DE APOYO A LA POLITICA SECTORIAL A NIVEL NACIONAL.</t>
  </si>
  <si>
    <t>01 - HABILITACIÓN DEL SISTEMA NACIONAL DE EMERGENCIA Y SEGURIDAD 9-1-1 EN LA REPUBLICA DOMINICANA</t>
  </si>
  <si>
    <t>10 - CONSTRUCCIÓN DE  176 AULAS DE EDUCACIÓN BÁSICA Y 324 AULAS DE EDUCACIÓN MEDIA EN LAS PROVINCIAS: LA ALTAGRACIA,  LA ROMANA</t>
  </si>
  <si>
    <t>22 - CONSTRUCCIÓN DE PLANTELES EDUCATIVOS EN LA PROVINCIA SAN CRISTÓBAL (Fase 3)</t>
  </si>
  <si>
    <t>14 - CONSTRUCCIÓN DE PLANTELES EDUCATIVOS EN LA PROVINCIA LA VEGA (Fase 3)</t>
  </si>
  <si>
    <t>70 - CONSTRUCCIÓN  HOSPITAL REGIONAL EN SAN FRANCISCO DE MACORIS, PROV. DUARTE</t>
  </si>
  <si>
    <t>12 - CONSTRUCCIÓN DE PLANTELES EDUCATIVOS EN LA PROVINCIA LA ALTAGRACIA (Fase 3)</t>
  </si>
  <si>
    <t>20 - CONSTRUCCIÓN DE PLANTELES EDUCATIVOS EN LA PROVINCIA PUERTO PLATA (Fase 3)</t>
  </si>
  <si>
    <t>Otros</t>
  </si>
  <si>
    <t>1.1.1.1.2 - INSTITUCIONES PÚBLICAS DESCENTRALIZADAS Y AUTÓNOMAS NO FINANCIERAS</t>
  </si>
  <si>
    <t>02 - CONSTRUCCIÓN PRESA DE MONTE GRANDE, REHABILITACION Y COMPLEMENTACION DE LA PRESA DE SABANA YEGUA, PROVINCIA AZUA</t>
  </si>
  <si>
    <t>02 - CONSTRUCCIÓN SISTEMA DE RIEGO AZUA II-PUEBLO VIEJO, PROVINCIA AZUA</t>
  </si>
  <si>
    <t>1.1.1.2.1 - Gobiernos centrales municipales</t>
  </si>
  <si>
    <t>01 - Construcción de Vías de Comunicación y Anexos</t>
  </si>
  <si>
    <t xml:space="preserve">02 - Reparación y Acondicionamiento de Vias de Comunicación </t>
  </si>
  <si>
    <t xml:space="preserve">1.1.2 - SOCIEDADES PÚBLICAS NO FINANCIERAS </t>
  </si>
  <si>
    <t>91 - REHABILITACIÓN DE REDES Y NORMALIZACIÓN DE USUARIOS DEL SERVICIO DE ENERGIA</t>
  </si>
  <si>
    <t>38 - CONSTRUCCION DE LA ESTACION DEPURADORA DE AGUA RESIDUALES DEL RIO OZAMA, DISTRITO NACIONAL Y PROVINCIA SANTO DOMINGO, REGION OZAMA</t>
  </si>
  <si>
    <t>24 - REHABILITACION Y AMPLIACION SANITARIO DE MONTE CRISTI (2DA. ETAPA), PROVINCIA MONTE CRISTI</t>
  </si>
  <si>
    <t>03 - CONSTRUCCION ACUEDUCTO MULTIPLE DE PERAVIA(BANI)PROVINCIA PERAVIA</t>
  </si>
  <si>
    <t>80 - CONSTRUCCION ALCANTARILLADO SANITARIO DE SAN CRISTOBAL, PROVINCIA SAN CRISTOBAL</t>
  </si>
  <si>
    <t>Total General</t>
  </si>
  <si>
    <t>Empleados Públicos y Gasto en Remuneraciones</t>
  </si>
  <si>
    <t>Gobierno General Nacional</t>
  </si>
  <si>
    <t xml:space="preserve"> Montos en RD$</t>
  </si>
  <si>
    <t>Remuneraciones</t>
  </si>
  <si>
    <t>Salario Promedio</t>
  </si>
  <si>
    <t>Instituciones Descentralizadas y Autónomas</t>
  </si>
  <si>
    <t>Instituciones de la Seguridad Social</t>
  </si>
  <si>
    <t>Total Gobierno General Nacional</t>
  </si>
  <si>
    <t>*Gasto por auxiliares de nomina 2.1.1.1.01, 2.1.1.2.01, 2.1.1.2.02, 2.1.1.2.05, 2.1.1.2.06 y 2.1.1.3.01</t>
  </si>
  <si>
    <t>Fuente: Banco Central de la República Dominicana</t>
  </si>
  <si>
    <t>Totales Instituciones Incorporadas</t>
  </si>
  <si>
    <t>% Instituciones Incorporadas</t>
  </si>
  <si>
    <t>Total de Instituciones</t>
  </si>
  <si>
    <t>% Cumplimiento del Total de Instituciones</t>
  </si>
  <si>
    <t>Evolución en Materia de Presupuesto Orientado a Productos y/o Servicios por Ámbito Institucional</t>
  </si>
  <si>
    <t>Ámbito Institucional</t>
  </si>
  <si>
    <t>Presupuesto Formulado - 2014</t>
  </si>
  <si>
    <t>Presupuesto Formulado - 2015</t>
  </si>
  <si>
    <t>Proyecto Presupuesto Formulado Periodo 2016</t>
  </si>
  <si>
    <t>Variación %  2016-2015</t>
  </si>
  <si>
    <t>DIRECCIÓN GENERAL DE PRESUPUESTO</t>
  </si>
  <si>
    <t>DIRECCIÓN DE ESTUDIOS ECONÓMICOS E INTEGRACIÓN PRESUPUESTARIA</t>
  </si>
  <si>
    <t>Panorama Macroeconómico</t>
  </si>
  <si>
    <t>Fuente:  Elaboración propia de la Dirección General de Presupuesto</t>
  </si>
  <si>
    <t>Fuente: Elaboración propia de la Dirección General de Presupuesto</t>
  </si>
  <si>
    <t xml:space="preserve">Proceso de Consolidación </t>
  </si>
  <si>
    <t>Fuente:   Elaboración propia de la Dirección General de Presupuesto</t>
  </si>
  <si>
    <t>Demanda Agregada</t>
  </si>
  <si>
    <t>Ámbito</t>
  </si>
  <si>
    <t>Presupuesto Consolidado por Ámbito del SPNF</t>
  </si>
  <si>
    <t>Proyectos de Inversión por Ámbito del SPNF</t>
  </si>
  <si>
    <t>Total Empleados</t>
  </si>
  <si>
    <t>Empresas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</si>
</sst>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#,##0.0,,_);\(#,##0.0,,\)"/>
    <numFmt numFmtId="166" formatCode="_(* #,##0.00_);_(* \(#,##0.00\);_(* &quot;-&quot;??_);_(@_)"/>
    <numFmt numFmtId="167" formatCode="#,##0.00,,_);\(#,##0.00,,\)"/>
    <numFmt numFmtId="168" formatCode="_(* #,##0.0,,_);_(* \(#,##0.0,,\);_(* &quot;-&quot;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BDD7E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164" fontId="0" fillId="0" borderId="0" xfId="1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165" fontId="3" fillId="0" borderId="9" xfId="0" applyNumberFormat="1" applyFont="1" applyBorder="1"/>
    <xf numFmtId="0" fontId="3" fillId="5" borderId="0" xfId="0" applyFont="1" applyFill="1" applyAlignment="1">
      <alignment horizontal="left" indent="1"/>
    </xf>
    <xf numFmtId="165" fontId="3" fillId="5" borderId="0" xfId="0" applyNumberFormat="1" applyFont="1" applyFill="1"/>
    <xf numFmtId="39" fontId="0" fillId="0" borderId="0" xfId="0" applyNumberFormat="1"/>
    <xf numFmtId="10" fontId="3" fillId="5" borderId="0" xfId="2" applyNumberFormat="1" applyFont="1" applyFill="1" applyAlignment="1">
      <alignment horizontal="center"/>
    </xf>
    <xf numFmtId="0" fontId="0" fillId="3" borderId="0" xfId="0" applyFill="1"/>
    <xf numFmtId="165" fontId="0" fillId="3" borderId="0" xfId="0" applyNumberFormat="1" applyFill="1"/>
    <xf numFmtId="0" fontId="3" fillId="3" borderId="0" xfId="0" applyFont="1" applyFill="1" applyAlignment="1">
      <alignment horizontal="left" indent="1"/>
    </xf>
    <xf numFmtId="165" fontId="3" fillId="3" borderId="0" xfId="0" applyNumberFormat="1" applyFont="1" applyFill="1"/>
    <xf numFmtId="165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2" fillId="4" borderId="0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164" fontId="11" fillId="3" borderId="5" xfId="1" applyFont="1" applyFill="1" applyBorder="1" applyAlignment="1">
      <alignment horizontal="center"/>
    </xf>
    <xf numFmtId="0" fontId="3" fillId="3" borderId="5" xfId="0" applyFont="1" applyFill="1" applyBorder="1"/>
    <xf numFmtId="164" fontId="0" fillId="3" borderId="5" xfId="1" applyFont="1" applyFill="1" applyBorder="1" applyAlignment="1">
      <alignment horizontal="center"/>
    </xf>
    <xf numFmtId="164" fontId="10" fillId="6" borderId="5" xfId="1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0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" fillId="2" borderId="0" xfId="0" applyFont="1" applyFill="1" applyAlignment="1">
      <alignment horizontal="center"/>
    </xf>
    <xf numFmtId="165" fontId="3" fillId="0" borderId="9" xfId="0" applyNumberFormat="1" applyFont="1" applyBorder="1" applyAlignment="1">
      <alignment horizontal="right"/>
    </xf>
    <xf numFmtId="10" fontId="3" fillId="0" borderId="9" xfId="2" applyNumberFormat="1" applyFont="1" applyBorder="1"/>
    <xf numFmtId="165" fontId="3" fillId="5" borderId="0" xfId="0" applyNumberFormat="1" applyFont="1" applyFill="1" applyAlignment="1">
      <alignment horizontal="right"/>
    </xf>
    <xf numFmtId="10" fontId="3" fillId="5" borderId="0" xfId="2" applyNumberFormat="1" applyFont="1" applyFill="1"/>
    <xf numFmtId="165" fontId="0" fillId="0" borderId="0" xfId="0" applyNumberFormat="1" applyAlignment="1">
      <alignment horizontal="right"/>
    </xf>
    <xf numFmtId="10" fontId="0" fillId="0" borderId="0" xfId="2" applyNumberFormat="1" applyFont="1"/>
    <xf numFmtId="39" fontId="0" fillId="0" borderId="0" xfId="0" applyNumberFormat="1" applyAlignment="1">
      <alignment horizontal="right"/>
    </xf>
    <xf numFmtId="10" fontId="3" fillId="5" borderId="0" xfId="2" applyNumberFormat="1" applyFont="1" applyFill="1" applyAlignment="1">
      <alignment horizontal="right"/>
    </xf>
    <xf numFmtId="0" fontId="15" fillId="3" borderId="0" xfId="0" applyFont="1" applyFill="1" applyAlignment="1">
      <alignment horizontal="center"/>
    </xf>
    <xf numFmtId="0" fontId="18" fillId="3" borderId="12" xfId="0" applyFont="1" applyFill="1" applyBorder="1"/>
    <xf numFmtId="166" fontId="18" fillId="3" borderId="12" xfId="0" applyNumberFormat="1" applyFont="1" applyFill="1" applyBorder="1" applyAlignment="1">
      <alignment horizontal="right"/>
    </xf>
    <xf numFmtId="166" fontId="18" fillId="3" borderId="12" xfId="1" applyNumberFormat="1" applyFont="1" applyFill="1" applyBorder="1"/>
    <xf numFmtId="0" fontId="19" fillId="3" borderId="12" xfId="0" applyFont="1" applyFill="1" applyBorder="1"/>
    <xf numFmtId="166" fontId="18" fillId="3" borderId="13" xfId="0" quotePrefix="1" applyNumberFormat="1" applyFont="1" applyFill="1" applyBorder="1" applyAlignment="1">
      <alignment horizontal="right"/>
    </xf>
    <xf numFmtId="166" fontId="18" fillId="3" borderId="12" xfId="0" quotePrefix="1" applyNumberFormat="1" applyFont="1" applyFill="1" applyBorder="1" applyAlignment="1">
      <alignment horizontal="right"/>
    </xf>
    <xf numFmtId="2" fontId="18" fillId="3" borderId="12" xfId="0" applyNumberFormat="1" applyFont="1" applyFill="1" applyBorder="1"/>
    <xf numFmtId="0" fontId="19" fillId="3" borderId="12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8" fillId="3" borderId="0" xfId="0" applyFont="1" applyFill="1"/>
    <xf numFmtId="0" fontId="20" fillId="3" borderId="0" xfId="0" applyFont="1" applyFill="1"/>
    <xf numFmtId="0" fontId="18" fillId="3" borderId="10" xfId="0" applyFont="1" applyFill="1" applyBorder="1"/>
    <xf numFmtId="0" fontId="18" fillId="3" borderId="11" xfId="0" applyFont="1" applyFill="1" applyBorder="1"/>
    <xf numFmtId="0" fontId="2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indent="1"/>
    </xf>
    <xf numFmtId="165" fontId="0" fillId="0" borderId="0" xfId="0" applyNumberFormat="1"/>
    <xf numFmtId="0" fontId="0" fillId="0" borderId="0" xfId="0" applyAlignment="1">
      <alignment horizontal="left" wrapText="1" indent="1"/>
    </xf>
    <xf numFmtId="0" fontId="2" fillId="4" borderId="15" xfId="0" applyFont="1" applyFill="1" applyBorder="1" applyAlignment="1">
      <alignment horizontal="left"/>
    </xf>
    <xf numFmtId="165" fontId="2" fillId="4" borderId="15" xfId="0" applyNumberFormat="1" applyFont="1" applyFill="1" applyBorder="1"/>
    <xf numFmtId="0" fontId="2" fillId="4" borderId="9" xfId="0" applyFont="1" applyFill="1" applyBorder="1"/>
    <xf numFmtId="167" fontId="0" fillId="0" borderId="0" xfId="0" applyNumberFormat="1"/>
    <xf numFmtId="168" fontId="3" fillId="0" borderId="9" xfId="0" applyNumberFormat="1" applyFont="1" applyBorder="1"/>
    <xf numFmtId="168" fontId="0" fillId="0" borderId="0" xfId="0" applyNumberFormat="1"/>
    <xf numFmtId="168" fontId="0" fillId="0" borderId="0" xfId="0" applyNumberFormat="1" applyAlignment="1">
      <alignment horizontal="right"/>
    </xf>
    <xf numFmtId="168" fontId="0" fillId="0" borderId="0" xfId="0" applyNumberFormat="1" applyAlignment="1">
      <alignment vertical="center"/>
    </xf>
    <xf numFmtId="168" fontId="3" fillId="5" borderId="0" xfId="0" applyNumberFormat="1" applyFont="1" applyFill="1"/>
    <xf numFmtId="0" fontId="0" fillId="3" borderId="0" xfId="0" applyFill="1" applyAlignment="1">
      <alignment horizontal="left" indent="1"/>
    </xf>
    <xf numFmtId="168" fontId="0" fillId="3" borderId="0" xfId="0" applyNumberFormat="1" applyFill="1"/>
    <xf numFmtId="0" fontId="0" fillId="3" borderId="0" xfId="0" applyFill="1" applyAlignment="1">
      <alignment horizontal="left" wrapText="1" indent="1"/>
    </xf>
    <xf numFmtId="168" fontId="0" fillId="3" borderId="0" xfId="0" applyNumberFormat="1" applyFill="1" applyAlignment="1">
      <alignment vertical="center"/>
    </xf>
    <xf numFmtId="0" fontId="3" fillId="3" borderId="9" xfId="0" applyFont="1" applyFill="1" applyBorder="1" applyAlignment="1">
      <alignment horizontal="left"/>
    </xf>
    <xf numFmtId="168" fontId="3" fillId="3" borderId="9" xfId="0" applyNumberFormat="1" applyFont="1" applyFill="1" applyBorder="1"/>
    <xf numFmtId="0" fontId="2" fillId="2" borderId="0" xfId="0" applyFont="1" applyFill="1"/>
    <xf numFmtId="167" fontId="3" fillId="0" borderId="9" xfId="0" applyNumberFormat="1" applyFont="1" applyBorder="1"/>
    <xf numFmtId="167" fontId="2" fillId="2" borderId="0" xfId="0" applyNumberFormat="1" applyFont="1" applyFill="1" applyBorder="1"/>
    <xf numFmtId="164" fontId="0" fillId="3" borderId="0" xfId="1" applyFont="1" applyFill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6" fillId="8" borderId="0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vertical="center" wrapText="1"/>
    </xf>
    <xf numFmtId="0" fontId="27" fillId="3" borderId="0" xfId="0" applyFont="1" applyFill="1" applyBorder="1" applyAlignment="1">
      <alignment horizontal="center" vertical="center"/>
    </xf>
    <xf numFmtId="10" fontId="27" fillId="3" borderId="0" xfId="0" applyNumberFormat="1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10" fontId="26" fillId="3" borderId="0" xfId="0" applyNumberFormat="1" applyFont="1" applyFill="1" applyBorder="1" applyAlignment="1">
      <alignment horizontal="center" vertical="center"/>
    </xf>
    <xf numFmtId="9" fontId="26" fillId="3" borderId="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2" fontId="19" fillId="3" borderId="10" xfId="0" applyNumberFormat="1" applyFont="1" applyFill="1" applyBorder="1"/>
    <xf numFmtId="2" fontId="19" fillId="3" borderId="12" xfId="0" applyNumberFormat="1" applyFont="1" applyFill="1" applyBorder="1"/>
    <xf numFmtId="2" fontId="19" fillId="3" borderId="11" xfId="0" applyNumberFormat="1" applyFont="1" applyFill="1" applyBorder="1"/>
    <xf numFmtId="0" fontId="28" fillId="0" borderId="0" xfId="0" applyNumberFormat="1" applyFont="1" applyFill="1" applyBorder="1" applyAlignment="1">
      <alignment vertical="center" wrapText="1" readingOrder="1"/>
    </xf>
    <xf numFmtId="0" fontId="28" fillId="0" borderId="17" xfId="0" applyNumberFormat="1" applyFont="1" applyFill="1" applyBorder="1" applyAlignment="1">
      <alignment vertical="center" wrapText="1" readingOrder="1"/>
    </xf>
    <xf numFmtId="0" fontId="29" fillId="0" borderId="0" xfId="0" applyNumberFormat="1" applyFont="1" applyFill="1" applyBorder="1" applyAlignment="1">
      <alignment vertical="top" readingOrder="1"/>
    </xf>
    <xf numFmtId="0" fontId="29" fillId="0" borderId="17" xfId="0" applyNumberFormat="1" applyFont="1" applyFill="1" applyBorder="1" applyAlignment="1">
      <alignment vertical="top" readingOrder="1"/>
    </xf>
    <xf numFmtId="0" fontId="30" fillId="0" borderId="0" xfId="0" applyNumberFormat="1" applyFont="1" applyFill="1" applyBorder="1" applyAlignment="1">
      <alignment vertical="top" wrapText="1" readingOrder="1"/>
    </xf>
    <xf numFmtId="0" fontId="30" fillId="0" borderId="17" xfId="0" applyNumberFormat="1" applyFont="1" applyFill="1" applyBorder="1" applyAlignment="1">
      <alignment vertical="top" wrapText="1" readingOrder="1"/>
    </xf>
    <xf numFmtId="0" fontId="29" fillId="0" borderId="0" xfId="0" applyNumberFormat="1" applyFont="1" applyFill="1" applyBorder="1" applyAlignment="1">
      <alignment vertical="top" wrapText="1" readingOrder="1"/>
    </xf>
    <xf numFmtId="0" fontId="8" fillId="3" borderId="0" xfId="0" applyFont="1" applyFill="1" applyAlignment="1"/>
    <xf numFmtId="0" fontId="0" fillId="0" borderId="0" xfId="0" applyAlignment="1">
      <alignment horizontal="left" vertical="center" wrapText="1"/>
    </xf>
    <xf numFmtId="167" fontId="0" fillId="3" borderId="0" xfId="0" applyNumberFormat="1" applyFill="1" applyAlignment="1">
      <alignment horizontal="center"/>
    </xf>
    <xf numFmtId="167" fontId="2" fillId="4" borderId="15" xfId="0" applyNumberFormat="1" applyFont="1" applyFill="1" applyBorder="1" applyAlignment="1">
      <alignment horizontal="center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8" fillId="3" borderId="0" xfId="0" applyFont="1" applyFill="1" applyAlignment="1">
      <alignment wrapText="1"/>
    </xf>
    <xf numFmtId="0" fontId="15" fillId="3" borderId="0" xfId="0" applyFont="1" applyFill="1" applyAlignment="1"/>
    <xf numFmtId="4" fontId="3" fillId="0" borderId="0" xfId="0" applyNumberFormat="1" applyFont="1" applyFill="1" applyBorder="1" applyAlignment="1">
      <alignment horizontal="center"/>
    </xf>
    <xf numFmtId="10" fontId="26" fillId="8" borderId="0" xfId="0" applyNumberFormat="1" applyFont="1" applyFill="1" applyBorder="1" applyAlignment="1">
      <alignment horizontal="center" vertical="center"/>
    </xf>
    <xf numFmtId="0" fontId="0" fillId="3" borderId="0" xfId="0" applyFill="1" applyAlignment="1"/>
    <xf numFmtId="0" fontId="14" fillId="0" borderId="0" xfId="0" applyFont="1" applyAlignment="1"/>
    <xf numFmtId="166" fontId="18" fillId="3" borderId="12" xfId="0" applyNumberFormat="1" applyFont="1" applyFill="1" applyBorder="1"/>
    <xf numFmtId="166" fontId="19" fillId="3" borderId="12" xfId="1" applyNumberFormat="1" applyFont="1" applyFill="1" applyBorder="1"/>
    <xf numFmtId="166" fontId="19" fillId="3" borderId="11" xfId="1" applyNumberFormat="1" applyFont="1" applyFill="1" applyBorder="1"/>
    <xf numFmtId="166" fontId="18" fillId="3" borderId="13" xfId="1" applyNumberFormat="1" applyFont="1" applyFill="1" applyBorder="1"/>
    <xf numFmtId="4" fontId="2" fillId="4" borderId="0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left" vertical="top" wrapText="1"/>
    </xf>
    <xf numFmtId="0" fontId="28" fillId="0" borderId="16" xfId="0" applyNumberFormat="1" applyFont="1" applyFill="1" applyBorder="1" applyAlignment="1">
      <alignment horizontal="center" vertical="center" wrapText="1" readingOrder="1"/>
    </xf>
    <xf numFmtId="0" fontId="28" fillId="0" borderId="0" xfId="0" applyNumberFormat="1" applyFont="1" applyFill="1" applyBorder="1" applyAlignment="1">
      <alignment horizontal="center" vertical="center" wrapText="1" readingOrder="1"/>
    </xf>
    <xf numFmtId="0" fontId="29" fillId="0" borderId="16" xfId="0" applyNumberFormat="1" applyFont="1" applyFill="1" applyBorder="1" applyAlignment="1">
      <alignment horizontal="center" vertical="top" wrapText="1" readingOrder="1"/>
    </xf>
    <xf numFmtId="0" fontId="29" fillId="0" borderId="0" xfId="0" applyNumberFormat="1" applyFont="1" applyFill="1" applyBorder="1" applyAlignment="1">
      <alignment horizontal="center" vertical="top" wrapText="1" readingOrder="1"/>
    </xf>
    <xf numFmtId="0" fontId="30" fillId="0" borderId="16" xfId="0" applyNumberFormat="1" applyFont="1" applyFill="1" applyBorder="1" applyAlignment="1">
      <alignment horizontal="center" vertical="top" wrapText="1" readingOrder="1"/>
    </xf>
    <xf numFmtId="0" fontId="30" fillId="0" borderId="0" xfId="0" applyNumberFormat="1" applyFont="1" applyFill="1" applyBorder="1" applyAlignment="1">
      <alignment horizontal="center" vertical="top" wrapText="1" readingOrder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/>
    </xf>
    <xf numFmtId="0" fontId="7" fillId="0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4" fillId="3" borderId="6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/>
    </xf>
    <xf numFmtId="0" fontId="24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164" fontId="0" fillId="3" borderId="0" xfId="1" applyFont="1" applyFill="1" applyAlignment="1">
      <alignment horizontal="left"/>
    </xf>
    <xf numFmtId="0" fontId="15" fillId="3" borderId="0" xfId="0" applyFont="1" applyFill="1" applyAlignment="1">
      <alignment horizontal="center" wrapText="1"/>
    </xf>
    <xf numFmtId="0" fontId="25" fillId="3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295274</xdr:rowOff>
    </xdr:from>
    <xdr:to>
      <xdr:col>2</xdr:col>
      <xdr:colOff>102150</xdr:colOff>
      <xdr:row>3</xdr:row>
      <xdr:rowOff>209551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95274"/>
          <a:ext cx="730800" cy="742952"/>
        </a:xfrm>
        <a:prstGeom prst="rect">
          <a:avLst/>
        </a:prstGeom>
      </xdr:spPr>
    </xdr:pic>
    <xdr:clientData/>
  </xdr:twoCellAnchor>
  <xdr:twoCellAnchor editAs="oneCell">
    <xdr:from>
      <xdr:col>6</xdr:col>
      <xdr:colOff>295269</xdr:colOff>
      <xdr:row>0</xdr:row>
      <xdr:rowOff>76200</xdr:rowOff>
    </xdr:from>
    <xdr:to>
      <xdr:col>8</xdr:col>
      <xdr:colOff>211269</xdr:colOff>
      <xdr:row>3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19" y="76200"/>
          <a:ext cx="144000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7</xdr:row>
      <xdr:rowOff>129585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18345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285752</xdr:rowOff>
    </xdr:from>
    <xdr:to>
      <xdr:col>1</xdr:col>
      <xdr:colOff>968925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285752"/>
          <a:ext cx="730800" cy="704848"/>
        </a:xfrm>
        <a:prstGeom prst="rect">
          <a:avLst/>
        </a:prstGeom>
      </xdr:spPr>
    </xdr:pic>
    <xdr:clientData/>
  </xdr:twoCellAnchor>
  <xdr:twoCellAnchor editAs="oneCell">
    <xdr:from>
      <xdr:col>7</xdr:col>
      <xdr:colOff>295269</xdr:colOff>
      <xdr:row>0</xdr:row>
      <xdr:rowOff>19054</xdr:rowOff>
    </xdr:from>
    <xdr:to>
      <xdr:col>9</xdr:col>
      <xdr:colOff>211269</xdr:colOff>
      <xdr:row>3</xdr:row>
      <xdr:rowOff>57150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69" y="19054"/>
          <a:ext cx="1440000" cy="866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13</xdr:row>
      <xdr:rowOff>24810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25489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238127</xdr:rowOff>
    </xdr:from>
    <xdr:to>
      <xdr:col>1</xdr:col>
      <xdr:colOff>387900</xdr:colOff>
      <xdr:row>3</xdr:row>
      <xdr:rowOff>114300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8127"/>
          <a:ext cx="730800" cy="704848"/>
        </a:xfrm>
        <a:prstGeom prst="rect">
          <a:avLst/>
        </a:prstGeom>
      </xdr:spPr>
    </xdr:pic>
    <xdr:clientData/>
  </xdr:twoCellAnchor>
  <xdr:twoCellAnchor editAs="oneCell">
    <xdr:from>
      <xdr:col>5</xdr:col>
      <xdr:colOff>390519</xdr:colOff>
      <xdr:row>0</xdr:row>
      <xdr:rowOff>66679</xdr:rowOff>
    </xdr:from>
    <xdr:to>
      <xdr:col>7</xdr:col>
      <xdr:colOff>592269</xdr:colOff>
      <xdr:row>3</xdr:row>
      <xdr:rowOff>19050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1419" y="66679"/>
          <a:ext cx="1440000" cy="781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314325</xdr:colOff>
      <xdr:row>13</xdr:row>
      <xdr:rowOff>34335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525"/>
          <a:ext cx="314325" cy="28727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276227</xdr:rowOff>
    </xdr:from>
    <xdr:to>
      <xdr:col>1</xdr:col>
      <xdr:colOff>787950</xdr:colOff>
      <xdr:row>3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76227"/>
          <a:ext cx="730800" cy="733423"/>
        </a:xfrm>
        <a:prstGeom prst="rect">
          <a:avLst/>
        </a:prstGeom>
      </xdr:spPr>
    </xdr:pic>
    <xdr:clientData/>
  </xdr:twoCellAnchor>
  <xdr:twoCellAnchor editAs="oneCell">
    <xdr:from>
      <xdr:col>5</xdr:col>
      <xdr:colOff>47619</xdr:colOff>
      <xdr:row>0</xdr:row>
      <xdr:rowOff>0</xdr:rowOff>
    </xdr:from>
    <xdr:to>
      <xdr:col>6</xdr:col>
      <xdr:colOff>725619</xdr:colOff>
      <xdr:row>4</xdr:row>
      <xdr:rowOff>19046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994" y="0"/>
          <a:ext cx="1440000" cy="10477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12</xdr:row>
      <xdr:rowOff>167685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28727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0</xdr:row>
      <xdr:rowOff>85727</xdr:rowOff>
    </xdr:from>
    <xdr:to>
      <xdr:col>2</xdr:col>
      <xdr:colOff>597450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85727"/>
          <a:ext cx="730800" cy="733423"/>
        </a:xfrm>
        <a:prstGeom prst="rect">
          <a:avLst/>
        </a:prstGeom>
      </xdr:spPr>
    </xdr:pic>
    <xdr:clientData/>
  </xdr:twoCellAnchor>
  <xdr:twoCellAnchor editAs="oneCell">
    <xdr:from>
      <xdr:col>7</xdr:col>
      <xdr:colOff>1085844</xdr:colOff>
      <xdr:row>0</xdr:row>
      <xdr:rowOff>57151</xdr:rowOff>
    </xdr:from>
    <xdr:to>
      <xdr:col>9</xdr:col>
      <xdr:colOff>77919</xdr:colOff>
      <xdr:row>4</xdr:row>
      <xdr:rowOff>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494" y="57151"/>
          <a:ext cx="144000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10</xdr:row>
      <xdr:rowOff>196260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2872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190500</xdr:rowOff>
    </xdr:from>
    <xdr:to>
      <xdr:col>2</xdr:col>
      <xdr:colOff>759375</xdr:colOff>
      <xdr:row>3</xdr:row>
      <xdr:rowOff>76201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190500"/>
          <a:ext cx="730800" cy="714376"/>
        </a:xfrm>
        <a:prstGeom prst="rect">
          <a:avLst/>
        </a:prstGeom>
      </xdr:spPr>
    </xdr:pic>
    <xdr:clientData/>
  </xdr:twoCellAnchor>
  <xdr:twoCellAnchor editAs="oneCell">
    <xdr:from>
      <xdr:col>6</xdr:col>
      <xdr:colOff>819144</xdr:colOff>
      <xdr:row>0</xdr:row>
      <xdr:rowOff>9526</xdr:rowOff>
    </xdr:from>
    <xdr:to>
      <xdr:col>7</xdr:col>
      <xdr:colOff>430344</xdr:colOff>
      <xdr:row>3</xdr:row>
      <xdr:rowOff>19051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34719" y="9526"/>
          <a:ext cx="14400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6</xdr:row>
      <xdr:rowOff>367710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1834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190500</xdr:rowOff>
    </xdr:from>
    <xdr:to>
      <xdr:col>2</xdr:col>
      <xdr:colOff>759375</xdr:colOff>
      <xdr:row>3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190500"/>
          <a:ext cx="730800" cy="714375"/>
        </a:xfrm>
        <a:prstGeom prst="rect">
          <a:avLst/>
        </a:prstGeom>
      </xdr:spPr>
    </xdr:pic>
    <xdr:clientData/>
  </xdr:twoCellAnchor>
  <xdr:twoCellAnchor editAs="oneCell">
    <xdr:from>
      <xdr:col>8</xdr:col>
      <xdr:colOff>1400169</xdr:colOff>
      <xdr:row>0</xdr:row>
      <xdr:rowOff>19050</xdr:rowOff>
    </xdr:from>
    <xdr:to>
      <xdr:col>9</xdr:col>
      <xdr:colOff>11244</xdr:colOff>
      <xdr:row>3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3069" y="19050"/>
          <a:ext cx="1440000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8</xdr:row>
      <xdr:rowOff>272460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1834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295273</xdr:rowOff>
    </xdr:from>
    <xdr:to>
      <xdr:col>2</xdr:col>
      <xdr:colOff>102150</xdr:colOff>
      <xdr:row>3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95273"/>
          <a:ext cx="730800" cy="714377"/>
        </a:xfrm>
        <a:prstGeom prst="rect">
          <a:avLst/>
        </a:prstGeom>
      </xdr:spPr>
    </xdr:pic>
    <xdr:clientData/>
  </xdr:twoCellAnchor>
  <xdr:twoCellAnchor editAs="oneCell">
    <xdr:from>
      <xdr:col>8</xdr:col>
      <xdr:colOff>9519</xdr:colOff>
      <xdr:row>0</xdr:row>
      <xdr:rowOff>152400</xdr:rowOff>
    </xdr:from>
    <xdr:to>
      <xdr:col>9</xdr:col>
      <xdr:colOff>687519</xdr:colOff>
      <xdr:row>3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6194" y="152400"/>
          <a:ext cx="1440000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390525</xdr:colOff>
      <xdr:row>5</xdr:row>
      <xdr:rowOff>224835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90525" cy="1482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104775</xdr:rowOff>
    </xdr:from>
    <xdr:to>
      <xdr:col>2</xdr:col>
      <xdr:colOff>702225</xdr:colOff>
      <xdr:row>3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104775"/>
          <a:ext cx="730800" cy="771525"/>
        </a:xfrm>
        <a:prstGeom prst="rect">
          <a:avLst/>
        </a:prstGeom>
      </xdr:spPr>
    </xdr:pic>
    <xdr:clientData/>
  </xdr:twoCellAnchor>
  <xdr:twoCellAnchor editAs="oneCell">
    <xdr:from>
      <xdr:col>9</xdr:col>
      <xdr:colOff>9519</xdr:colOff>
      <xdr:row>0</xdr:row>
      <xdr:rowOff>66675</xdr:rowOff>
    </xdr:from>
    <xdr:to>
      <xdr:col>10</xdr:col>
      <xdr:colOff>582744</xdr:colOff>
      <xdr:row>2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894" y="66675"/>
          <a:ext cx="144000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7</xdr:row>
      <xdr:rowOff>247650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1895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238126</xdr:rowOff>
    </xdr:from>
    <xdr:to>
      <xdr:col>2</xdr:col>
      <xdr:colOff>540300</xdr:colOff>
      <xdr:row>3</xdr:row>
      <xdr:rowOff>171451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238126"/>
          <a:ext cx="730800" cy="762000"/>
        </a:xfrm>
        <a:prstGeom prst="rect">
          <a:avLst/>
        </a:prstGeom>
      </xdr:spPr>
    </xdr:pic>
    <xdr:clientData/>
  </xdr:twoCellAnchor>
  <xdr:twoCellAnchor editAs="oneCell">
    <xdr:from>
      <xdr:col>8</xdr:col>
      <xdr:colOff>38094</xdr:colOff>
      <xdr:row>0</xdr:row>
      <xdr:rowOff>66675</xdr:rowOff>
    </xdr:from>
    <xdr:to>
      <xdr:col>9</xdr:col>
      <xdr:colOff>716094</xdr:colOff>
      <xdr:row>3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3594" y="66675"/>
          <a:ext cx="1440000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7</xdr:row>
      <xdr:rowOff>91485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1482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238126</xdr:rowOff>
    </xdr:from>
    <xdr:to>
      <xdr:col>1</xdr:col>
      <xdr:colOff>1130850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38126"/>
          <a:ext cx="730800" cy="752474"/>
        </a:xfrm>
        <a:prstGeom prst="rect">
          <a:avLst/>
        </a:prstGeom>
      </xdr:spPr>
    </xdr:pic>
    <xdr:clientData/>
  </xdr:twoCellAnchor>
  <xdr:twoCellAnchor editAs="oneCell">
    <xdr:from>
      <xdr:col>8</xdr:col>
      <xdr:colOff>38094</xdr:colOff>
      <xdr:row>0</xdr:row>
      <xdr:rowOff>66676</xdr:rowOff>
    </xdr:from>
    <xdr:to>
      <xdr:col>9</xdr:col>
      <xdr:colOff>716094</xdr:colOff>
      <xdr:row>3</xdr:row>
      <xdr:rowOff>190501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10819" y="66676"/>
          <a:ext cx="14400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8</xdr:row>
      <xdr:rowOff>272460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1796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285752</xdr:rowOff>
    </xdr:from>
    <xdr:to>
      <xdr:col>1</xdr:col>
      <xdr:colOff>968925</xdr:colOff>
      <xdr:row>3</xdr:row>
      <xdr:rowOff>171451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285752"/>
          <a:ext cx="730800" cy="714374"/>
        </a:xfrm>
        <a:prstGeom prst="rect">
          <a:avLst/>
        </a:prstGeom>
      </xdr:spPr>
    </xdr:pic>
    <xdr:clientData/>
  </xdr:twoCellAnchor>
  <xdr:twoCellAnchor editAs="oneCell">
    <xdr:from>
      <xdr:col>8</xdr:col>
      <xdr:colOff>38094</xdr:colOff>
      <xdr:row>0</xdr:row>
      <xdr:rowOff>66677</xdr:rowOff>
    </xdr:from>
    <xdr:to>
      <xdr:col>10</xdr:col>
      <xdr:colOff>239844</xdr:colOff>
      <xdr:row>3</xdr:row>
      <xdr:rowOff>180976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9969" y="66677"/>
          <a:ext cx="1440000" cy="9429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8</xdr:row>
      <xdr:rowOff>281985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21774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285752</xdr:rowOff>
    </xdr:from>
    <xdr:to>
      <xdr:col>1</xdr:col>
      <xdr:colOff>968925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285752"/>
          <a:ext cx="730800" cy="704848"/>
        </a:xfrm>
        <a:prstGeom prst="rect">
          <a:avLst/>
        </a:prstGeom>
      </xdr:spPr>
    </xdr:pic>
    <xdr:clientData/>
  </xdr:twoCellAnchor>
  <xdr:twoCellAnchor editAs="oneCell">
    <xdr:from>
      <xdr:col>7</xdr:col>
      <xdr:colOff>295269</xdr:colOff>
      <xdr:row>0</xdr:row>
      <xdr:rowOff>19053</xdr:rowOff>
    </xdr:from>
    <xdr:to>
      <xdr:col>9</xdr:col>
      <xdr:colOff>211269</xdr:colOff>
      <xdr:row>3</xdr:row>
      <xdr:rowOff>142876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69" y="19053"/>
          <a:ext cx="1440000" cy="9524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9</xdr:row>
      <xdr:rowOff>462960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217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workbookViewId="0">
      <selection activeCell="H25" sqref="H25"/>
    </sheetView>
  </sheetViews>
  <sheetFormatPr baseColWidth="10" defaultRowHeight="15" x14ac:dyDescent="0.25"/>
  <cols>
    <col min="1" max="1" width="7.42578125" customWidth="1"/>
    <col min="2" max="2" width="11.42578125" customWidth="1"/>
    <col min="3" max="3" width="40" bestFit="1" customWidth="1"/>
    <col min="4" max="5" width="14.42578125" bestFit="1" customWidth="1"/>
  </cols>
  <sheetData>
    <row r="1" spans="1:10" ht="28.5" customHeight="1" x14ac:dyDescent="0.25">
      <c r="A1" s="137" t="s">
        <v>86</v>
      </c>
      <c r="B1" s="138"/>
      <c r="C1" s="138"/>
      <c r="D1" s="138"/>
      <c r="E1" s="138"/>
      <c r="F1" s="138"/>
      <c r="G1" s="138"/>
      <c r="H1" s="138"/>
      <c r="I1" s="106"/>
      <c r="J1" s="106"/>
    </row>
    <row r="2" spans="1:10" ht="21" customHeight="1" x14ac:dyDescent="0.25">
      <c r="A2" s="139" t="s">
        <v>235</v>
      </c>
      <c r="B2" s="140"/>
      <c r="C2" s="140"/>
      <c r="D2" s="140"/>
      <c r="E2" s="140"/>
      <c r="F2" s="140"/>
      <c r="G2" s="140"/>
      <c r="H2" s="140"/>
      <c r="I2" s="112"/>
      <c r="J2" s="112"/>
    </row>
    <row r="3" spans="1:10" ht="15.75" customHeight="1" x14ac:dyDescent="0.25">
      <c r="A3" s="141" t="s">
        <v>236</v>
      </c>
      <c r="B3" s="142"/>
      <c r="C3" s="142"/>
      <c r="D3" s="142"/>
      <c r="E3" s="142"/>
      <c r="F3" s="142"/>
      <c r="G3" s="142"/>
      <c r="H3" s="142"/>
      <c r="I3" s="110"/>
      <c r="J3" s="110"/>
    </row>
    <row r="4" spans="1:10" ht="18.75" x14ac:dyDescent="0.3">
      <c r="A4" s="143" t="s">
        <v>237</v>
      </c>
      <c r="B4" s="143"/>
      <c r="C4" s="143"/>
      <c r="D4" s="143"/>
      <c r="E4" s="143"/>
      <c r="F4" s="143"/>
      <c r="G4" s="143"/>
      <c r="H4" s="143"/>
      <c r="I4" s="113"/>
    </row>
    <row r="5" spans="1:10" ht="19.5" thickBot="1" x14ac:dyDescent="0.35">
      <c r="C5" s="144"/>
      <c r="D5" s="144"/>
      <c r="E5" s="144"/>
      <c r="F5" s="144"/>
      <c r="G5" s="144"/>
      <c r="H5" s="144"/>
      <c r="I5" s="144"/>
    </row>
    <row r="6" spans="1:10" x14ac:dyDescent="0.25">
      <c r="C6" s="132"/>
      <c r="D6" s="134">
        <v>2015</v>
      </c>
      <c r="E6" s="134">
        <v>2016</v>
      </c>
    </row>
    <row r="7" spans="1:10" ht="15.75" thickBot="1" x14ac:dyDescent="0.3">
      <c r="C7" s="133"/>
      <c r="D7" s="135"/>
      <c r="E7" s="135"/>
    </row>
    <row r="8" spans="1:10" ht="16.5" x14ac:dyDescent="0.3">
      <c r="C8" s="48" t="s">
        <v>66</v>
      </c>
      <c r="D8" s="130">
        <v>141.5</v>
      </c>
      <c r="E8" s="130">
        <v>148.6</v>
      </c>
    </row>
    <row r="9" spans="1:10" ht="16.5" x14ac:dyDescent="0.3">
      <c r="C9" s="48" t="s">
        <v>67</v>
      </c>
      <c r="D9" s="49">
        <v>5.75</v>
      </c>
      <c r="E9" s="49">
        <v>5</v>
      </c>
    </row>
    <row r="10" spans="1:10" ht="16.5" x14ac:dyDescent="0.3">
      <c r="C10" s="48"/>
      <c r="D10" s="127"/>
      <c r="E10" s="127"/>
    </row>
    <row r="11" spans="1:10" ht="16.5" x14ac:dyDescent="0.3">
      <c r="C11" s="48" t="s">
        <v>68</v>
      </c>
      <c r="D11" s="50">
        <v>2990634.5</v>
      </c>
      <c r="E11" s="50">
        <v>3250072</v>
      </c>
    </row>
    <row r="12" spans="1:10" ht="16.5" x14ac:dyDescent="0.3">
      <c r="C12" s="48" t="s">
        <v>69</v>
      </c>
      <c r="D12" s="50">
        <v>7.34</v>
      </c>
      <c r="E12" s="50">
        <v>8.68</v>
      </c>
    </row>
    <row r="13" spans="1:10" ht="16.5" x14ac:dyDescent="0.3">
      <c r="C13" s="48"/>
      <c r="D13" s="50"/>
      <c r="E13" s="50"/>
    </row>
    <row r="14" spans="1:10" ht="16.5" x14ac:dyDescent="0.3">
      <c r="C14" s="48" t="s">
        <v>70</v>
      </c>
      <c r="D14" s="50">
        <v>65728.2</v>
      </c>
      <c r="E14" s="50">
        <v>68848.3</v>
      </c>
    </row>
    <row r="15" spans="1:10" ht="16.5" x14ac:dyDescent="0.3">
      <c r="C15" s="48" t="s">
        <v>71</v>
      </c>
      <c r="D15" s="50">
        <v>2.6</v>
      </c>
      <c r="E15" s="50">
        <v>4.7</v>
      </c>
    </row>
    <row r="16" spans="1:10" ht="16.5" x14ac:dyDescent="0.3">
      <c r="C16" s="48"/>
      <c r="D16" s="127"/>
      <c r="E16" s="127"/>
    </row>
    <row r="17" spans="3:5" ht="16.5" x14ac:dyDescent="0.3">
      <c r="C17" s="51" t="s">
        <v>72</v>
      </c>
      <c r="D17" s="52">
        <v>4</v>
      </c>
      <c r="E17" s="52">
        <v>4</v>
      </c>
    </row>
    <row r="18" spans="3:5" ht="16.5" x14ac:dyDescent="0.3">
      <c r="C18" s="51" t="s">
        <v>73</v>
      </c>
      <c r="D18" s="49">
        <v>1.5</v>
      </c>
      <c r="E18" s="49">
        <v>3.75</v>
      </c>
    </row>
    <row r="19" spans="3:5" ht="16.5" x14ac:dyDescent="0.3">
      <c r="C19" s="51" t="s">
        <v>74</v>
      </c>
      <c r="D19" s="52">
        <v>2.5</v>
      </c>
      <c r="E19" s="52">
        <v>4</v>
      </c>
    </row>
    <row r="20" spans="3:5" ht="16.5" x14ac:dyDescent="0.3">
      <c r="C20" s="48" t="s">
        <v>75</v>
      </c>
      <c r="D20" s="53">
        <v>1.5</v>
      </c>
      <c r="E20" s="53">
        <v>3.5</v>
      </c>
    </row>
    <row r="21" spans="3:5" ht="16.5" x14ac:dyDescent="0.3">
      <c r="C21" s="48"/>
      <c r="D21" s="127"/>
      <c r="E21" s="127"/>
    </row>
    <row r="22" spans="3:5" ht="16.5" x14ac:dyDescent="0.3">
      <c r="C22" s="51" t="s">
        <v>76</v>
      </c>
      <c r="D22" s="127">
        <v>45.5</v>
      </c>
      <c r="E22" s="127">
        <v>47.21</v>
      </c>
    </row>
    <row r="23" spans="3:5" ht="16.5" x14ac:dyDescent="0.3">
      <c r="C23" s="55" t="s">
        <v>77</v>
      </c>
      <c r="D23" s="128">
        <v>4.5</v>
      </c>
      <c r="E23" s="128">
        <v>3.8</v>
      </c>
    </row>
    <row r="24" spans="3:5" ht="16.5" x14ac:dyDescent="0.3">
      <c r="C24" s="51" t="s">
        <v>78</v>
      </c>
      <c r="D24" s="127">
        <v>46.75</v>
      </c>
      <c r="E24" s="127">
        <v>48.62</v>
      </c>
    </row>
    <row r="25" spans="3:5" ht="17.25" thickBot="1" x14ac:dyDescent="0.35">
      <c r="C25" s="56" t="s">
        <v>77</v>
      </c>
      <c r="D25" s="129">
        <v>5.5</v>
      </c>
      <c r="E25" s="129">
        <v>4</v>
      </c>
    </row>
    <row r="26" spans="3:5" ht="16.5" x14ac:dyDescent="0.3">
      <c r="C26" s="57"/>
      <c r="D26" s="57"/>
      <c r="E26" s="57"/>
    </row>
    <row r="27" spans="3:5" ht="17.25" thickBot="1" x14ac:dyDescent="0.35">
      <c r="C27" s="58" t="s">
        <v>79</v>
      </c>
      <c r="D27" s="57"/>
      <c r="E27" s="57"/>
    </row>
    <row r="28" spans="3:5" ht="16.5" x14ac:dyDescent="0.3">
      <c r="C28" s="59" t="s">
        <v>80</v>
      </c>
      <c r="D28" s="103">
        <v>51.6</v>
      </c>
      <c r="E28" s="103">
        <v>50.4</v>
      </c>
    </row>
    <row r="29" spans="3:5" ht="16.5" x14ac:dyDescent="0.3">
      <c r="C29" s="48" t="s">
        <v>81</v>
      </c>
      <c r="D29" s="104">
        <v>50</v>
      </c>
      <c r="E29" s="104">
        <v>48.8</v>
      </c>
    </row>
    <row r="30" spans="3:5" ht="16.5" x14ac:dyDescent="0.3">
      <c r="C30" s="48" t="s">
        <v>82</v>
      </c>
      <c r="D30" s="54">
        <v>2.2999999999999998</v>
      </c>
      <c r="E30" s="54">
        <v>2.7</v>
      </c>
    </row>
    <row r="31" spans="3:5" ht="16.5" x14ac:dyDescent="0.3">
      <c r="C31" s="48" t="s">
        <v>83</v>
      </c>
      <c r="D31" s="104">
        <v>0.3</v>
      </c>
      <c r="E31" s="104">
        <v>2</v>
      </c>
    </row>
    <row r="32" spans="3:5" ht="17.25" thickBot="1" x14ac:dyDescent="0.35">
      <c r="C32" s="60" t="s">
        <v>84</v>
      </c>
      <c r="D32" s="105">
        <v>0.7</v>
      </c>
      <c r="E32" s="105">
        <v>2.2000000000000002</v>
      </c>
    </row>
    <row r="33" spans="3:5" ht="15" customHeight="1" x14ac:dyDescent="0.25">
      <c r="C33" s="136" t="s">
        <v>85</v>
      </c>
      <c r="D33" s="136"/>
      <c r="E33" s="136"/>
    </row>
  </sheetData>
  <mergeCells count="9">
    <mergeCell ref="C6:C7"/>
    <mergeCell ref="D6:D7"/>
    <mergeCell ref="E6:E7"/>
    <mergeCell ref="C33:E33"/>
    <mergeCell ref="A1:H1"/>
    <mergeCell ref="A2:H2"/>
    <mergeCell ref="A3:H3"/>
    <mergeCell ref="A4:H4"/>
    <mergeCell ref="C5:I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J30" sqref="J30"/>
    </sheetView>
  </sheetViews>
  <sheetFormatPr baseColWidth="10" defaultRowHeight="15" x14ac:dyDescent="0.25"/>
  <cols>
    <col min="2" max="2" width="14.5703125" customWidth="1"/>
    <col min="3" max="3" width="10.85546875" bestFit="1" customWidth="1"/>
    <col min="4" max="4" width="35.5703125" customWidth="1"/>
    <col min="5" max="5" width="15.5703125" customWidth="1"/>
    <col min="7" max="7" width="13.7109375" customWidth="1"/>
  </cols>
  <sheetData>
    <row r="1" spans="1:10" ht="28.5" x14ac:dyDescent="0.25">
      <c r="A1" s="138" t="s">
        <v>86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21" x14ac:dyDescent="0.25">
      <c r="A2" s="140" t="s">
        <v>235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5.75" x14ac:dyDescent="0.25">
      <c r="A3" s="142" t="s">
        <v>236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0" ht="15.75" x14ac:dyDescent="0.25">
      <c r="C4" s="146"/>
      <c r="D4" s="146"/>
      <c r="E4" s="146"/>
      <c r="F4" s="146"/>
      <c r="G4" s="146"/>
    </row>
    <row r="5" spans="1:10" ht="18.75" x14ac:dyDescent="0.3">
      <c r="A5" s="143" t="s">
        <v>244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18.75" x14ac:dyDescent="0.3">
      <c r="A6" s="143" t="s">
        <v>242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5.75" x14ac:dyDescent="0.25">
      <c r="A7" s="169" t="s">
        <v>27</v>
      </c>
      <c r="B7" s="169"/>
      <c r="C7" s="169"/>
      <c r="D7" s="169"/>
      <c r="E7" s="169"/>
      <c r="F7" s="169"/>
      <c r="G7" s="169"/>
      <c r="H7" s="169"/>
      <c r="I7" s="169"/>
      <c r="J7" s="169"/>
    </row>
    <row r="9" spans="1:10" x14ac:dyDescent="0.25">
      <c r="E9" s="15"/>
      <c r="F9" s="15"/>
      <c r="G9" s="15"/>
    </row>
    <row r="10" spans="1:10" x14ac:dyDescent="0.25">
      <c r="D10" s="75" t="s">
        <v>146</v>
      </c>
      <c r="E10" s="75" t="s">
        <v>147</v>
      </c>
      <c r="F10" s="75" t="s">
        <v>148</v>
      </c>
      <c r="G10" s="75" t="s">
        <v>145</v>
      </c>
    </row>
    <row r="11" spans="1:10" x14ac:dyDescent="0.25">
      <c r="D11" s="91" t="s">
        <v>7</v>
      </c>
      <c r="E11" s="115">
        <v>196695629691</v>
      </c>
      <c r="F11" s="115">
        <v>56937512064</v>
      </c>
      <c r="G11" s="115">
        <v>253633141755</v>
      </c>
    </row>
    <row r="12" spans="1:10" x14ac:dyDescent="0.25">
      <c r="D12" s="91" t="s">
        <v>149</v>
      </c>
      <c r="E12" s="115">
        <v>70113266068</v>
      </c>
      <c r="F12" s="115">
        <v>5378445029</v>
      </c>
      <c r="G12" s="115">
        <v>75491711097</v>
      </c>
    </row>
    <row r="13" spans="1:10" x14ac:dyDescent="0.25">
      <c r="D13" s="91" t="s">
        <v>150</v>
      </c>
      <c r="E13" s="115">
        <v>21683009468</v>
      </c>
      <c r="F13" s="115">
        <v>655753365</v>
      </c>
      <c r="G13" s="115">
        <v>22338762833</v>
      </c>
    </row>
    <row r="14" spans="1:10" x14ac:dyDescent="0.25">
      <c r="D14" s="91" t="s">
        <v>14</v>
      </c>
      <c r="E14" s="115">
        <v>11656092911</v>
      </c>
      <c r="F14" s="115">
        <v>6862303362</v>
      </c>
      <c r="G14" s="115">
        <v>18518396273</v>
      </c>
    </row>
    <row r="15" spans="1:10" x14ac:dyDescent="0.25">
      <c r="D15" s="91" t="s">
        <v>151</v>
      </c>
      <c r="E15" s="115">
        <v>126664930459</v>
      </c>
      <c r="F15" s="115">
        <v>22645141083</v>
      </c>
      <c r="G15" s="115">
        <v>149310071542</v>
      </c>
    </row>
    <row r="16" spans="1:10" x14ac:dyDescent="0.25">
      <c r="D16" s="73" t="s">
        <v>145</v>
      </c>
      <c r="E16" s="116">
        <v>426812928597</v>
      </c>
      <c r="F16" s="116">
        <v>92479154903</v>
      </c>
      <c r="G16" s="116">
        <v>519292083500</v>
      </c>
    </row>
    <row r="17" spans="4:7" x14ac:dyDescent="0.25">
      <c r="D17" s="172" t="s">
        <v>241</v>
      </c>
      <c r="E17" s="172"/>
      <c r="F17" s="172"/>
      <c r="G17" s="172"/>
    </row>
  </sheetData>
  <mergeCells count="8">
    <mergeCell ref="D17:G17"/>
    <mergeCell ref="A1:J1"/>
    <mergeCell ref="A2:J2"/>
    <mergeCell ref="A3:J3"/>
    <mergeCell ref="C4:G4"/>
    <mergeCell ref="A5:J5"/>
    <mergeCell ref="A6:J6"/>
    <mergeCell ref="A7:J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selection activeCell="H24" sqref="H24"/>
    </sheetView>
  </sheetViews>
  <sheetFormatPr baseColWidth="10" defaultRowHeight="15" x14ac:dyDescent="0.25"/>
  <cols>
    <col min="2" max="2" width="40.42578125" customWidth="1"/>
    <col min="3" max="3" width="18" customWidth="1"/>
    <col min="4" max="4" width="18.42578125" customWidth="1"/>
    <col min="5" max="5" width="19.7109375" customWidth="1"/>
    <col min="6" max="8" width="9.28515625" bestFit="1" customWidth="1"/>
    <col min="9" max="9" width="7.5703125" bestFit="1" customWidth="1"/>
    <col min="10" max="10" width="15.85546875" bestFit="1" customWidth="1"/>
    <col min="11" max="11" width="16.28515625" bestFit="1" customWidth="1"/>
  </cols>
  <sheetData>
    <row r="1" spans="1:10" ht="28.5" customHeight="1" x14ac:dyDescent="0.25">
      <c r="A1" s="138" t="s">
        <v>86</v>
      </c>
      <c r="B1" s="138"/>
      <c r="C1" s="138"/>
      <c r="D1" s="138"/>
      <c r="E1" s="138"/>
      <c r="F1" s="138"/>
      <c r="G1" s="138"/>
      <c r="H1" s="106"/>
      <c r="I1" s="106"/>
      <c r="J1" s="106"/>
    </row>
    <row r="2" spans="1:10" ht="21" customHeight="1" x14ac:dyDescent="0.25">
      <c r="A2" s="140" t="s">
        <v>235</v>
      </c>
      <c r="B2" s="140"/>
      <c r="C2" s="140"/>
      <c r="D2" s="140"/>
      <c r="E2" s="140"/>
      <c r="F2" s="140"/>
      <c r="G2" s="140"/>
      <c r="H2" s="112"/>
      <c r="I2" s="112"/>
      <c r="J2" s="112"/>
    </row>
    <row r="3" spans="1:10" ht="15.75" customHeight="1" x14ac:dyDescent="0.25">
      <c r="A3" s="142" t="s">
        <v>236</v>
      </c>
      <c r="B3" s="142"/>
      <c r="C3" s="142"/>
      <c r="D3" s="142"/>
      <c r="E3" s="142"/>
      <c r="F3" s="142"/>
      <c r="G3" s="142"/>
      <c r="H3" s="110"/>
      <c r="I3" s="110"/>
      <c r="J3" s="110"/>
    </row>
    <row r="4" spans="1:10" ht="15.75" x14ac:dyDescent="0.25">
      <c r="C4" s="146"/>
      <c r="D4" s="146"/>
      <c r="E4" s="146"/>
      <c r="F4" s="146"/>
      <c r="G4" s="146"/>
    </row>
    <row r="5" spans="1:10" ht="18.75" customHeight="1" x14ac:dyDescent="0.3">
      <c r="A5" s="143" t="s">
        <v>215</v>
      </c>
      <c r="B5" s="143"/>
      <c r="C5" s="143"/>
      <c r="D5" s="143"/>
      <c r="E5" s="143"/>
      <c r="F5" s="143"/>
      <c r="G5" s="143"/>
      <c r="H5" s="143"/>
      <c r="I5" s="121"/>
      <c r="J5" s="121"/>
    </row>
    <row r="6" spans="1:10" ht="18.75" customHeight="1" x14ac:dyDescent="0.3">
      <c r="A6" s="143" t="s">
        <v>216</v>
      </c>
      <c r="B6" s="143"/>
      <c r="C6" s="143"/>
      <c r="D6" s="143"/>
      <c r="E6" s="143"/>
      <c r="F6" s="143"/>
      <c r="G6" s="143"/>
      <c r="H6" s="121"/>
      <c r="I6" s="121"/>
      <c r="J6" s="121"/>
    </row>
    <row r="7" spans="1:10" ht="15.75" x14ac:dyDescent="0.25">
      <c r="A7" s="173" t="s">
        <v>217</v>
      </c>
      <c r="B7" s="173"/>
      <c r="C7" s="173"/>
      <c r="D7" s="173"/>
      <c r="E7" s="173"/>
      <c r="F7" s="173"/>
      <c r="G7" s="173"/>
      <c r="H7" s="122"/>
      <c r="I7" s="122"/>
      <c r="J7" s="122"/>
    </row>
    <row r="9" spans="1:10" x14ac:dyDescent="0.25">
      <c r="B9" s="15"/>
      <c r="C9" s="15"/>
      <c r="D9" s="15"/>
      <c r="E9" s="15"/>
    </row>
    <row r="10" spans="1:10" x14ac:dyDescent="0.25">
      <c r="B10" s="117" t="s">
        <v>243</v>
      </c>
      <c r="C10" s="118" t="s">
        <v>246</v>
      </c>
      <c r="D10" s="118" t="s">
        <v>218</v>
      </c>
      <c r="E10" s="117" t="s">
        <v>219</v>
      </c>
    </row>
    <row r="11" spans="1:10" x14ac:dyDescent="0.25">
      <c r="B11" s="119" t="s">
        <v>7</v>
      </c>
      <c r="C11" s="123">
        <v>493241</v>
      </c>
      <c r="D11" s="123">
        <v>114757428495</v>
      </c>
      <c r="E11" s="123">
        <v>19388.329520964395</v>
      </c>
    </row>
    <row r="12" spans="1:10" x14ac:dyDescent="0.25">
      <c r="B12" s="119" t="s">
        <v>220</v>
      </c>
      <c r="C12" s="123">
        <v>41147</v>
      </c>
      <c r="D12" s="123">
        <v>16104651560</v>
      </c>
      <c r="E12" s="123">
        <v>32616.091007039799</v>
      </c>
    </row>
    <row r="13" spans="1:10" x14ac:dyDescent="0.25">
      <c r="B13" s="119" t="s">
        <v>221</v>
      </c>
      <c r="C13" s="123">
        <v>11825</v>
      </c>
      <c r="D13" s="123">
        <v>3666682877</v>
      </c>
      <c r="E13" s="123">
        <v>25839.907519379845</v>
      </c>
    </row>
    <row r="14" spans="1:10" x14ac:dyDescent="0.25">
      <c r="B14" s="120" t="s">
        <v>222</v>
      </c>
      <c r="C14" s="131">
        <v>546213</v>
      </c>
      <c r="D14" s="131">
        <v>134528762932</v>
      </c>
      <c r="E14" s="131">
        <v>20524.46617772432</v>
      </c>
    </row>
    <row r="15" spans="1:10" x14ac:dyDescent="0.25">
      <c r="B15" s="174" t="s">
        <v>223</v>
      </c>
      <c r="C15" s="174"/>
      <c r="D15" s="174"/>
      <c r="E15" s="174"/>
    </row>
    <row r="16" spans="1:10" x14ac:dyDescent="0.25">
      <c r="B16" s="174" t="s">
        <v>224</v>
      </c>
      <c r="C16" s="174"/>
      <c r="D16" s="174"/>
      <c r="E16" s="174"/>
    </row>
  </sheetData>
  <mergeCells count="9">
    <mergeCell ref="A7:G7"/>
    <mergeCell ref="B15:E15"/>
    <mergeCell ref="B16:E16"/>
    <mergeCell ref="C4:G4"/>
    <mergeCell ref="A1:G1"/>
    <mergeCell ref="A2:G2"/>
    <mergeCell ref="A3:G3"/>
    <mergeCell ref="A5:H5"/>
    <mergeCell ref="A6:G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>
      <selection activeCell="D21" sqref="D21"/>
    </sheetView>
  </sheetViews>
  <sheetFormatPr baseColWidth="10" defaultRowHeight="15" x14ac:dyDescent="0.25"/>
  <cols>
    <col min="2" max="2" width="103.85546875" customWidth="1"/>
    <col min="3" max="3" width="12.140625" bestFit="1" customWidth="1"/>
    <col min="4" max="4" width="8.5703125" bestFit="1" customWidth="1"/>
    <col min="5" max="5" width="6.140625" bestFit="1" customWidth="1"/>
  </cols>
  <sheetData>
    <row r="1" spans="1:8" ht="28.5" x14ac:dyDescent="0.25">
      <c r="A1" s="138" t="s">
        <v>86</v>
      </c>
      <c r="B1" s="138"/>
      <c r="C1" s="138"/>
      <c r="D1" s="138"/>
      <c r="E1" s="138"/>
      <c r="F1" s="138"/>
      <c r="G1" s="138"/>
      <c r="H1" s="106"/>
    </row>
    <row r="2" spans="1:8" ht="21" x14ac:dyDescent="0.25">
      <c r="A2" s="140" t="s">
        <v>235</v>
      </c>
      <c r="B2" s="140"/>
      <c r="C2" s="140"/>
      <c r="D2" s="140"/>
      <c r="E2" s="140"/>
      <c r="F2" s="140"/>
      <c r="G2" s="140"/>
      <c r="H2" s="112"/>
    </row>
    <row r="3" spans="1:8" ht="15.75" x14ac:dyDescent="0.25">
      <c r="A3" s="142" t="s">
        <v>236</v>
      </c>
      <c r="B3" s="142"/>
      <c r="C3" s="142"/>
      <c r="D3" s="142"/>
      <c r="E3" s="142"/>
      <c r="F3" s="142"/>
      <c r="G3" s="142"/>
      <c r="H3" s="110"/>
    </row>
    <row r="4" spans="1:8" ht="15.75" x14ac:dyDescent="0.25">
      <c r="C4" s="146"/>
      <c r="D4" s="146"/>
      <c r="E4" s="146"/>
      <c r="F4" s="146"/>
      <c r="G4" s="146"/>
    </row>
    <row r="5" spans="1:8" ht="18.75" x14ac:dyDescent="0.3">
      <c r="A5" s="143" t="s">
        <v>245</v>
      </c>
      <c r="B5" s="143"/>
      <c r="C5" s="143"/>
      <c r="D5" s="143"/>
      <c r="E5" s="143"/>
      <c r="F5" s="143"/>
      <c r="G5" s="143"/>
      <c r="H5" s="143"/>
    </row>
    <row r="6" spans="1:8" ht="18.75" x14ac:dyDescent="0.3">
      <c r="A6" s="143" t="s">
        <v>216</v>
      </c>
      <c r="B6" s="143"/>
      <c r="C6" s="143"/>
      <c r="D6" s="143"/>
      <c r="E6" s="143"/>
      <c r="F6" s="143"/>
      <c r="G6" s="143"/>
      <c r="H6" s="121"/>
    </row>
    <row r="7" spans="1:8" ht="15.75" x14ac:dyDescent="0.25">
      <c r="A7" s="173" t="s">
        <v>27</v>
      </c>
      <c r="B7" s="173"/>
      <c r="C7" s="173"/>
      <c r="D7" s="173"/>
      <c r="E7" s="173"/>
      <c r="F7" s="173"/>
      <c r="G7" s="173"/>
      <c r="H7" s="122"/>
    </row>
    <row r="9" spans="1:8" x14ac:dyDescent="0.25">
      <c r="B9" s="88" t="s">
        <v>181</v>
      </c>
      <c r="C9" s="88" t="s">
        <v>182</v>
      </c>
      <c r="D9" s="38" t="s">
        <v>183</v>
      </c>
      <c r="E9" s="38" t="s">
        <v>64</v>
      </c>
    </row>
    <row r="10" spans="1:8" x14ac:dyDescent="0.25">
      <c r="B10" s="9" t="s">
        <v>184</v>
      </c>
      <c r="C10" s="89">
        <v>48062333665</v>
      </c>
      <c r="D10" s="40">
        <v>0.75026922441426314</v>
      </c>
      <c r="E10" s="40">
        <v>1.4788082745551483E-2</v>
      </c>
    </row>
    <row r="11" spans="1:8" ht="18.75" customHeight="1" x14ac:dyDescent="0.25">
      <c r="B11" s="72" t="s">
        <v>185</v>
      </c>
      <c r="C11" s="76">
        <v>4860500000</v>
      </c>
      <c r="D11" s="44">
        <v>7.5874042876971609E-2</v>
      </c>
      <c r="E11" s="44">
        <v>1.4955053303434508E-3</v>
      </c>
    </row>
    <row r="12" spans="1:8" x14ac:dyDescent="0.25">
      <c r="B12" s="72" t="s">
        <v>186</v>
      </c>
      <c r="C12" s="76">
        <v>4049964376</v>
      </c>
      <c r="D12" s="44">
        <v>6.3221308654424768E-2</v>
      </c>
      <c r="E12" s="44">
        <v>1.2461152786769031E-3</v>
      </c>
    </row>
    <row r="13" spans="1:8" x14ac:dyDescent="0.25">
      <c r="B13" s="72" t="s">
        <v>187</v>
      </c>
      <c r="C13" s="76">
        <v>2063077000</v>
      </c>
      <c r="D13" s="44">
        <v>3.2205327179609909E-2</v>
      </c>
      <c r="E13" s="44">
        <v>6.347788602837106E-4</v>
      </c>
    </row>
    <row r="14" spans="1:8" ht="30" x14ac:dyDescent="0.25">
      <c r="B14" s="72" t="s">
        <v>188</v>
      </c>
      <c r="C14" s="76">
        <v>1732607000</v>
      </c>
      <c r="D14" s="44">
        <v>2.704657911880283E-2</v>
      </c>
      <c r="E14" s="44">
        <v>5.3309803598197204E-4</v>
      </c>
    </row>
    <row r="15" spans="1:8" x14ac:dyDescent="0.25">
      <c r="B15" s="72" t="s">
        <v>189</v>
      </c>
      <c r="C15" s="76">
        <v>1700000000</v>
      </c>
      <c r="D15" s="44">
        <v>2.6537572860992027E-2</v>
      </c>
      <c r="E15" s="44">
        <v>5.2306533516795933E-4</v>
      </c>
    </row>
    <row r="16" spans="1:8" x14ac:dyDescent="0.25">
      <c r="B16" s="72" t="s">
        <v>190</v>
      </c>
      <c r="C16" s="76">
        <v>1400000000</v>
      </c>
      <c r="D16" s="44">
        <v>2.1854471767875788E-2</v>
      </c>
      <c r="E16" s="44">
        <v>4.3075968778537831E-4</v>
      </c>
    </row>
    <row r="17" spans="2:5" ht="30" x14ac:dyDescent="0.25">
      <c r="B17" s="72" t="s">
        <v>191</v>
      </c>
      <c r="C17" s="76">
        <v>1300000000</v>
      </c>
      <c r="D17" s="44">
        <v>2.0293438070170373E-2</v>
      </c>
      <c r="E17" s="44">
        <v>3.9999113865785125E-4</v>
      </c>
    </row>
    <row r="18" spans="2:5" x14ac:dyDescent="0.25">
      <c r="B18" s="72" t="s">
        <v>192</v>
      </c>
      <c r="C18" s="76">
        <v>1287927753</v>
      </c>
      <c r="D18" s="44">
        <v>2.010498622643014E-2</v>
      </c>
      <c r="E18" s="44">
        <v>3.9627668340885987E-4</v>
      </c>
    </row>
    <row r="19" spans="2:5" ht="30" x14ac:dyDescent="0.25">
      <c r="B19" s="72" t="s">
        <v>193</v>
      </c>
      <c r="C19" s="76">
        <v>1195216000</v>
      </c>
      <c r="D19" s="44">
        <v>1.8657724520366733E-2</v>
      </c>
      <c r="E19" s="44">
        <v>3.6775062214006334E-4</v>
      </c>
    </row>
    <row r="20" spans="2:5" x14ac:dyDescent="0.25">
      <c r="B20" s="72" t="s">
        <v>194</v>
      </c>
      <c r="C20" s="76">
        <v>1175000000</v>
      </c>
      <c r="D20" s="44">
        <v>1.8342145948038607E-2</v>
      </c>
      <c r="E20" s="44">
        <v>3.6153045224844251E-4</v>
      </c>
    </row>
    <row r="21" spans="2:5" ht="30" x14ac:dyDescent="0.25">
      <c r="B21" s="72" t="s">
        <v>195</v>
      </c>
      <c r="C21" s="76">
        <v>1135699480</v>
      </c>
      <c r="D21" s="44">
        <v>1.7728651587465151E-2</v>
      </c>
      <c r="E21" s="44">
        <v>3.4943825244486892E-4</v>
      </c>
    </row>
    <row r="22" spans="2:5" x14ac:dyDescent="0.25">
      <c r="B22" s="72" t="s">
        <v>196</v>
      </c>
      <c r="C22" s="76">
        <v>1134826392</v>
      </c>
      <c r="D22" s="44">
        <v>1.7715022389574529E-2</v>
      </c>
      <c r="E22" s="44">
        <v>3.4916961593466235E-4</v>
      </c>
    </row>
    <row r="23" spans="2:5" x14ac:dyDescent="0.25">
      <c r="B23" s="72" t="s">
        <v>197</v>
      </c>
      <c r="C23" s="76">
        <v>682951767</v>
      </c>
      <c r="D23" s="44">
        <v>1.0661107221944558E-2</v>
      </c>
      <c r="E23" s="44">
        <v>2.1013434994670888E-4</v>
      </c>
    </row>
    <row r="24" spans="2:5" x14ac:dyDescent="0.25">
      <c r="B24" s="72" t="s">
        <v>198</v>
      </c>
      <c r="C24" s="76">
        <v>600000000</v>
      </c>
      <c r="D24" s="44">
        <v>9.3662021862324796E-3</v>
      </c>
      <c r="E24" s="44">
        <v>1.8461129476516212E-4</v>
      </c>
    </row>
    <row r="25" spans="2:5" x14ac:dyDescent="0.25">
      <c r="B25" s="72" t="s">
        <v>199</v>
      </c>
      <c r="C25" s="76">
        <v>593150675</v>
      </c>
      <c r="D25" s="44">
        <v>9.2592819149171189E-3</v>
      </c>
      <c r="E25" s="44">
        <v>1.8250385683763314E-4</v>
      </c>
    </row>
    <row r="26" spans="2:5" x14ac:dyDescent="0.25">
      <c r="B26" s="72" t="s">
        <v>200</v>
      </c>
      <c r="C26" s="76">
        <v>547563837</v>
      </c>
      <c r="D26" s="44">
        <v>8.5476560120187426E-3</v>
      </c>
      <c r="E26" s="44">
        <v>1.6847744819191698E-4</v>
      </c>
    </row>
    <row r="27" spans="2:5" x14ac:dyDescent="0.25">
      <c r="B27" s="72" t="s">
        <v>201</v>
      </c>
      <c r="C27" s="76">
        <v>22603849385</v>
      </c>
      <c r="D27" s="44">
        <v>0.35285370587842785</v>
      </c>
      <c r="E27" s="44">
        <v>6.9548765027359393E-3</v>
      </c>
    </row>
    <row r="28" spans="2:5" x14ac:dyDescent="0.25">
      <c r="B28" s="9" t="s">
        <v>202</v>
      </c>
      <c r="C28" s="89">
        <v>1733735704</v>
      </c>
      <c r="D28" s="40">
        <v>2.706419856859018E-2</v>
      </c>
      <c r="E28" s="40">
        <v>5.3344532182671644E-4</v>
      </c>
    </row>
    <row r="29" spans="2:5" ht="30" x14ac:dyDescent="0.25">
      <c r="B29" s="72" t="s">
        <v>203</v>
      </c>
      <c r="C29" s="76">
        <v>737513874</v>
      </c>
      <c r="D29" s="44">
        <v>1.1512840098392643E-2</v>
      </c>
      <c r="E29" s="44">
        <v>2.2692231864401773E-4</v>
      </c>
    </row>
    <row r="30" spans="2:5" x14ac:dyDescent="0.25">
      <c r="B30" s="72" t="s">
        <v>204</v>
      </c>
      <c r="C30" s="76">
        <v>708150000</v>
      </c>
      <c r="D30" s="44">
        <v>1.1054460130300885E-2</v>
      </c>
      <c r="E30" s="44">
        <v>2.1788748064658259E-4</v>
      </c>
    </row>
    <row r="31" spans="2:5" x14ac:dyDescent="0.25">
      <c r="B31" s="72" t="s">
        <v>201</v>
      </c>
      <c r="C31" s="76">
        <v>288071830</v>
      </c>
      <c r="D31" s="44">
        <v>4.4968983398966517E-3</v>
      </c>
      <c r="E31" s="44">
        <v>8.8635522536116123E-5</v>
      </c>
    </row>
    <row r="32" spans="2:5" x14ac:dyDescent="0.25">
      <c r="B32" s="9" t="s">
        <v>205</v>
      </c>
      <c r="C32" s="89">
        <v>7114744411</v>
      </c>
      <c r="D32" s="40">
        <v>0.11106355776132253</v>
      </c>
      <c r="E32" s="40">
        <v>2.1891036293965179E-3</v>
      </c>
    </row>
    <row r="33" spans="2:5" x14ac:dyDescent="0.25">
      <c r="B33" s="72" t="s">
        <v>206</v>
      </c>
      <c r="C33" s="76">
        <v>1105734088</v>
      </c>
      <c r="D33" s="44">
        <v>1.7260881720695627E-2</v>
      </c>
      <c r="E33" s="44">
        <v>3.4021833608609286E-4</v>
      </c>
    </row>
    <row r="34" spans="2:5" x14ac:dyDescent="0.25">
      <c r="B34" s="72" t="s">
        <v>207</v>
      </c>
      <c r="C34" s="76">
        <v>567964846</v>
      </c>
      <c r="D34" s="44">
        <v>8.866122637180656E-3</v>
      </c>
      <c r="E34" s="44">
        <v>1.747545426685932E-4</v>
      </c>
    </row>
    <row r="35" spans="2:5" x14ac:dyDescent="0.25">
      <c r="B35" s="72" t="s">
        <v>201</v>
      </c>
      <c r="C35" s="76">
        <v>5441045477</v>
      </c>
      <c r="D35" s="44">
        <v>8.4936553403446247E-2</v>
      </c>
      <c r="E35" s="44">
        <v>1.6741307506418319E-3</v>
      </c>
    </row>
    <row r="36" spans="2:5" x14ac:dyDescent="0.25">
      <c r="B36" s="9" t="s">
        <v>208</v>
      </c>
      <c r="C36" s="89">
        <v>7784548127</v>
      </c>
      <c r="D36" s="40">
        <v>0.1215194194765656</v>
      </c>
      <c r="E36" s="40">
        <v>2.3951925148119795E-3</v>
      </c>
    </row>
    <row r="37" spans="2:5" x14ac:dyDescent="0.25">
      <c r="B37" s="72" t="s">
        <v>209</v>
      </c>
      <c r="C37" s="76">
        <v>1630916660</v>
      </c>
      <c r="D37" s="44">
        <v>2.5459158644091623E-2</v>
      </c>
      <c r="E37" s="44">
        <v>5.0180939376112286E-4</v>
      </c>
    </row>
    <row r="38" spans="2:5" ht="30" x14ac:dyDescent="0.25">
      <c r="B38" s="72" t="s">
        <v>210</v>
      </c>
      <c r="C38" s="76">
        <v>984490000</v>
      </c>
      <c r="D38" s="44">
        <v>1.5368220650540023E-2</v>
      </c>
      <c r="E38" s="44">
        <v>3.0291328930559075E-4</v>
      </c>
    </row>
    <row r="39" spans="2:5" x14ac:dyDescent="0.25">
      <c r="B39" s="72" t="s">
        <v>211</v>
      </c>
      <c r="C39" s="76">
        <v>810649158</v>
      </c>
      <c r="D39" s="44">
        <v>1.2654506526545197E-2</v>
      </c>
      <c r="E39" s="44">
        <v>2.4942498443111414E-4</v>
      </c>
    </row>
    <row r="40" spans="2:5" x14ac:dyDescent="0.25">
      <c r="B40" s="72" t="s">
        <v>212</v>
      </c>
      <c r="C40" s="76">
        <v>660940000</v>
      </c>
      <c r="D40" s="44">
        <v>1.0317496121614159E-2</v>
      </c>
      <c r="E40" s="44">
        <v>2.033616486034771E-4</v>
      </c>
    </row>
    <row r="41" spans="2:5" x14ac:dyDescent="0.25">
      <c r="B41" s="72" t="s">
        <v>213</v>
      </c>
      <c r="C41" s="76">
        <v>559580316</v>
      </c>
      <c r="D41" s="44">
        <v>8.7352372984864368E-3</v>
      </c>
      <c r="E41" s="44">
        <v>1.7217474443643094E-4</v>
      </c>
    </row>
    <row r="42" spans="2:5" x14ac:dyDescent="0.25">
      <c r="B42" s="72" t="s">
        <v>201</v>
      </c>
      <c r="C42" s="76">
        <v>3137971993</v>
      </c>
      <c r="D42" s="44">
        <v>4.8984800235288152E-2</v>
      </c>
      <c r="E42" s="44">
        <v>9.6550845427424378E-4</v>
      </c>
    </row>
    <row r="43" spans="2:5" x14ac:dyDescent="0.25">
      <c r="B43" s="88" t="s">
        <v>214</v>
      </c>
      <c r="C43" s="90">
        <v>64695361907</v>
      </c>
      <c r="D43" s="38"/>
      <c r="E43" s="38"/>
    </row>
    <row r="44" spans="2:5" x14ac:dyDescent="0.25">
      <c r="B44" s="172" t="s">
        <v>241</v>
      </c>
      <c r="C44" s="172"/>
      <c r="D44" s="172"/>
      <c r="E44" s="172"/>
    </row>
  </sheetData>
  <mergeCells count="8">
    <mergeCell ref="A6:G6"/>
    <mergeCell ref="A7:G7"/>
    <mergeCell ref="B44:E44"/>
    <mergeCell ref="A1:G1"/>
    <mergeCell ref="A2:G2"/>
    <mergeCell ref="A3:G3"/>
    <mergeCell ref="C4:G4"/>
    <mergeCell ref="A5:H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workbookViewId="0">
      <selection activeCell="K20" sqref="K20"/>
    </sheetView>
  </sheetViews>
  <sheetFormatPr baseColWidth="10" defaultRowHeight="15" x14ac:dyDescent="0.25"/>
  <cols>
    <col min="1" max="2" width="8.140625" customWidth="1"/>
    <col min="3" max="3" width="31.7109375" bestFit="1" customWidth="1"/>
    <col min="4" max="4" width="20.140625" bestFit="1" customWidth="1"/>
    <col min="5" max="5" width="19.85546875" customWidth="1"/>
    <col min="6" max="6" width="16.5703125" customWidth="1"/>
    <col min="7" max="7" width="24" customWidth="1"/>
    <col min="8" max="8" width="24.28515625" customWidth="1"/>
    <col min="9" max="9" width="12.42578125" customWidth="1"/>
  </cols>
  <sheetData>
    <row r="1" spans="1:10" ht="28.5" customHeight="1" x14ac:dyDescent="0.25">
      <c r="A1" s="138" t="s">
        <v>86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21" customHeight="1" x14ac:dyDescent="0.25">
      <c r="A2" s="140" t="s">
        <v>235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5.75" customHeight="1" x14ac:dyDescent="0.25">
      <c r="A3" s="142" t="s">
        <v>236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0" ht="15.75" x14ac:dyDescent="0.25">
      <c r="C4" s="146"/>
      <c r="D4" s="146"/>
      <c r="E4" s="146"/>
      <c r="F4" s="146"/>
      <c r="G4" s="146"/>
    </row>
    <row r="5" spans="1:10" ht="18.75" customHeight="1" x14ac:dyDescent="0.3">
      <c r="A5" s="143" t="s">
        <v>245</v>
      </c>
      <c r="B5" s="143"/>
      <c r="C5" s="143"/>
      <c r="D5" s="143"/>
      <c r="E5" s="143"/>
      <c r="F5" s="143"/>
      <c r="G5" s="143"/>
      <c r="H5" s="143"/>
      <c r="I5" s="143"/>
      <c r="J5" s="143"/>
    </row>
    <row r="7" spans="1:10" ht="15" customHeight="1" x14ac:dyDescent="0.25">
      <c r="C7" s="175" t="s">
        <v>229</v>
      </c>
      <c r="D7" s="175"/>
      <c r="E7" s="175"/>
      <c r="F7" s="175"/>
      <c r="G7" s="175"/>
      <c r="H7" s="175"/>
      <c r="I7" s="175"/>
      <c r="J7" s="93"/>
    </row>
    <row r="8" spans="1:10" ht="15.75" customHeight="1" x14ac:dyDescent="0.25">
      <c r="C8" s="175"/>
      <c r="D8" s="175"/>
      <c r="E8" s="175"/>
      <c r="F8" s="175"/>
      <c r="G8" s="175"/>
      <c r="H8" s="175"/>
      <c r="I8" s="175"/>
      <c r="J8" s="93"/>
    </row>
    <row r="9" spans="1:10" ht="30" x14ac:dyDescent="0.25">
      <c r="C9" s="94" t="s">
        <v>230</v>
      </c>
      <c r="D9" s="95" t="s">
        <v>227</v>
      </c>
      <c r="E9" s="95" t="s">
        <v>231</v>
      </c>
      <c r="F9" s="95" t="s">
        <v>232</v>
      </c>
      <c r="G9" s="95" t="s">
        <v>233</v>
      </c>
      <c r="H9" s="95" t="s">
        <v>228</v>
      </c>
      <c r="I9" s="95" t="s">
        <v>234</v>
      </c>
      <c r="J9" s="93"/>
    </row>
    <row r="10" spans="1:10" ht="20.25" customHeight="1" x14ac:dyDescent="0.25">
      <c r="C10" s="96" t="s">
        <v>7</v>
      </c>
      <c r="D10" s="97">
        <v>29</v>
      </c>
      <c r="E10" s="97">
        <v>10</v>
      </c>
      <c r="F10" s="97">
        <v>26</v>
      </c>
      <c r="G10" s="97">
        <v>24</v>
      </c>
      <c r="H10" s="98">
        <v>0.8276</v>
      </c>
      <c r="I10" s="98">
        <v>-7.6899999999999996E-2</v>
      </c>
      <c r="J10" s="93"/>
    </row>
    <row r="11" spans="1:10" ht="30" x14ac:dyDescent="0.25">
      <c r="C11" s="96" t="s">
        <v>220</v>
      </c>
      <c r="D11" s="97">
        <v>59</v>
      </c>
      <c r="E11" s="97">
        <v>7</v>
      </c>
      <c r="F11" s="97">
        <v>25</v>
      </c>
      <c r="G11" s="97">
        <v>34</v>
      </c>
      <c r="H11" s="98">
        <v>0.57630000000000003</v>
      </c>
      <c r="I11" s="98">
        <v>0.36</v>
      </c>
      <c r="J11" s="93"/>
    </row>
    <row r="12" spans="1:10" ht="17.25" customHeight="1" x14ac:dyDescent="0.25">
      <c r="C12" s="96" t="s">
        <v>221</v>
      </c>
      <c r="D12" s="97">
        <v>6</v>
      </c>
      <c r="E12" s="97">
        <v>2</v>
      </c>
      <c r="F12" s="97">
        <v>2</v>
      </c>
      <c r="G12" s="97">
        <v>5</v>
      </c>
      <c r="H12" s="98">
        <v>0.83330000000000004</v>
      </c>
      <c r="I12" s="98">
        <v>1.5</v>
      </c>
      <c r="J12" s="93"/>
    </row>
    <row r="13" spans="1:10" ht="18.75" customHeight="1" x14ac:dyDescent="0.25">
      <c r="C13" s="96" t="s">
        <v>247</v>
      </c>
      <c r="D13" s="97">
        <v>32</v>
      </c>
      <c r="E13" s="97">
        <v>2</v>
      </c>
      <c r="F13" s="97">
        <v>22</v>
      </c>
      <c r="G13" s="97">
        <v>25</v>
      </c>
      <c r="H13" s="98">
        <v>0.78129999999999999</v>
      </c>
      <c r="I13" s="98">
        <v>0.13639999999999999</v>
      </c>
      <c r="J13" s="93"/>
    </row>
    <row r="14" spans="1:10" x14ac:dyDescent="0.25">
      <c r="C14" s="95" t="s">
        <v>225</v>
      </c>
      <c r="D14" s="94">
        <v>126</v>
      </c>
      <c r="E14" s="94">
        <v>21</v>
      </c>
      <c r="F14" s="94">
        <v>75</v>
      </c>
      <c r="G14" s="94">
        <v>88</v>
      </c>
      <c r="H14" s="124">
        <v>0.69840000000000002</v>
      </c>
      <c r="I14" s="124">
        <v>0.17330000000000001</v>
      </c>
      <c r="J14" s="93"/>
    </row>
    <row r="15" spans="1:10" x14ac:dyDescent="0.25">
      <c r="C15" s="99" t="s">
        <v>226</v>
      </c>
      <c r="D15" s="100"/>
      <c r="E15" s="101">
        <v>0.17</v>
      </c>
      <c r="F15" s="101">
        <v>0.6</v>
      </c>
      <c r="G15" s="101">
        <v>0.7</v>
      </c>
      <c r="H15" s="101"/>
      <c r="I15" s="97"/>
      <c r="J15" s="93"/>
    </row>
  </sheetData>
  <mergeCells count="6">
    <mergeCell ref="C7:I8"/>
    <mergeCell ref="C4:G4"/>
    <mergeCell ref="A1:J1"/>
    <mergeCell ref="A2:J2"/>
    <mergeCell ref="A3:J3"/>
    <mergeCell ref="A5:J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workbookViewId="0">
      <selection activeCell="E29" sqref="E29"/>
    </sheetView>
  </sheetViews>
  <sheetFormatPr baseColWidth="10" defaultRowHeight="15" x14ac:dyDescent="0.25"/>
  <cols>
    <col min="1" max="1" width="8.28515625" customWidth="1"/>
    <col min="2" max="2" width="9.28515625" customWidth="1"/>
    <col min="3" max="3" width="42.140625" customWidth="1"/>
    <col min="4" max="4" width="52.28515625" bestFit="1" customWidth="1"/>
    <col min="5" max="5" width="23.5703125" bestFit="1" customWidth="1"/>
    <col min="6" max="6" width="14.7109375" bestFit="1" customWidth="1"/>
    <col min="7" max="7" width="27.42578125" customWidth="1"/>
  </cols>
  <sheetData>
    <row r="1" spans="1:10" ht="28.5" customHeight="1" x14ac:dyDescent="0.25">
      <c r="A1" s="138" t="s">
        <v>86</v>
      </c>
      <c r="B1" s="138"/>
      <c r="C1" s="138"/>
      <c r="D1" s="138"/>
      <c r="E1" s="138"/>
      <c r="F1" s="138"/>
      <c r="G1" s="138"/>
      <c r="H1" s="138"/>
      <c r="I1" s="138"/>
      <c r="J1" s="106"/>
    </row>
    <row r="2" spans="1:10" ht="21" customHeight="1" x14ac:dyDescent="0.25">
      <c r="A2" s="140" t="s">
        <v>235</v>
      </c>
      <c r="B2" s="140"/>
      <c r="C2" s="140"/>
      <c r="D2" s="140"/>
      <c r="E2" s="140"/>
      <c r="F2" s="140"/>
      <c r="G2" s="140"/>
      <c r="H2" s="140"/>
      <c r="I2" s="140"/>
      <c r="J2" s="112"/>
    </row>
    <row r="3" spans="1:10" ht="15.75" customHeight="1" x14ac:dyDescent="0.25">
      <c r="A3" s="142" t="s">
        <v>236</v>
      </c>
      <c r="B3" s="142"/>
      <c r="C3" s="142"/>
      <c r="D3" s="142"/>
      <c r="E3" s="142"/>
      <c r="F3" s="142"/>
      <c r="G3" s="142"/>
      <c r="H3" s="142"/>
      <c r="I3" s="142"/>
      <c r="J3" s="110"/>
    </row>
    <row r="4" spans="1:10" ht="15.75" x14ac:dyDescent="0.25">
      <c r="C4" s="146"/>
      <c r="D4" s="146"/>
      <c r="E4" s="146"/>
      <c r="F4" s="146"/>
      <c r="G4" s="146"/>
    </row>
    <row r="5" spans="1:10" ht="18.75" x14ac:dyDescent="0.25">
      <c r="A5" s="147" t="s">
        <v>87</v>
      </c>
      <c r="B5" s="147"/>
      <c r="C5" s="147"/>
      <c r="D5" s="147"/>
      <c r="E5" s="147"/>
      <c r="F5" s="147"/>
      <c r="G5" s="147"/>
      <c r="H5" s="147"/>
      <c r="I5" s="147"/>
    </row>
    <row r="6" spans="1:10" ht="15.75" x14ac:dyDescent="0.25">
      <c r="C6" s="61"/>
      <c r="D6" s="61"/>
      <c r="E6" s="61"/>
      <c r="F6" s="61"/>
      <c r="G6" s="61"/>
    </row>
    <row r="7" spans="1:10" ht="30" x14ac:dyDescent="0.25">
      <c r="C7" s="63" t="s">
        <v>88</v>
      </c>
      <c r="D7" s="64" t="s">
        <v>89</v>
      </c>
      <c r="E7" s="63" t="s">
        <v>90</v>
      </c>
      <c r="F7" s="64" t="s">
        <v>91</v>
      </c>
      <c r="G7" s="64" t="s">
        <v>4</v>
      </c>
    </row>
    <row r="8" spans="1:10" ht="45" x14ac:dyDescent="0.25">
      <c r="C8" s="65" t="s">
        <v>92</v>
      </c>
      <c r="D8" s="33" t="s">
        <v>93</v>
      </c>
      <c r="E8" s="31" t="s">
        <v>94</v>
      </c>
      <c r="F8" s="31" t="s">
        <v>94</v>
      </c>
      <c r="G8" s="66" t="s">
        <v>95</v>
      </c>
    </row>
    <row r="9" spans="1:10" ht="60" x14ac:dyDescent="0.25">
      <c r="C9" s="65" t="s">
        <v>96</v>
      </c>
      <c r="D9" s="33" t="s">
        <v>97</v>
      </c>
      <c r="E9" s="31" t="s">
        <v>98</v>
      </c>
      <c r="F9" s="31" t="s">
        <v>94</v>
      </c>
      <c r="G9" s="66" t="s">
        <v>99</v>
      </c>
    </row>
    <row r="10" spans="1:10" ht="105" x14ac:dyDescent="0.25">
      <c r="C10" s="65" t="s">
        <v>100</v>
      </c>
      <c r="D10" s="33" t="s">
        <v>116</v>
      </c>
      <c r="E10" s="31" t="s">
        <v>98</v>
      </c>
      <c r="F10" s="31" t="s">
        <v>98</v>
      </c>
      <c r="G10" s="66"/>
    </row>
    <row r="11" spans="1:10" ht="60" x14ac:dyDescent="0.25">
      <c r="C11" s="65" t="s">
        <v>101</v>
      </c>
      <c r="D11" s="33" t="s">
        <v>97</v>
      </c>
      <c r="E11" s="31" t="s">
        <v>94</v>
      </c>
      <c r="F11" s="31" t="s">
        <v>94</v>
      </c>
      <c r="G11" s="66" t="s">
        <v>95</v>
      </c>
    </row>
    <row r="12" spans="1:10" ht="120" x14ac:dyDescent="0.25">
      <c r="C12" s="65" t="s">
        <v>102</v>
      </c>
      <c r="D12" s="33" t="s">
        <v>103</v>
      </c>
      <c r="E12" s="31" t="s">
        <v>98</v>
      </c>
      <c r="F12" s="31" t="s">
        <v>94</v>
      </c>
      <c r="G12" s="66" t="s">
        <v>104</v>
      </c>
    </row>
    <row r="13" spans="1:10" ht="75" x14ac:dyDescent="0.25">
      <c r="C13" s="65" t="s">
        <v>105</v>
      </c>
      <c r="D13" s="33" t="s">
        <v>106</v>
      </c>
      <c r="E13" s="31" t="s">
        <v>94</v>
      </c>
      <c r="F13" s="31" t="s">
        <v>94</v>
      </c>
      <c r="G13" s="66" t="s">
        <v>107</v>
      </c>
    </row>
    <row r="14" spans="1:10" ht="60" x14ac:dyDescent="0.25">
      <c r="C14" s="65" t="s">
        <v>108</v>
      </c>
      <c r="D14" s="33" t="s">
        <v>109</v>
      </c>
      <c r="E14" s="31" t="s">
        <v>98</v>
      </c>
      <c r="F14" s="31" t="s">
        <v>98</v>
      </c>
      <c r="G14" s="66"/>
    </row>
    <row r="15" spans="1:10" ht="90" x14ac:dyDescent="0.25">
      <c r="C15" s="67" t="s">
        <v>110</v>
      </c>
      <c r="D15" s="33" t="s">
        <v>111</v>
      </c>
      <c r="E15" s="31" t="s">
        <v>94</v>
      </c>
      <c r="F15" s="31" t="s">
        <v>94</v>
      </c>
      <c r="G15" s="66" t="s">
        <v>112</v>
      </c>
    </row>
    <row r="16" spans="1:10" ht="75" x14ac:dyDescent="0.25">
      <c r="C16" s="65" t="s">
        <v>113</v>
      </c>
      <c r="D16" s="68" t="s">
        <v>114</v>
      </c>
      <c r="E16" s="31" t="s">
        <v>94</v>
      </c>
      <c r="F16" s="31" t="s">
        <v>94</v>
      </c>
      <c r="G16" s="66" t="s">
        <v>95</v>
      </c>
    </row>
    <row r="17" spans="3:9" x14ac:dyDescent="0.25">
      <c r="C17" s="145" t="s">
        <v>115</v>
      </c>
      <c r="D17" s="145"/>
      <c r="E17" s="145"/>
      <c r="F17" s="145"/>
      <c r="G17" s="145"/>
    </row>
    <row r="18" spans="3:9" x14ac:dyDescent="0.25">
      <c r="C18" s="62" t="s">
        <v>238</v>
      </c>
      <c r="D18" s="62"/>
      <c r="E18" s="62"/>
      <c r="F18" s="62"/>
      <c r="G18" s="62"/>
      <c r="H18" s="126"/>
      <c r="I18" s="126"/>
    </row>
  </sheetData>
  <mergeCells count="6">
    <mergeCell ref="C17:G17"/>
    <mergeCell ref="C4:G4"/>
    <mergeCell ref="A1:I1"/>
    <mergeCell ref="A2:I2"/>
    <mergeCell ref="A3:I3"/>
    <mergeCell ref="A5:I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activeCell="M14" sqref="M14"/>
    </sheetView>
  </sheetViews>
  <sheetFormatPr baseColWidth="10" defaultRowHeight="15" x14ac:dyDescent="0.25"/>
  <cols>
    <col min="1" max="1" width="7.7109375" customWidth="1"/>
    <col min="2" max="2" width="8.85546875" customWidth="1"/>
    <col min="3" max="3" width="43.85546875" customWidth="1"/>
    <col min="4" max="4" width="11.28515625" bestFit="1" customWidth="1"/>
    <col min="6" max="6" width="13.42578125" bestFit="1" customWidth="1"/>
    <col min="7" max="7" width="11.42578125" customWidth="1"/>
    <col min="9" max="9" width="42.42578125" customWidth="1"/>
    <col min="13" max="13" width="13" bestFit="1" customWidth="1"/>
  </cols>
  <sheetData>
    <row r="1" spans="1:13" ht="28.5" x14ac:dyDescent="0.25">
      <c r="A1" s="138" t="s">
        <v>86</v>
      </c>
      <c r="B1" s="138"/>
      <c r="C1" s="138"/>
      <c r="D1" s="138"/>
      <c r="E1" s="138"/>
      <c r="F1" s="138"/>
      <c r="G1" s="138"/>
      <c r="H1" s="138"/>
      <c r="I1" s="138"/>
    </row>
    <row r="2" spans="1:13" ht="21" x14ac:dyDescent="0.25">
      <c r="A2" s="140" t="s">
        <v>235</v>
      </c>
      <c r="B2" s="140"/>
      <c r="C2" s="140"/>
      <c r="D2" s="140"/>
      <c r="E2" s="140"/>
      <c r="F2" s="140"/>
      <c r="G2" s="140"/>
      <c r="H2" s="140"/>
      <c r="I2" s="140"/>
    </row>
    <row r="3" spans="1:13" ht="15.75" x14ac:dyDescent="0.25">
      <c r="A3" s="142" t="s">
        <v>236</v>
      </c>
      <c r="B3" s="142"/>
      <c r="C3" s="142"/>
      <c r="D3" s="142"/>
      <c r="E3" s="142"/>
      <c r="F3" s="142"/>
      <c r="G3" s="142"/>
      <c r="H3" s="142"/>
      <c r="I3" s="142"/>
    </row>
    <row r="4" spans="1:13" ht="15.75" x14ac:dyDescent="0.25">
      <c r="C4" s="146"/>
      <c r="D4" s="146"/>
      <c r="E4" s="146"/>
      <c r="F4" s="146"/>
      <c r="G4" s="146"/>
    </row>
    <row r="5" spans="1:13" ht="18.75" x14ac:dyDescent="0.25">
      <c r="A5" s="147" t="s">
        <v>0</v>
      </c>
      <c r="B5" s="147"/>
      <c r="C5" s="147"/>
      <c r="D5" s="147"/>
      <c r="E5" s="147"/>
      <c r="F5" s="147"/>
      <c r="G5" s="147"/>
      <c r="H5" s="147"/>
      <c r="I5" s="147"/>
    </row>
    <row r="6" spans="1:13" ht="18.75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13" x14ac:dyDescent="0.25">
      <c r="C7" s="154" t="s">
        <v>1</v>
      </c>
      <c r="D7" s="156" t="s">
        <v>2</v>
      </c>
      <c r="E7" s="157"/>
      <c r="F7" s="149" t="s">
        <v>21</v>
      </c>
      <c r="G7" s="150"/>
      <c r="H7" s="154" t="s">
        <v>3</v>
      </c>
      <c r="I7" s="154" t="s">
        <v>4</v>
      </c>
    </row>
    <row r="8" spans="1:13" x14ac:dyDescent="0.25">
      <c r="C8" s="155"/>
      <c r="D8" s="27" t="s">
        <v>6</v>
      </c>
      <c r="E8" s="27" t="s">
        <v>5</v>
      </c>
      <c r="F8" s="28" t="s">
        <v>2</v>
      </c>
      <c r="G8" s="29" t="s">
        <v>22</v>
      </c>
      <c r="H8" s="155"/>
      <c r="I8" s="155"/>
    </row>
    <row r="9" spans="1:13" ht="30" x14ac:dyDescent="0.25">
      <c r="C9" s="30" t="s">
        <v>7</v>
      </c>
      <c r="D9" s="31">
        <v>32</v>
      </c>
      <c r="E9" s="31">
        <v>32</v>
      </c>
      <c r="F9" s="32">
        <v>1</v>
      </c>
      <c r="G9" s="32">
        <v>1</v>
      </c>
      <c r="H9" s="30" t="s">
        <v>8</v>
      </c>
      <c r="I9" s="33" t="s">
        <v>25</v>
      </c>
    </row>
    <row r="10" spans="1:13" ht="30" x14ac:dyDescent="0.25">
      <c r="C10" s="30" t="s">
        <v>10</v>
      </c>
      <c r="D10" s="31">
        <v>59</v>
      </c>
      <c r="E10" s="31">
        <v>59</v>
      </c>
      <c r="F10" s="32">
        <v>1</v>
      </c>
      <c r="G10" s="32">
        <v>1</v>
      </c>
      <c r="H10" s="30" t="s">
        <v>8</v>
      </c>
      <c r="I10" s="30" t="s">
        <v>9</v>
      </c>
    </row>
    <row r="11" spans="1:13" ht="30" x14ac:dyDescent="0.25">
      <c r="C11" s="30" t="s">
        <v>11</v>
      </c>
      <c r="D11" s="31">
        <v>6</v>
      </c>
      <c r="E11" s="31">
        <v>6</v>
      </c>
      <c r="F11" s="32">
        <v>1</v>
      </c>
      <c r="G11" s="32">
        <v>1</v>
      </c>
      <c r="H11" s="30" t="s">
        <v>8</v>
      </c>
      <c r="I11" s="30" t="s">
        <v>12</v>
      </c>
      <c r="M11" s="1"/>
    </row>
    <row r="12" spans="1:13" ht="30" x14ac:dyDescent="0.25">
      <c r="C12" s="30" t="s">
        <v>13</v>
      </c>
      <c r="D12" s="31">
        <v>12</v>
      </c>
      <c r="E12" s="31">
        <v>12</v>
      </c>
      <c r="F12" s="32">
        <v>1</v>
      </c>
      <c r="G12" s="32">
        <v>1</v>
      </c>
      <c r="H12" s="30" t="s">
        <v>8</v>
      </c>
      <c r="I12" s="30" t="s">
        <v>12</v>
      </c>
    </row>
    <row r="13" spans="1:13" ht="75" x14ac:dyDescent="0.25">
      <c r="C13" s="30" t="s">
        <v>14</v>
      </c>
      <c r="D13" s="31">
        <v>387</v>
      </c>
      <c r="E13" s="31">
        <v>353</v>
      </c>
      <c r="F13" s="32">
        <v>0.92210000000000003</v>
      </c>
      <c r="G13" s="32">
        <v>0.9173</v>
      </c>
      <c r="H13" s="30" t="s">
        <v>15</v>
      </c>
      <c r="I13" s="30" t="s">
        <v>16</v>
      </c>
    </row>
    <row r="14" spans="1:13" ht="75" x14ac:dyDescent="0.25">
      <c r="C14" s="30" t="s">
        <v>17</v>
      </c>
      <c r="D14" s="31">
        <v>24</v>
      </c>
      <c r="E14" s="31">
        <v>23</v>
      </c>
      <c r="F14" s="32">
        <v>0.95830000000000004</v>
      </c>
      <c r="G14" s="32">
        <v>0.95830000000000004</v>
      </c>
      <c r="H14" s="30" t="s">
        <v>18</v>
      </c>
      <c r="I14" s="30" t="s">
        <v>19</v>
      </c>
    </row>
    <row r="15" spans="1:13" ht="30" x14ac:dyDescent="0.25">
      <c r="C15" s="34" t="s">
        <v>23</v>
      </c>
      <c r="D15" s="34">
        <v>520</v>
      </c>
      <c r="E15" s="34">
        <v>485</v>
      </c>
      <c r="F15" s="35">
        <v>0.93269999999999997</v>
      </c>
      <c r="G15" s="35">
        <v>0.89239999999999997</v>
      </c>
      <c r="H15" s="34"/>
      <c r="I15" s="36" t="s">
        <v>24</v>
      </c>
    </row>
    <row r="16" spans="1:13" ht="15" customHeight="1" x14ac:dyDescent="0.25">
      <c r="C16" s="158" t="s">
        <v>20</v>
      </c>
      <c r="D16" s="158"/>
      <c r="E16" s="158"/>
      <c r="F16" s="158"/>
      <c r="G16" s="158"/>
      <c r="H16" s="158"/>
      <c r="I16" s="158"/>
    </row>
    <row r="17" spans="3:9" ht="30" customHeight="1" x14ac:dyDescent="0.25">
      <c r="C17" s="159" t="s">
        <v>238</v>
      </c>
      <c r="D17" s="159"/>
      <c r="E17" s="159"/>
      <c r="F17" s="159"/>
      <c r="G17" s="159"/>
      <c r="H17" s="159"/>
      <c r="I17" s="159"/>
    </row>
    <row r="19" spans="3:9" ht="21" x14ac:dyDescent="0.35">
      <c r="C19" s="151"/>
      <c r="D19" s="151"/>
      <c r="E19" s="151"/>
      <c r="F19" s="151"/>
      <c r="G19" s="151"/>
      <c r="H19" s="151"/>
      <c r="I19" s="151"/>
    </row>
    <row r="20" spans="3:9" ht="15.75" x14ac:dyDescent="0.25">
      <c r="C20" s="152"/>
      <c r="D20" s="153"/>
      <c r="E20" s="153"/>
      <c r="F20" s="2"/>
      <c r="G20" s="152"/>
      <c r="H20" s="152"/>
      <c r="I20" s="152"/>
    </row>
    <row r="21" spans="3:9" ht="15.75" x14ac:dyDescent="0.25">
      <c r="C21" s="152"/>
      <c r="D21" s="2"/>
      <c r="E21" s="2"/>
      <c r="F21" s="2"/>
      <c r="G21" s="152"/>
      <c r="H21" s="152"/>
      <c r="I21" s="152"/>
    </row>
    <row r="22" spans="3:9" ht="17.25" x14ac:dyDescent="0.25">
      <c r="C22" s="3"/>
      <c r="D22" s="4"/>
      <c r="E22" s="4"/>
      <c r="F22" s="4"/>
      <c r="G22" s="5"/>
      <c r="H22" s="3"/>
      <c r="I22" s="6"/>
    </row>
    <row r="23" spans="3:9" ht="17.25" x14ac:dyDescent="0.25">
      <c r="C23" s="3"/>
      <c r="D23" s="4"/>
      <c r="E23" s="4"/>
      <c r="F23" s="4"/>
      <c r="G23" s="5"/>
      <c r="H23" s="3"/>
      <c r="I23" s="3"/>
    </row>
    <row r="24" spans="3:9" ht="17.25" x14ac:dyDescent="0.25">
      <c r="C24" s="3"/>
      <c r="D24" s="4"/>
      <c r="E24" s="4"/>
      <c r="F24" s="4"/>
      <c r="G24" s="5"/>
      <c r="H24" s="3"/>
      <c r="I24" s="3"/>
    </row>
    <row r="25" spans="3:9" ht="17.25" x14ac:dyDescent="0.25">
      <c r="C25" s="3"/>
      <c r="D25" s="4"/>
      <c r="E25" s="4"/>
      <c r="F25" s="4"/>
      <c r="G25" s="5"/>
      <c r="H25" s="3"/>
      <c r="I25" s="3"/>
    </row>
    <row r="26" spans="3:9" ht="17.25" x14ac:dyDescent="0.25">
      <c r="C26" s="3"/>
      <c r="D26" s="4"/>
      <c r="E26" s="4"/>
      <c r="F26" s="4"/>
      <c r="G26" s="5"/>
      <c r="H26" s="3"/>
      <c r="I26" s="3"/>
    </row>
    <row r="27" spans="3:9" ht="17.25" x14ac:dyDescent="0.25">
      <c r="C27" s="3"/>
      <c r="D27" s="4"/>
      <c r="E27" s="4"/>
      <c r="F27" s="4"/>
      <c r="G27" s="5"/>
      <c r="H27" s="3"/>
      <c r="I27" s="3"/>
    </row>
    <row r="28" spans="3:9" x14ac:dyDescent="0.25">
      <c r="C28" s="148"/>
      <c r="D28" s="148"/>
      <c r="E28" s="148"/>
      <c r="F28" s="148"/>
      <c r="G28" s="148"/>
      <c r="H28" s="148"/>
      <c r="I28" s="148"/>
    </row>
    <row r="29" spans="3:9" x14ac:dyDescent="0.25">
      <c r="C29" s="148"/>
      <c r="D29" s="148"/>
      <c r="E29" s="148"/>
      <c r="F29" s="148"/>
      <c r="G29" s="148"/>
      <c r="H29" s="148"/>
      <c r="I29" s="148"/>
    </row>
  </sheetData>
  <mergeCells count="19">
    <mergeCell ref="A1:I1"/>
    <mergeCell ref="A2:I2"/>
    <mergeCell ref="A3:I3"/>
    <mergeCell ref="C4:G4"/>
    <mergeCell ref="A5:I5"/>
    <mergeCell ref="C28:I29"/>
    <mergeCell ref="F7:G7"/>
    <mergeCell ref="C19:I19"/>
    <mergeCell ref="C20:C21"/>
    <mergeCell ref="D20:E20"/>
    <mergeCell ref="G20:G21"/>
    <mergeCell ref="H20:H21"/>
    <mergeCell ref="I20:I21"/>
    <mergeCell ref="C7:C8"/>
    <mergeCell ref="D7:E7"/>
    <mergeCell ref="H7:H8"/>
    <mergeCell ref="I7:I8"/>
    <mergeCell ref="C16:I16"/>
    <mergeCell ref="C17:I1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workbookViewId="0">
      <selection activeCell="C27" sqref="C27:I27"/>
    </sheetView>
  </sheetViews>
  <sheetFormatPr baseColWidth="10" defaultRowHeight="15" x14ac:dyDescent="0.25"/>
  <cols>
    <col min="3" max="3" width="32.28515625" bestFit="1" customWidth="1"/>
    <col min="4" max="4" width="9.85546875" bestFit="1" customWidth="1"/>
    <col min="5" max="5" width="16.140625" customWidth="1"/>
    <col min="6" max="6" width="12.5703125" customWidth="1"/>
    <col min="7" max="7" width="10.140625" bestFit="1" customWidth="1"/>
    <col min="9" max="9" width="11.42578125" bestFit="1" customWidth="1"/>
  </cols>
  <sheetData>
    <row r="1" spans="1:12" ht="28.5" customHeight="1" x14ac:dyDescent="0.25">
      <c r="A1" s="137" t="s">
        <v>86</v>
      </c>
      <c r="B1" s="138"/>
      <c r="C1" s="138"/>
      <c r="D1" s="138"/>
      <c r="E1" s="138"/>
      <c r="F1" s="138"/>
      <c r="G1" s="138"/>
      <c r="H1" s="138"/>
      <c r="I1" s="138"/>
      <c r="J1" s="138"/>
      <c r="K1" s="106"/>
      <c r="L1" s="107"/>
    </row>
    <row r="2" spans="1:12" ht="21" x14ac:dyDescent="0.25">
      <c r="A2" s="139" t="s">
        <v>235</v>
      </c>
      <c r="B2" s="140"/>
      <c r="C2" s="140"/>
      <c r="D2" s="140"/>
      <c r="E2" s="140"/>
      <c r="F2" s="140"/>
      <c r="G2" s="140"/>
      <c r="H2" s="140"/>
      <c r="I2" s="140"/>
      <c r="J2" s="140"/>
      <c r="K2" s="108"/>
      <c r="L2" s="109"/>
    </row>
    <row r="3" spans="1:12" ht="15.75" customHeight="1" x14ac:dyDescent="0.25">
      <c r="A3" s="141" t="s">
        <v>236</v>
      </c>
      <c r="B3" s="142"/>
      <c r="C3" s="142"/>
      <c r="D3" s="142"/>
      <c r="E3" s="142"/>
      <c r="F3" s="142"/>
      <c r="G3" s="142"/>
      <c r="H3" s="142"/>
      <c r="I3" s="142"/>
      <c r="J3" s="142"/>
      <c r="K3" s="110"/>
      <c r="L3" s="111"/>
    </row>
    <row r="5" spans="1:12" ht="18.75" x14ac:dyDescent="0.3">
      <c r="C5" s="144" t="s">
        <v>44</v>
      </c>
      <c r="D5" s="144"/>
      <c r="E5" s="144"/>
      <c r="F5" s="144"/>
      <c r="G5" s="144"/>
      <c r="H5" s="144"/>
      <c r="I5" s="144"/>
    </row>
    <row r="6" spans="1:12" ht="18.75" x14ac:dyDescent="0.3">
      <c r="C6" s="144" t="s">
        <v>26</v>
      </c>
      <c r="D6" s="144"/>
      <c r="E6" s="144"/>
      <c r="F6" s="144"/>
      <c r="G6" s="144"/>
      <c r="H6" s="144"/>
      <c r="I6" s="144"/>
    </row>
    <row r="7" spans="1:12" x14ac:dyDescent="0.25">
      <c r="C7" s="161" t="s">
        <v>27</v>
      </c>
      <c r="D7" s="161"/>
      <c r="E7" s="161"/>
      <c r="F7" s="161"/>
      <c r="G7" s="161"/>
      <c r="H7" s="161"/>
      <c r="I7" s="161"/>
    </row>
    <row r="8" spans="1:12" x14ac:dyDescent="0.25">
      <c r="C8" s="15"/>
      <c r="D8" s="15"/>
      <c r="E8" s="15"/>
      <c r="F8" s="15"/>
      <c r="G8" s="15"/>
      <c r="H8" s="15"/>
      <c r="I8" s="15"/>
    </row>
    <row r="9" spans="1:12" ht="51" x14ac:dyDescent="0.25">
      <c r="C9" s="7"/>
      <c r="D9" s="8" t="s">
        <v>28</v>
      </c>
      <c r="E9" s="8" t="s">
        <v>29</v>
      </c>
      <c r="F9" s="8" t="s">
        <v>30</v>
      </c>
      <c r="G9" s="8" t="s">
        <v>31</v>
      </c>
      <c r="H9" s="8" t="s">
        <v>32</v>
      </c>
      <c r="I9" s="8" t="s">
        <v>33</v>
      </c>
    </row>
    <row r="10" spans="1:12" x14ac:dyDescent="0.25">
      <c r="C10" s="9" t="s">
        <v>34</v>
      </c>
      <c r="D10" s="10">
        <v>486985261780</v>
      </c>
      <c r="E10" s="10">
        <v>77456970634</v>
      </c>
      <c r="F10" s="10">
        <v>36296167639</v>
      </c>
      <c r="G10" s="10">
        <v>14306536675</v>
      </c>
      <c r="H10" s="10">
        <v>150408591662</v>
      </c>
      <c r="I10" s="10">
        <v>765453528390</v>
      </c>
    </row>
    <row r="11" spans="1:12" x14ac:dyDescent="0.25">
      <c r="C11" s="9" t="s">
        <v>35</v>
      </c>
      <c r="D11" s="10">
        <v>488396045996</v>
      </c>
      <c r="E11" s="10">
        <v>72936810207</v>
      </c>
      <c r="F11" s="10">
        <v>31397348645</v>
      </c>
      <c r="G11" s="10">
        <v>13323120961</v>
      </c>
      <c r="H11" s="10">
        <v>135394067296</v>
      </c>
      <c r="I11" s="10">
        <v>741447393105</v>
      </c>
    </row>
    <row r="12" spans="1:12" x14ac:dyDescent="0.25">
      <c r="C12" s="20" t="s">
        <v>45</v>
      </c>
      <c r="D12" s="19">
        <v>97767400000</v>
      </c>
      <c r="E12" s="19">
        <v>29600000</v>
      </c>
      <c r="F12" s="19">
        <v>0</v>
      </c>
      <c r="G12" s="19">
        <v>235500000</v>
      </c>
      <c r="H12" s="19">
        <v>2235800000</v>
      </c>
      <c r="I12" s="19">
        <v>100268300000</v>
      </c>
    </row>
    <row r="13" spans="1:12" x14ac:dyDescent="0.25">
      <c r="C13" s="11" t="s">
        <v>36</v>
      </c>
      <c r="D13" s="12">
        <v>-1410784216</v>
      </c>
      <c r="E13" s="12">
        <v>4520160427</v>
      </c>
      <c r="F13" s="12">
        <v>4898818994</v>
      </c>
      <c r="G13" s="12">
        <v>983415714</v>
      </c>
      <c r="H13" s="12">
        <v>15014524366</v>
      </c>
      <c r="I13" s="12">
        <v>24006135285</v>
      </c>
    </row>
    <row r="14" spans="1:12" x14ac:dyDescent="0.25">
      <c r="C14" s="15"/>
      <c r="D14" s="16"/>
      <c r="E14" s="16"/>
      <c r="F14" s="16"/>
      <c r="G14" s="16"/>
      <c r="H14" s="16"/>
      <c r="I14" s="16"/>
    </row>
    <row r="15" spans="1:12" x14ac:dyDescent="0.25">
      <c r="C15" s="9" t="s">
        <v>37</v>
      </c>
      <c r="D15" s="10">
        <v>3313061000</v>
      </c>
      <c r="E15" s="10">
        <v>2856519128</v>
      </c>
      <c r="F15" s="10">
        <v>6510502</v>
      </c>
      <c r="G15" s="10">
        <v>6839840249</v>
      </c>
      <c r="H15" s="10">
        <v>8246943440</v>
      </c>
      <c r="I15" s="10">
        <v>21262874319</v>
      </c>
    </row>
    <row r="16" spans="1:12" x14ac:dyDescent="0.25">
      <c r="C16" s="9" t="s">
        <v>38</v>
      </c>
      <c r="D16" s="10">
        <v>77795730998</v>
      </c>
      <c r="E16" s="10">
        <v>5690835233</v>
      </c>
      <c r="F16" s="10">
        <v>4454401928</v>
      </c>
      <c r="G16" s="10">
        <v>7037596232</v>
      </c>
      <c r="H16" s="10">
        <v>22940549334</v>
      </c>
      <c r="I16" s="10">
        <v>117919113725</v>
      </c>
    </row>
    <row r="17" spans="3:9" x14ac:dyDescent="0.25">
      <c r="C17" s="11" t="s">
        <v>39</v>
      </c>
      <c r="D17" s="12">
        <v>-74482669998</v>
      </c>
      <c r="E17" s="12">
        <v>-2834316105</v>
      </c>
      <c r="F17" s="12">
        <v>-4447891426</v>
      </c>
      <c r="G17" s="12">
        <v>-197755983</v>
      </c>
      <c r="H17" s="12">
        <v>-14693605894</v>
      </c>
      <c r="I17" s="12">
        <v>-96656239406</v>
      </c>
    </row>
    <row r="18" spans="3:9" x14ac:dyDescent="0.25">
      <c r="C18" s="11" t="s">
        <v>46</v>
      </c>
      <c r="D18" s="12">
        <v>-75893454214</v>
      </c>
      <c r="E18" s="12">
        <v>1685844322</v>
      </c>
      <c r="F18" s="12">
        <v>450927568</v>
      </c>
      <c r="G18" s="12">
        <v>785659731</v>
      </c>
      <c r="H18" s="12">
        <v>320918472</v>
      </c>
      <c r="I18" s="12">
        <v>-72650104121</v>
      </c>
    </row>
    <row r="19" spans="3:9" x14ac:dyDescent="0.25">
      <c r="C19" s="11" t="s">
        <v>47</v>
      </c>
      <c r="D19" s="12">
        <v>21874000000</v>
      </c>
      <c r="E19" s="12">
        <v>1715400000</v>
      </c>
      <c r="F19" s="12">
        <v>450900000</v>
      </c>
      <c r="G19" s="12">
        <v>1021200000</v>
      </c>
      <c r="H19" s="12">
        <v>2556700000</v>
      </c>
      <c r="I19" s="12">
        <v>27618200000</v>
      </c>
    </row>
    <row r="20" spans="3:9" x14ac:dyDescent="0.25">
      <c r="C20" s="17"/>
      <c r="D20" s="18"/>
      <c r="E20" s="18"/>
      <c r="F20" s="18"/>
      <c r="G20" s="18"/>
      <c r="H20" s="18"/>
      <c r="I20" s="18"/>
    </row>
    <row r="21" spans="3:9" x14ac:dyDescent="0.25">
      <c r="C21" s="9" t="s">
        <v>40</v>
      </c>
      <c r="D21" s="10">
        <v>173259712900</v>
      </c>
      <c r="E21" s="10">
        <v>1756000000</v>
      </c>
      <c r="F21" s="10"/>
      <c r="G21" s="10">
        <v>1847143287</v>
      </c>
      <c r="H21" s="10">
        <v>11867976823</v>
      </c>
      <c r="I21" s="10">
        <v>188730833010</v>
      </c>
    </row>
    <row r="22" spans="3:9" x14ac:dyDescent="0.25">
      <c r="C22" s="9" t="s">
        <v>41</v>
      </c>
      <c r="D22" s="10">
        <v>97366258686</v>
      </c>
      <c r="E22" s="10">
        <v>3441844322</v>
      </c>
      <c r="F22" s="10">
        <v>450927568</v>
      </c>
      <c r="G22" s="10">
        <v>2632803018</v>
      </c>
      <c r="H22" s="10">
        <v>12188895295</v>
      </c>
      <c r="I22" s="10">
        <v>116080728889</v>
      </c>
    </row>
    <row r="23" spans="3:9" x14ac:dyDescent="0.25">
      <c r="C23" s="11" t="s">
        <v>42</v>
      </c>
      <c r="D23" s="12">
        <v>75893454214</v>
      </c>
      <c r="E23" s="12">
        <v>-1685844322</v>
      </c>
      <c r="F23" s="12">
        <v>-450927568</v>
      </c>
      <c r="G23" s="12">
        <v>-785659731</v>
      </c>
      <c r="H23" s="12">
        <v>-320918472</v>
      </c>
      <c r="I23" s="12">
        <v>72650104121</v>
      </c>
    </row>
    <row r="24" spans="3:9" x14ac:dyDescent="0.25">
      <c r="D24" s="13"/>
      <c r="E24" s="13"/>
      <c r="F24" s="13"/>
      <c r="G24" s="13"/>
      <c r="H24" s="13"/>
      <c r="I24" s="13"/>
    </row>
    <row r="25" spans="3:9" x14ac:dyDescent="0.25">
      <c r="C25" s="11" t="s">
        <v>43</v>
      </c>
      <c r="D25" s="14">
        <v>-2.3351314744411815E-2</v>
      </c>
      <c r="E25" s="14">
        <v>5.1870983842819483E-4</v>
      </c>
      <c r="F25" s="14">
        <v>1.3874387028964282E-4</v>
      </c>
      <c r="G25" s="14">
        <v>2.4173610030793163E-4</v>
      </c>
      <c r="H25" s="14">
        <v>9.8741957716629047E-5</v>
      </c>
      <c r="I25" s="14">
        <v>-2.2353382977669419E-2</v>
      </c>
    </row>
    <row r="26" spans="3:9" x14ac:dyDescent="0.25">
      <c r="C26" s="160" t="s">
        <v>48</v>
      </c>
      <c r="D26" s="160"/>
      <c r="E26" s="160"/>
      <c r="F26" s="160"/>
      <c r="G26" s="160"/>
      <c r="H26" s="160"/>
      <c r="I26" s="160"/>
    </row>
    <row r="27" spans="3:9" x14ac:dyDescent="0.25">
      <c r="C27" s="160" t="s">
        <v>238</v>
      </c>
      <c r="D27" s="160"/>
      <c r="E27" s="160"/>
      <c r="F27" s="160"/>
      <c r="G27" s="160"/>
      <c r="H27" s="160"/>
      <c r="I27" s="160"/>
    </row>
    <row r="28" spans="3:9" x14ac:dyDescent="0.25">
      <c r="C28" s="37"/>
    </row>
  </sheetData>
  <mergeCells count="8">
    <mergeCell ref="A1:J1"/>
    <mergeCell ref="A2:J2"/>
    <mergeCell ref="A3:J3"/>
    <mergeCell ref="C27:I27"/>
    <mergeCell ref="C26:I26"/>
    <mergeCell ref="C5:I5"/>
    <mergeCell ref="C6:I6"/>
    <mergeCell ref="C7:I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topLeftCell="A19" workbookViewId="0">
      <selection activeCell="M13" sqref="M13"/>
    </sheetView>
  </sheetViews>
  <sheetFormatPr baseColWidth="10" defaultRowHeight="15" x14ac:dyDescent="0.25"/>
  <cols>
    <col min="1" max="1" width="6.28515625" customWidth="1"/>
    <col min="2" max="2" width="7.140625" customWidth="1"/>
    <col min="3" max="3" width="28.7109375" bestFit="1" customWidth="1"/>
    <col min="4" max="4" width="40.85546875" bestFit="1" customWidth="1"/>
    <col min="6" max="6" width="18.7109375" customWidth="1"/>
    <col min="7" max="7" width="17.42578125" customWidth="1"/>
    <col min="8" max="8" width="17.5703125" customWidth="1"/>
    <col min="9" max="9" width="16.85546875" customWidth="1"/>
    <col min="10" max="10" width="13" bestFit="1" customWidth="1"/>
  </cols>
  <sheetData>
    <row r="1" spans="1:12" ht="28.5" customHeight="1" x14ac:dyDescent="0.25">
      <c r="A1" s="138" t="s">
        <v>86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1" customHeight="1" x14ac:dyDescent="0.25">
      <c r="A2" s="140" t="s">
        <v>235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15.75" customHeight="1" x14ac:dyDescent="0.25">
      <c r="A3" s="142" t="s">
        <v>236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15.75" x14ac:dyDescent="0.25">
      <c r="C4" s="146"/>
      <c r="D4" s="146"/>
      <c r="E4" s="146"/>
      <c r="F4" s="146"/>
      <c r="G4" s="146"/>
    </row>
    <row r="5" spans="1:12" ht="18.75" x14ac:dyDescent="0.25">
      <c r="A5" s="147" t="s">
        <v>49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12" x14ac:dyDescent="0.25">
      <c r="A6" s="161" t="s">
        <v>50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</row>
    <row r="7" spans="1:12" x14ac:dyDescent="0.25">
      <c r="C7" s="163" t="s">
        <v>51</v>
      </c>
      <c r="D7" s="163" t="s">
        <v>52</v>
      </c>
      <c r="E7" s="164" t="s">
        <v>53</v>
      </c>
      <c r="F7" s="164"/>
      <c r="G7" s="164"/>
      <c r="H7" s="164"/>
      <c r="I7" s="164"/>
      <c r="J7" s="164"/>
    </row>
    <row r="8" spans="1:12" ht="45" x14ac:dyDescent="0.25">
      <c r="C8" s="163"/>
      <c r="D8" s="163"/>
      <c r="E8" s="21" t="s">
        <v>7</v>
      </c>
      <c r="F8" s="21" t="s">
        <v>54</v>
      </c>
      <c r="G8" s="21" t="s">
        <v>55</v>
      </c>
      <c r="H8" s="21" t="s">
        <v>14</v>
      </c>
      <c r="I8" s="21" t="s">
        <v>17</v>
      </c>
      <c r="J8" s="21" t="s">
        <v>56</v>
      </c>
    </row>
    <row r="9" spans="1:12" x14ac:dyDescent="0.25">
      <c r="C9" s="162" t="s">
        <v>57</v>
      </c>
      <c r="D9" s="22" t="s">
        <v>7</v>
      </c>
      <c r="E9" s="23">
        <v>0</v>
      </c>
      <c r="F9" s="23">
        <v>0</v>
      </c>
      <c r="G9" s="23">
        <v>0</v>
      </c>
      <c r="H9" s="23">
        <v>0</v>
      </c>
      <c r="I9" s="23">
        <v>1315.7250839999999</v>
      </c>
      <c r="J9" s="23">
        <v>1315.7250839999999</v>
      </c>
    </row>
    <row r="10" spans="1:12" x14ac:dyDescent="0.25">
      <c r="C10" s="162"/>
      <c r="D10" s="22" t="s">
        <v>54</v>
      </c>
      <c r="E10" s="23">
        <v>0</v>
      </c>
      <c r="F10" s="23">
        <v>0</v>
      </c>
      <c r="G10" s="23">
        <v>0</v>
      </c>
      <c r="H10" s="23">
        <v>0</v>
      </c>
      <c r="I10" s="23">
        <v>540.80295000000001</v>
      </c>
      <c r="J10" s="23">
        <v>540.80295000000001</v>
      </c>
    </row>
    <row r="11" spans="1:12" x14ac:dyDescent="0.25">
      <c r="C11" s="162"/>
      <c r="D11" s="22" t="s">
        <v>55</v>
      </c>
      <c r="E11" s="23">
        <v>0</v>
      </c>
      <c r="F11" s="23">
        <v>0</v>
      </c>
      <c r="G11" s="23">
        <v>0</v>
      </c>
      <c r="H11" s="23">
        <v>0</v>
      </c>
      <c r="I11" s="23">
        <v>128.54825099999999</v>
      </c>
      <c r="J11" s="23">
        <v>128.54825099999999</v>
      </c>
    </row>
    <row r="12" spans="1:12" x14ac:dyDescent="0.25">
      <c r="C12" s="162"/>
      <c r="D12" s="22" t="s">
        <v>14</v>
      </c>
      <c r="E12" s="23">
        <v>0</v>
      </c>
      <c r="F12" s="23">
        <v>0</v>
      </c>
      <c r="G12" s="23">
        <v>0</v>
      </c>
      <c r="H12" s="23">
        <v>0</v>
      </c>
      <c r="I12" s="23">
        <v>435.55277599999999</v>
      </c>
      <c r="J12" s="23">
        <v>435.55277599999999</v>
      </c>
    </row>
    <row r="13" spans="1:12" x14ac:dyDescent="0.25">
      <c r="C13" s="162"/>
      <c r="D13" s="22" t="s">
        <v>17</v>
      </c>
      <c r="E13" s="23">
        <v>0</v>
      </c>
      <c r="F13" s="23">
        <v>0</v>
      </c>
      <c r="G13" s="23">
        <v>0</v>
      </c>
      <c r="H13" s="23">
        <v>0</v>
      </c>
      <c r="I13" s="23">
        <v>103.145645</v>
      </c>
      <c r="J13" s="23">
        <v>103.145645</v>
      </c>
    </row>
    <row r="14" spans="1:12" x14ac:dyDescent="0.25">
      <c r="C14" s="166" t="s">
        <v>58</v>
      </c>
      <c r="D14" s="24" t="s">
        <v>7</v>
      </c>
      <c r="E14" s="25">
        <v>0</v>
      </c>
      <c r="F14" s="25">
        <v>57569.712649000001</v>
      </c>
      <c r="G14" s="25">
        <v>12846.236456000001</v>
      </c>
      <c r="H14" s="25">
        <v>9353.5287270000008</v>
      </c>
      <c r="I14" s="25">
        <v>36524.923171000002</v>
      </c>
      <c r="J14" s="25">
        <v>116294.40100300001</v>
      </c>
    </row>
    <row r="15" spans="1:12" x14ac:dyDescent="0.25">
      <c r="C15" s="166"/>
      <c r="D15" s="24" t="s">
        <v>54</v>
      </c>
      <c r="E15" s="25">
        <v>0</v>
      </c>
      <c r="F15" s="25">
        <v>3.448</v>
      </c>
      <c r="G15" s="25">
        <v>0</v>
      </c>
      <c r="H15" s="25">
        <v>0</v>
      </c>
      <c r="I15" s="25">
        <v>0</v>
      </c>
      <c r="J15" s="25">
        <v>3.448</v>
      </c>
    </row>
    <row r="16" spans="1:12" x14ac:dyDescent="0.25">
      <c r="C16" s="166"/>
      <c r="D16" s="24" t="s">
        <v>55</v>
      </c>
      <c r="E16" s="25">
        <v>0</v>
      </c>
      <c r="F16" s="25">
        <v>0</v>
      </c>
      <c r="G16" s="25">
        <v>8540.5319999999992</v>
      </c>
      <c r="H16" s="25">
        <v>0</v>
      </c>
      <c r="I16" s="25">
        <v>0</v>
      </c>
      <c r="J16" s="25">
        <v>8540.5319999999992</v>
      </c>
    </row>
    <row r="17" spans="3:10" x14ac:dyDescent="0.25">
      <c r="C17" s="166"/>
      <c r="D17" s="24" t="s">
        <v>14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</row>
    <row r="18" spans="3:10" x14ac:dyDescent="0.25">
      <c r="C18" s="166"/>
      <c r="D18" s="24" t="s">
        <v>17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</row>
    <row r="19" spans="3:10" x14ac:dyDescent="0.25">
      <c r="C19" s="162" t="s">
        <v>59</v>
      </c>
      <c r="D19" s="22" t="s">
        <v>7</v>
      </c>
      <c r="E19" s="23">
        <v>0</v>
      </c>
      <c r="F19" s="23">
        <v>2732.4535340000002</v>
      </c>
      <c r="G19" s="23">
        <v>0</v>
      </c>
      <c r="H19" s="23">
        <v>6235.68577</v>
      </c>
      <c r="I19" s="23">
        <v>8246.9434399999991</v>
      </c>
      <c r="J19" s="23">
        <v>17215.082743999999</v>
      </c>
    </row>
    <row r="20" spans="3:10" x14ac:dyDescent="0.25">
      <c r="C20" s="162"/>
      <c r="D20" s="22" t="s">
        <v>54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</row>
    <row r="21" spans="3:10" x14ac:dyDescent="0.25">
      <c r="C21" s="162"/>
      <c r="D21" s="22" t="s">
        <v>55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</row>
    <row r="22" spans="3:10" x14ac:dyDescent="0.25">
      <c r="C22" s="162"/>
      <c r="D22" s="22" t="s">
        <v>14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</row>
    <row r="23" spans="3:10" x14ac:dyDescent="0.25">
      <c r="C23" s="162"/>
      <c r="D23" s="22" t="s">
        <v>17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</row>
    <row r="24" spans="3:10" x14ac:dyDescent="0.25">
      <c r="C24" s="166" t="s">
        <v>60</v>
      </c>
      <c r="D24" s="24" t="s">
        <v>7</v>
      </c>
      <c r="E24" s="25">
        <v>0</v>
      </c>
      <c r="F24" s="25">
        <v>1756</v>
      </c>
      <c r="G24" s="25">
        <v>0</v>
      </c>
      <c r="H24" s="25">
        <v>0</v>
      </c>
      <c r="I24" s="25">
        <v>11558.207872000001</v>
      </c>
      <c r="J24" s="25">
        <v>13314.207872000001</v>
      </c>
    </row>
    <row r="25" spans="3:10" x14ac:dyDescent="0.25">
      <c r="C25" s="166"/>
      <c r="D25" s="24" t="s">
        <v>54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</row>
    <row r="26" spans="3:10" x14ac:dyDescent="0.25">
      <c r="C26" s="166"/>
      <c r="D26" s="24" t="s">
        <v>55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</row>
    <row r="27" spans="3:10" x14ac:dyDescent="0.25">
      <c r="C27" s="166"/>
      <c r="D27" s="24" t="s">
        <v>14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</row>
    <row r="28" spans="3:10" x14ac:dyDescent="0.25">
      <c r="C28" s="166"/>
      <c r="D28" s="24" t="s">
        <v>17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</row>
    <row r="29" spans="3:10" x14ac:dyDescent="0.25">
      <c r="C29" s="166" t="s">
        <v>61</v>
      </c>
      <c r="D29" s="24" t="s">
        <v>7</v>
      </c>
      <c r="E29" s="25">
        <v>0</v>
      </c>
      <c r="F29" s="25">
        <v>62058.17</v>
      </c>
      <c r="G29" s="25">
        <v>12846.24</v>
      </c>
      <c r="H29" s="25">
        <v>15589.21</v>
      </c>
      <c r="I29" s="25">
        <v>57645.8</v>
      </c>
      <c r="J29" s="25">
        <v>148139.42000000001</v>
      </c>
    </row>
    <row r="30" spans="3:10" x14ac:dyDescent="0.25">
      <c r="C30" s="166"/>
      <c r="D30" s="24" t="s">
        <v>54</v>
      </c>
      <c r="E30" s="25">
        <v>0</v>
      </c>
      <c r="F30" s="25">
        <v>3.45</v>
      </c>
      <c r="G30" s="25">
        <v>0</v>
      </c>
      <c r="H30" s="25">
        <v>0</v>
      </c>
      <c r="I30" s="25">
        <v>540.79999999999995</v>
      </c>
      <c r="J30" s="25">
        <v>544.25</v>
      </c>
    </row>
    <row r="31" spans="3:10" x14ac:dyDescent="0.25">
      <c r="C31" s="166"/>
      <c r="D31" s="24" t="s">
        <v>55</v>
      </c>
      <c r="E31" s="25">
        <v>0</v>
      </c>
      <c r="F31" s="25">
        <v>0</v>
      </c>
      <c r="G31" s="25">
        <v>8540.5300000000007</v>
      </c>
      <c r="H31" s="25">
        <v>0</v>
      </c>
      <c r="I31" s="25">
        <v>128.55000000000001</v>
      </c>
      <c r="J31" s="25">
        <v>8669.08</v>
      </c>
    </row>
    <row r="32" spans="3:10" x14ac:dyDescent="0.25">
      <c r="C32" s="166"/>
      <c r="D32" s="24" t="s">
        <v>14</v>
      </c>
      <c r="E32" s="25">
        <v>0</v>
      </c>
      <c r="F32" s="25">
        <v>0</v>
      </c>
      <c r="G32" s="25">
        <v>0</v>
      </c>
      <c r="H32" s="25">
        <v>0</v>
      </c>
      <c r="I32" s="25">
        <v>435.55</v>
      </c>
      <c r="J32" s="25">
        <v>435.55</v>
      </c>
    </row>
    <row r="33" spans="3:10" x14ac:dyDescent="0.25">
      <c r="C33" s="166"/>
      <c r="D33" s="24" t="s">
        <v>17</v>
      </c>
      <c r="E33" s="25">
        <v>0</v>
      </c>
      <c r="F33" s="25">
        <v>0</v>
      </c>
      <c r="G33" s="25">
        <v>0</v>
      </c>
      <c r="H33" s="25">
        <v>0</v>
      </c>
      <c r="I33" s="25">
        <v>103.15</v>
      </c>
      <c r="J33" s="25">
        <v>103.15</v>
      </c>
    </row>
    <row r="34" spans="3:10" x14ac:dyDescent="0.25">
      <c r="C34" s="167" t="s">
        <v>62</v>
      </c>
      <c r="D34" s="167"/>
      <c r="E34" s="26">
        <v>0</v>
      </c>
      <c r="F34" s="26">
        <v>62061.614182999998</v>
      </c>
      <c r="G34" s="26">
        <v>21386.768456000002</v>
      </c>
      <c r="H34" s="26">
        <v>15589.214497000001</v>
      </c>
      <c r="I34" s="26">
        <v>58853.849189</v>
      </c>
      <c r="J34" s="26">
        <v>157891.446325</v>
      </c>
    </row>
    <row r="35" spans="3:10" x14ac:dyDescent="0.25">
      <c r="C35" s="165" t="s">
        <v>238</v>
      </c>
      <c r="D35" s="165"/>
      <c r="E35" s="165"/>
      <c r="F35" s="165"/>
      <c r="G35" s="165"/>
      <c r="H35" s="165"/>
      <c r="I35" s="165"/>
      <c r="J35" s="165"/>
    </row>
  </sheetData>
  <mergeCells count="16">
    <mergeCell ref="A6:L6"/>
    <mergeCell ref="C4:G4"/>
    <mergeCell ref="A1:L1"/>
    <mergeCell ref="A2:L2"/>
    <mergeCell ref="A3:L3"/>
    <mergeCell ref="A5:L5"/>
    <mergeCell ref="C9:C13"/>
    <mergeCell ref="C7:C8"/>
    <mergeCell ref="D7:D8"/>
    <mergeCell ref="E7:J7"/>
    <mergeCell ref="C35:J35"/>
    <mergeCell ref="C14:C18"/>
    <mergeCell ref="C19:C23"/>
    <mergeCell ref="C24:C28"/>
    <mergeCell ref="C29:C33"/>
    <mergeCell ref="C34:D3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workbookViewId="0">
      <selection activeCell="I25" sqref="I25"/>
    </sheetView>
  </sheetViews>
  <sheetFormatPr baseColWidth="10" defaultRowHeight="15" x14ac:dyDescent="0.25"/>
  <cols>
    <col min="1" max="1" width="8" customWidth="1"/>
    <col min="2" max="2" width="8.85546875" customWidth="1"/>
    <col min="3" max="3" width="52.140625" customWidth="1"/>
    <col min="4" max="4" width="10.7109375" customWidth="1"/>
    <col min="5" max="5" width="18.140625" customWidth="1"/>
    <col min="6" max="6" width="14.85546875" customWidth="1"/>
    <col min="7" max="7" width="12.7109375" customWidth="1"/>
    <col min="8" max="8" width="13.140625" customWidth="1"/>
  </cols>
  <sheetData>
    <row r="1" spans="1:12" ht="28.5" customHeight="1" x14ac:dyDescent="0.25">
      <c r="A1" s="138" t="s">
        <v>86</v>
      </c>
      <c r="B1" s="138"/>
      <c r="C1" s="138"/>
      <c r="D1" s="138"/>
      <c r="E1" s="138"/>
      <c r="F1" s="138"/>
      <c r="G1" s="138"/>
      <c r="H1" s="138"/>
      <c r="I1" s="138"/>
      <c r="J1" s="138"/>
      <c r="K1" s="106"/>
      <c r="L1" s="106"/>
    </row>
    <row r="2" spans="1:12" ht="21" customHeight="1" x14ac:dyDescent="0.25">
      <c r="A2" s="140" t="s">
        <v>235</v>
      </c>
      <c r="B2" s="140"/>
      <c r="C2" s="140"/>
      <c r="D2" s="140"/>
      <c r="E2" s="140"/>
      <c r="F2" s="140"/>
      <c r="G2" s="140"/>
      <c r="H2" s="140"/>
      <c r="I2" s="140"/>
      <c r="J2" s="140"/>
      <c r="K2" s="112"/>
      <c r="L2" s="112"/>
    </row>
    <row r="3" spans="1:12" ht="15.75" customHeight="1" x14ac:dyDescent="0.25">
      <c r="A3" s="142" t="s">
        <v>236</v>
      </c>
      <c r="B3" s="142"/>
      <c r="C3" s="142"/>
      <c r="D3" s="142"/>
      <c r="E3" s="142"/>
      <c r="F3" s="142"/>
      <c r="G3" s="142"/>
      <c r="H3" s="142"/>
      <c r="I3" s="142"/>
      <c r="J3" s="142"/>
      <c r="K3" s="110"/>
      <c r="L3" s="110"/>
    </row>
    <row r="4" spans="1:12" ht="15.75" x14ac:dyDescent="0.25">
      <c r="C4" s="146"/>
      <c r="D4" s="146"/>
      <c r="E4" s="146"/>
      <c r="F4" s="146"/>
      <c r="G4" s="146"/>
    </row>
    <row r="5" spans="1:12" ht="18.75" x14ac:dyDescent="0.3">
      <c r="A5" s="143" t="s">
        <v>152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2" ht="18.75" x14ac:dyDescent="0.3">
      <c r="A6" s="168" t="s">
        <v>153</v>
      </c>
      <c r="B6" s="168"/>
      <c r="C6" s="168"/>
      <c r="D6" s="168"/>
      <c r="E6" s="168"/>
      <c r="F6" s="168"/>
      <c r="G6" s="168"/>
      <c r="H6" s="168"/>
      <c r="I6" s="168"/>
      <c r="J6" s="168"/>
    </row>
    <row r="7" spans="1:12" ht="15.75" x14ac:dyDescent="0.25">
      <c r="A7" s="169" t="s">
        <v>27</v>
      </c>
      <c r="B7" s="169"/>
      <c r="C7" s="169"/>
      <c r="D7" s="169"/>
      <c r="E7" s="169"/>
      <c r="F7" s="169"/>
      <c r="G7" s="169"/>
      <c r="H7" s="169"/>
      <c r="I7" s="169"/>
      <c r="J7" s="169"/>
    </row>
    <row r="8" spans="1:12" ht="15.75" x14ac:dyDescent="0.25">
      <c r="C8" s="47"/>
      <c r="D8" s="47"/>
      <c r="E8" s="47"/>
      <c r="F8" s="47"/>
      <c r="G8" s="47"/>
      <c r="H8" s="47"/>
      <c r="I8" s="47"/>
    </row>
    <row r="9" spans="1:12" ht="60" x14ac:dyDescent="0.25">
      <c r="C9" s="7" t="s">
        <v>154</v>
      </c>
      <c r="D9" s="7" t="s">
        <v>28</v>
      </c>
      <c r="E9" s="7" t="s">
        <v>29</v>
      </c>
      <c r="F9" s="7" t="s">
        <v>30</v>
      </c>
      <c r="G9" s="7" t="s">
        <v>31</v>
      </c>
      <c r="H9" s="7" t="s">
        <v>32</v>
      </c>
      <c r="I9" s="7" t="s">
        <v>155</v>
      </c>
    </row>
    <row r="10" spans="1:12" x14ac:dyDescent="0.25">
      <c r="C10" s="9" t="s">
        <v>34</v>
      </c>
      <c r="D10" s="77">
        <v>486985261780</v>
      </c>
      <c r="E10" s="77">
        <v>19883809985</v>
      </c>
      <c r="F10" s="77">
        <v>14909399183</v>
      </c>
      <c r="G10" s="77">
        <v>4965230550</v>
      </c>
      <c r="H10" s="77">
        <v>111359893785</v>
      </c>
      <c r="I10" s="77">
        <v>638103595283</v>
      </c>
    </row>
    <row r="11" spans="1:12" x14ac:dyDescent="0.25">
      <c r="C11" s="70" t="s">
        <v>156</v>
      </c>
      <c r="D11" s="78">
        <v>458875693752</v>
      </c>
      <c r="E11" s="78">
        <v>2152457168</v>
      </c>
      <c r="F11" s="78"/>
      <c r="G11" s="78">
        <v>2653727409</v>
      </c>
      <c r="H11" s="78"/>
      <c r="I11" s="78">
        <v>463681878329</v>
      </c>
    </row>
    <row r="12" spans="1:12" x14ac:dyDescent="0.25">
      <c r="C12" s="70" t="s">
        <v>157</v>
      </c>
      <c r="D12" s="78">
        <v>1525611605</v>
      </c>
      <c r="E12" s="79"/>
      <c r="F12" s="78">
        <v>798672087</v>
      </c>
      <c r="G12" s="78"/>
      <c r="H12" s="78"/>
      <c r="I12" s="78">
        <v>2324283692</v>
      </c>
    </row>
    <row r="13" spans="1:12" x14ac:dyDescent="0.25">
      <c r="C13" s="70" t="s">
        <v>158</v>
      </c>
      <c r="D13" s="78">
        <v>15512744522</v>
      </c>
      <c r="E13" s="78">
        <v>15618348535</v>
      </c>
      <c r="F13" s="78">
        <v>11844618175</v>
      </c>
      <c r="G13" s="78">
        <v>1852838444</v>
      </c>
      <c r="H13" s="78">
        <v>106751872919</v>
      </c>
      <c r="I13" s="78">
        <v>151580422595</v>
      </c>
    </row>
    <row r="14" spans="1:12" x14ac:dyDescent="0.25">
      <c r="C14" s="70" t="s">
        <v>159</v>
      </c>
      <c r="D14" s="78">
        <v>10596796648</v>
      </c>
      <c r="E14" s="78">
        <v>731439488</v>
      </c>
      <c r="F14" s="78">
        <v>2211970322</v>
      </c>
      <c r="G14" s="78">
        <v>193775252</v>
      </c>
      <c r="H14" s="78">
        <v>815910000</v>
      </c>
      <c r="I14" s="78">
        <v>14549891710</v>
      </c>
    </row>
    <row r="15" spans="1:12" x14ac:dyDescent="0.25">
      <c r="C15" s="72" t="s">
        <v>160</v>
      </c>
      <c r="D15" s="80">
        <v>263945344</v>
      </c>
      <c r="E15" s="80">
        <v>849312374</v>
      </c>
      <c r="F15" s="80">
        <v>0</v>
      </c>
      <c r="G15" s="80">
        <v>118000304</v>
      </c>
      <c r="H15" s="80">
        <v>2360500000</v>
      </c>
      <c r="I15" s="80">
        <v>3591758022</v>
      </c>
    </row>
    <row r="16" spans="1:12" x14ac:dyDescent="0.25">
      <c r="C16" s="70" t="s">
        <v>161</v>
      </c>
      <c r="D16" s="78">
        <v>137807204</v>
      </c>
      <c r="E16" s="78">
        <v>1400000</v>
      </c>
      <c r="F16" s="78"/>
      <c r="G16" s="78">
        <v>46225641</v>
      </c>
      <c r="H16" s="78"/>
      <c r="I16" s="78">
        <v>185432845</v>
      </c>
    </row>
    <row r="17" spans="3:9" x14ac:dyDescent="0.25">
      <c r="C17" s="70" t="s">
        <v>162</v>
      </c>
      <c r="D17" s="78">
        <v>72662705</v>
      </c>
      <c r="E17" s="78">
        <v>530852420</v>
      </c>
      <c r="F17" s="78">
        <v>54138599</v>
      </c>
      <c r="G17" s="78">
        <v>100663500</v>
      </c>
      <c r="H17" s="78">
        <v>1431610866</v>
      </c>
      <c r="I17" s="78">
        <v>2189928090</v>
      </c>
    </row>
    <row r="18" spans="3:9" x14ac:dyDescent="0.25">
      <c r="C18" s="9" t="s">
        <v>37</v>
      </c>
      <c r="D18" s="77">
        <v>3313061000</v>
      </c>
      <c r="E18" s="77">
        <v>124065594</v>
      </c>
      <c r="F18" s="77">
        <v>6510502</v>
      </c>
      <c r="G18" s="77">
        <v>591931877</v>
      </c>
      <c r="H18" s="77">
        <v>0</v>
      </c>
      <c r="I18" s="77">
        <v>4035568973</v>
      </c>
    </row>
    <row r="19" spans="3:9" ht="30" x14ac:dyDescent="0.25">
      <c r="C19" s="72" t="s">
        <v>163</v>
      </c>
      <c r="D19" s="80">
        <v>15184000</v>
      </c>
      <c r="E19" s="80">
        <v>24290461</v>
      </c>
      <c r="F19" s="80">
        <v>2431193</v>
      </c>
      <c r="G19" s="80">
        <v>142627469</v>
      </c>
      <c r="H19" s="80"/>
      <c r="I19" s="80">
        <v>184533123</v>
      </c>
    </row>
    <row r="20" spans="3:9" x14ac:dyDescent="0.25">
      <c r="C20" s="70" t="s">
        <v>164</v>
      </c>
      <c r="D20" s="78">
        <v>3297877000</v>
      </c>
      <c r="E20" s="78">
        <v>0</v>
      </c>
      <c r="F20" s="78"/>
      <c r="G20" s="78">
        <v>441879508</v>
      </c>
      <c r="H20" s="78">
        <v>0</v>
      </c>
      <c r="I20" s="78">
        <v>3739756508</v>
      </c>
    </row>
    <row r="21" spans="3:9" ht="30" x14ac:dyDescent="0.25">
      <c r="C21" s="72" t="s">
        <v>165</v>
      </c>
      <c r="D21" s="78"/>
      <c r="E21" s="78">
        <v>99775133</v>
      </c>
      <c r="F21" s="78">
        <v>4079309</v>
      </c>
      <c r="G21" s="78">
        <v>7424900</v>
      </c>
      <c r="H21" s="78"/>
      <c r="I21" s="78">
        <v>111279342</v>
      </c>
    </row>
    <row r="22" spans="3:9" x14ac:dyDescent="0.25">
      <c r="C22" s="11" t="s">
        <v>166</v>
      </c>
      <c r="D22" s="81">
        <f>+D10+D18</f>
        <v>490298322780</v>
      </c>
      <c r="E22" s="81">
        <f t="shared" ref="E22:I22" si="0">+E10+E18</f>
        <v>20007875579</v>
      </c>
      <c r="F22" s="81">
        <f t="shared" si="0"/>
        <v>14915909685</v>
      </c>
      <c r="G22" s="81">
        <f t="shared" si="0"/>
        <v>5557162427</v>
      </c>
      <c r="H22" s="81">
        <f t="shared" si="0"/>
        <v>111359893785</v>
      </c>
      <c r="I22" s="81">
        <f t="shared" si="0"/>
        <v>642139164256</v>
      </c>
    </row>
    <row r="23" spans="3:9" x14ac:dyDescent="0.25">
      <c r="C23" s="170" t="s">
        <v>239</v>
      </c>
      <c r="D23" s="170"/>
      <c r="E23" s="170"/>
      <c r="F23" s="170"/>
      <c r="G23" s="170"/>
      <c r="H23" s="170"/>
      <c r="I23" s="170"/>
    </row>
  </sheetData>
  <mergeCells count="8">
    <mergeCell ref="A6:J6"/>
    <mergeCell ref="A7:J7"/>
    <mergeCell ref="C23:I23"/>
    <mergeCell ref="C4:G4"/>
    <mergeCell ref="A1:J1"/>
    <mergeCell ref="A2:J2"/>
    <mergeCell ref="A3:J3"/>
    <mergeCell ref="A5: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workbookViewId="0">
      <selection activeCell="H32" sqref="H32"/>
    </sheetView>
  </sheetViews>
  <sheetFormatPr baseColWidth="10" defaultRowHeight="15" x14ac:dyDescent="0.25"/>
  <cols>
    <col min="2" max="2" width="61.140625" bestFit="1" customWidth="1"/>
    <col min="3" max="3" width="10.5703125" bestFit="1" customWidth="1"/>
    <col min="4" max="4" width="19.5703125" customWidth="1"/>
    <col min="5" max="5" width="16.42578125" customWidth="1"/>
    <col min="6" max="6" width="12.28515625" customWidth="1"/>
    <col min="7" max="7" width="13.5703125" customWidth="1"/>
    <col min="8" max="8" width="10.5703125" bestFit="1" customWidth="1"/>
  </cols>
  <sheetData>
    <row r="1" spans="1:10" ht="28.5" x14ac:dyDescent="0.25">
      <c r="A1" s="138" t="s">
        <v>86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21" x14ac:dyDescent="0.25">
      <c r="A2" s="140" t="s">
        <v>235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5.75" x14ac:dyDescent="0.25">
      <c r="A3" s="142" t="s">
        <v>236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0" ht="15.75" x14ac:dyDescent="0.25">
      <c r="C4" s="146"/>
      <c r="D4" s="146"/>
      <c r="E4" s="146"/>
      <c r="F4" s="146"/>
      <c r="G4" s="146"/>
    </row>
    <row r="5" spans="1:10" ht="18.75" x14ac:dyDescent="0.3">
      <c r="A5" s="143" t="s">
        <v>167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18.75" x14ac:dyDescent="0.3">
      <c r="A6" s="168" t="s">
        <v>153</v>
      </c>
      <c r="B6" s="168"/>
      <c r="C6" s="168"/>
      <c r="D6" s="168"/>
      <c r="E6" s="168"/>
      <c r="F6" s="168"/>
      <c r="G6" s="168"/>
      <c r="H6" s="168"/>
      <c r="I6" s="168"/>
      <c r="J6" s="168"/>
    </row>
    <row r="7" spans="1:10" ht="15.75" x14ac:dyDescent="0.25">
      <c r="A7" s="169" t="s">
        <v>27</v>
      </c>
      <c r="B7" s="169"/>
      <c r="C7" s="169"/>
      <c r="D7" s="169"/>
      <c r="E7" s="169"/>
      <c r="F7" s="169"/>
      <c r="G7" s="169"/>
      <c r="H7" s="169"/>
      <c r="I7" s="169"/>
      <c r="J7" s="169"/>
    </row>
    <row r="8" spans="1:10" ht="15.75" x14ac:dyDescent="0.25">
      <c r="C8" s="102"/>
      <c r="D8" s="102"/>
      <c r="E8" s="102"/>
      <c r="F8" s="102"/>
      <c r="G8" s="102"/>
      <c r="H8" s="102"/>
      <c r="I8" s="102"/>
    </row>
    <row r="9" spans="1:10" ht="60" x14ac:dyDescent="0.25">
      <c r="B9" s="7" t="s">
        <v>154</v>
      </c>
      <c r="C9" s="7" t="s">
        <v>28</v>
      </c>
      <c r="D9" s="7" t="s">
        <v>29</v>
      </c>
      <c r="E9" s="7" t="s">
        <v>30</v>
      </c>
      <c r="F9" s="7" t="s">
        <v>31</v>
      </c>
      <c r="G9" s="7" t="s">
        <v>32</v>
      </c>
      <c r="H9" s="7" t="s">
        <v>155</v>
      </c>
    </row>
    <row r="10" spans="1:10" x14ac:dyDescent="0.25">
      <c r="B10" s="9" t="s">
        <v>35</v>
      </c>
      <c r="C10" s="77">
        <v>370786069909</v>
      </c>
      <c r="D10" s="77">
        <v>72392559257</v>
      </c>
      <c r="E10" s="77">
        <v>22728268394</v>
      </c>
      <c r="F10" s="77">
        <v>12887888185</v>
      </c>
      <c r="G10" s="77">
        <v>135290921651</v>
      </c>
      <c r="H10" s="77">
        <v>614085707396</v>
      </c>
    </row>
    <row r="11" spans="1:10" x14ac:dyDescent="0.25">
      <c r="B11" s="82" t="s">
        <v>168</v>
      </c>
      <c r="C11" s="83"/>
      <c r="D11" s="83"/>
      <c r="E11" s="83"/>
      <c r="F11" s="83">
        <v>24515649</v>
      </c>
      <c r="G11" s="83">
        <v>126664930459</v>
      </c>
      <c r="H11" s="83">
        <v>126689446108</v>
      </c>
    </row>
    <row r="12" spans="1:10" x14ac:dyDescent="0.25">
      <c r="B12" s="82" t="s">
        <v>169</v>
      </c>
      <c r="C12" s="83">
        <v>196695629691</v>
      </c>
      <c r="D12" s="83">
        <v>70113266068</v>
      </c>
      <c r="E12" s="83">
        <v>21683009468</v>
      </c>
      <c r="F12" s="83">
        <v>11631577262</v>
      </c>
      <c r="G12" s="83"/>
      <c r="H12" s="83">
        <v>300123482489</v>
      </c>
    </row>
    <row r="13" spans="1:10" ht="30" x14ac:dyDescent="0.25">
      <c r="B13" s="84" t="s">
        <v>170</v>
      </c>
      <c r="C13" s="85">
        <v>28523568713</v>
      </c>
      <c r="D13" s="85">
        <v>1106723467</v>
      </c>
      <c r="E13" s="85">
        <v>692747376</v>
      </c>
      <c r="F13" s="85">
        <v>114586892</v>
      </c>
      <c r="G13" s="85">
        <v>85870127</v>
      </c>
      <c r="H13" s="85">
        <v>30523496575</v>
      </c>
    </row>
    <row r="14" spans="1:10" x14ac:dyDescent="0.25">
      <c r="B14" s="82" t="s">
        <v>45</v>
      </c>
      <c r="C14" s="83">
        <v>97767441076</v>
      </c>
      <c r="D14" s="83">
        <v>29592993</v>
      </c>
      <c r="E14" s="83"/>
      <c r="F14" s="83">
        <v>235540417</v>
      </c>
      <c r="G14" s="83">
        <v>2235752141</v>
      </c>
      <c r="H14" s="83">
        <v>100268326627</v>
      </c>
    </row>
    <row r="15" spans="1:10" x14ac:dyDescent="0.25">
      <c r="B15" s="82" t="s">
        <v>171</v>
      </c>
      <c r="C15" s="83">
        <v>325650000</v>
      </c>
      <c r="D15" s="83"/>
      <c r="E15" s="83"/>
      <c r="F15" s="83">
        <v>164897</v>
      </c>
      <c r="G15" s="83"/>
      <c r="H15" s="83">
        <v>325814897</v>
      </c>
    </row>
    <row r="16" spans="1:10" x14ac:dyDescent="0.25">
      <c r="B16" s="82" t="s">
        <v>172</v>
      </c>
      <c r="C16" s="83">
        <v>47459674614</v>
      </c>
      <c r="D16" s="83">
        <v>1025634112</v>
      </c>
      <c r="E16" s="83">
        <v>348822261</v>
      </c>
      <c r="F16" s="83">
        <v>873168643</v>
      </c>
      <c r="G16" s="83">
        <v>6304368924</v>
      </c>
      <c r="H16" s="83">
        <v>56011668554</v>
      </c>
    </row>
    <row r="17" spans="2:8" x14ac:dyDescent="0.25">
      <c r="B17" s="82" t="s">
        <v>173</v>
      </c>
      <c r="C17" s="83">
        <v>14105815</v>
      </c>
      <c r="D17" s="83">
        <v>117342617</v>
      </c>
      <c r="E17" s="83">
        <v>3689289</v>
      </c>
      <c r="F17" s="83">
        <v>8334425</v>
      </c>
      <c r="G17" s="83"/>
      <c r="H17" s="83">
        <v>143472146</v>
      </c>
    </row>
    <row r="18" spans="2:8" x14ac:dyDescent="0.25">
      <c r="B18" s="86" t="s">
        <v>38</v>
      </c>
      <c r="C18" s="87">
        <v>60580498254</v>
      </c>
      <c r="D18" s="87">
        <v>5690835233</v>
      </c>
      <c r="E18" s="87">
        <v>4454401928</v>
      </c>
      <c r="F18" s="87">
        <v>7037276232</v>
      </c>
      <c r="G18" s="87">
        <v>22940549334</v>
      </c>
      <c r="H18" s="87">
        <v>100703560981</v>
      </c>
    </row>
    <row r="19" spans="2:8" x14ac:dyDescent="0.25">
      <c r="B19" s="82" t="s">
        <v>174</v>
      </c>
      <c r="C19" s="83">
        <v>21294849163</v>
      </c>
      <c r="D19" s="83">
        <v>2129002089</v>
      </c>
      <c r="E19" s="83">
        <v>1187996</v>
      </c>
      <c r="F19" s="83">
        <v>5445023370</v>
      </c>
      <c r="G19" s="83">
        <v>18270803115</v>
      </c>
      <c r="H19" s="83">
        <v>47140865733</v>
      </c>
    </row>
    <row r="20" spans="2:8" x14ac:dyDescent="0.25">
      <c r="B20" s="82" t="s">
        <v>175</v>
      </c>
      <c r="C20" s="83">
        <v>35642662901</v>
      </c>
      <c r="D20" s="83">
        <v>3249442940</v>
      </c>
      <c r="E20" s="83">
        <v>654565369</v>
      </c>
      <c r="F20" s="83">
        <v>1417279992</v>
      </c>
      <c r="G20" s="83">
        <v>4374337968</v>
      </c>
      <c r="H20" s="83">
        <v>45338289170</v>
      </c>
    </row>
    <row r="21" spans="2:8" x14ac:dyDescent="0.25">
      <c r="B21" s="82" t="s">
        <v>176</v>
      </c>
      <c r="C21" s="83">
        <v>8748014</v>
      </c>
      <c r="D21" s="83">
        <v>95694785</v>
      </c>
      <c r="E21" s="83">
        <v>250000</v>
      </c>
      <c r="F21" s="83">
        <v>2495000</v>
      </c>
      <c r="G21" s="83">
        <v>300000</v>
      </c>
      <c r="H21" s="83">
        <v>107487799</v>
      </c>
    </row>
    <row r="22" spans="2:8" x14ac:dyDescent="0.25">
      <c r="B22" s="82" t="s">
        <v>177</v>
      </c>
      <c r="C22" s="83">
        <v>1243080496</v>
      </c>
      <c r="D22" s="83">
        <v>79991500</v>
      </c>
      <c r="E22" s="83">
        <v>117429783</v>
      </c>
      <c r="F22" s="83">
        <v>96797028</v>
      </c>
      <c r="G22" s="83">
        <v>294648834</v>
      </c>
      <c r="H22" s="83">
        <v>1831947641</v>
      </c>
    </row>
    <row r="23" spans="2:8" x14ac:dyDescent="0.25">
      <c r="B23" s="82" t="s">
        <v>178</v>
      </c>
      <c r="C23" s="83">
        <v>944873405</v>
      </c>
      <c r="D23" s="83">
        <v>35250000</v>
      </c>
      <c r="E23" s="83">
        <v>700000</v>
      </c>
      <c r="F23" s="83">
        <v>54113395</v>
      </c>
      <c r="G23" s="83"/>
      <c r="H23" s="83">
        <v>1034936800</v>
      </c>
    </row>
    <row r="24" spans="2:8" x14ac:dyDescent="0.25">
      <c r="B24" s="84" t="s">
        <v>179</v>
      </c>
      <c r="C24" s="85"/>
      <c r="D24" s="85">
        <v>100587939</v>
      </c>
      <c r="E24" s="85">
        <v>3680268780</v>
      </c>
      <c r="F24" s="85">
        <v>21567447</v>
      </c>
      <c r="G24" s="85">
        <v>459417</v>
      </c>
      <c r="H24" s="85">
        <v>3802883583</v>
      </c>
    </row>
    <row r="25" spans="2:8" x14ac:dyDescent="0.25">
      <c r="B25" s="82" t="s">
        <v>180</v>
      </c>
      <c r="C25" s="83">
        <v>1446284275</v>
      </c>
      <c r="D25" s="83">
        <v>865980</v>
      </c>
      <c r="E25" s="83"/>
      <c r="F25" s="83"/>
      <c r="G25" s="83"/>
      <c r="H25" s="83">
        <v>1447150255</v>
      </c>
    </row>
    <row r="26" spans="2:8" x14ac:dyDescent="0.25">
      <c r="B26" s="11" t="s">
        <v>166</v>
      </c>
      <c r="C26" s="81">
        <f>+C10+C18</f>
        <v>431366568163</v>
      </c>
      <c r="D26" s="81">
        <f t="shared" ref="D26:H26" si="0">+D10+D18</f>
        <v>78083394490</v>
      </c>
      <c r="E26" s="81">
        <f t="shared" si="0"/>
        <v>27182670322</v>
      </c>
      <c r="F26" s="81">
        <f t="shared" si="0"/>
        <v>19925164417</v>
      </c>
      <c r="G26" s="81">
        <f t="shared" si="0"/>
        <v>158231470985</v>
      </c>
      <c r="H26" s="81">
        <f t="shared" si="0"/>
        <v>714789268377</v>
      </c>
    </row>
    <row r="27" spans="2:8" x14ac:dyDescent="0.25">
      <c r="B27" s="170" t="s">
        <v>239</v>
      </c>
      <c r="C27" s="170"/>
      <c r="D27" s="170"/>
      <c r="E27" s="170"/>
      <c r="F27" s="170"/>
      <c r="G27" s="170"/>
      <c r="H27" s="170"/>
    </row>
  </sheetData>
  <mergeCells count="8">
    <mergeCell ref="B27:H27"/>
    <mergeCell ref="A1:J1"/>
    <mergeCell ref="A2:J2"/>
    <mergeCell ref="A3:J3"/>
    <mergeCell ref="C4:G4"/>
    <mergeCell ref="A5:J5"/>
    <mergeCell ref="A6:J6"/>
    <mergeCell ref="A7:J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>
      <selection activeCell="B25" sqref="B25:I25"/>
    </sheetView>
  </sheetViews>
  <sheetFormatPr baseColWidth="10" defaultRowHeight="15" x14ac:dyDescent="0.25"/>
  <cols>
    <col min="2" max="2" width="23.140625" customWidth="1"/>
    <col min="3" max="3" width="9.85546875" bestFit="1" customWidth="1"/>
    <col min="4" max="4" width="17" customWidth="1"/>
    <col min="5" max="5" width="15" bestFit="1" customWidth="1"/>
    <col min="9" max="9" width="7.140625" bestFit="1" customWidth="1"/>
  </cols>
  <sheetData>
    <row r="1" spans="1:10" ht="28.5" x14ac:dyDescent="0.25">
      <c r="A1" s="138" t="s">
        <v>86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21" x14ac:dyDescent="0.25">
      <c r="A2" s="140" t="s">
        <v>235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5.75" x14ac:dyDescent="0.25">
      <c r="A3" s="142" t="s">
        <v>236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0" ht="15.75" x14ac:dyDescent="0.25">
      <c r="C4" s="146"/>
      <c r="D4" s="146"/>
      <c r="E4" s="146"/>
      <c r="F4" s="146"/>
      <c r="G4" s="146"/>
    </row>
    <row r="5" spans="1:10" ht="18.75" x14ac:dyDescent="0.3">
      <c r="A5" s="143" t="s">
        <v>44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18.75" x14ac:dyDescent="0.3">
      <c r="A6" s="168" t="s">
        <v>240</v>
      </c>
      <c r="B6" s="168"/>
      <c r="C6" s="168"/>
      <c r="D6" s="168"/>
      <c r="E6" s="168"/>
      <c r="F6" s="168"/>
      <c r="G6" s="168"/>
      <c r="H6" s="168"/>
      <c r="I6" s="168"/>
      <c r="J6" s="168"/>
    </row>
    <row r="7" spans="1:10" ht="15.75" x14ac:dyDescent="0.25">
      <c r="A7" s="169" t="s">
        <v>27</v>
      </c>
      <c r="B7" s="169"/>
      <c r="C7" s="169"/>
      <c r="D7" s="169"/>
      <c r="E7" s="169"/>
      <c r="F7" s="169"/>
      <c r="G7" s="169"/>
      <c r="H7" s="169"/>
      <c r="I7" s="169"/>
      <c r="J7" s="169"/>
    </row>
    <row r="9" spans="1:10" ht="38.25" x14ac:dyDescent="0.25">
      <c r="B9" s="7"/>
      <c r="C9" s="8" t="s">
        <v>28</v>
      </c>
      <c r="D9" s="8" t="s">
        <v>63</v>
      </c>
      <c r="E9" s="8" t="s">
        <v>30</v>
      </c>
      <c r="F9" s="8" t="s">
        <v>31</v>
      </c>
      <c r="G9" s="8" t="s">
        <v>32</v>
      </c>
      <c r="H9" s="8" t="s">
        <v>33</v>
      </c>
      <c r="I9" s="8" t="s">
        <v>64</v>
      </c>
    </row>
    <row r="10" spans="1:10" x14ac:dyDescent="0.25">
      <c r="B10" s="9" t="s">
        <v>34</v>
      </c>
      <c r="C10" s="39">
        <v>486985261780</v>
      </c>
      <c r="D10" s="39">
        <v>19883809985</v>
      </c>
      <c r="E10" s="39">
        <v>14909399183</v>
      </c>
      <c r="F10" s="39">
        <v>4965230550</v>
      </c>
      <c r="G10" s="39">
        <v>111359893785</v>
      </c>
      <c r="H10" s="39">
        <v>638103595283</v>
      </c>
      <c r="I10" s="40">
        <v>0.19633521819916605</v>
      </c>
    </row>
    <row r="11" spans="1:10" x14ac:dyDescent="0.25">
      <c r="B11" s="9" t="s">
        <v>35</v>
      </c>
      <c r="C11" s="39">
        <v>370786069909</v>
      </c>
      <c r="D11" s="39">
        <v>72392559257</v>
      </c>
      <c r="E11" s="39">
        <v>22728268394</v>
      </c>
      <c r="F11" s="39">
        <v>12887888185</v>
      </c>
      <c r="G11" s="39">
        <v>135290921651</v>
      </c>
      <c r="H11" s="39">
        <v>614085707396</v>
      </c>
      <c r="I11" s="40">
        <v>0.18894526256526009</v>
      </c>
    </row>
    <row r="12" spans="1:10" x14ac:dyDescent="0.25">
      <c r="B12" s="11" t="s">
        <v>36</v>
      </c>
      <c r="C12" s="41">
        <v>116199191871</v>
      </c>
      <c r="D12" s="41">
        <v>-52508749272</v>
      </c>
      <c r="E12" s="41">
        <v>-7818869211</v>
      </c>
      <c r="F12" s="41">
        <v>-7922657635</v>
      </c>
      <c r="G12" s="41">
        <v>-23931027866</v>
      </c>
      <c r="H12" s="41">
        <v>24017887887</v>
      </c>
      <c r="I12" s="42">
        <v>7.3899556339059565E-3</v>
      </c>
    </row>
    <row r="13" spans="1:10" x14ac:dyDescent="0.25">
      <c r="C13" s="43"/>
      <c r="D13" s="43"/>
      <c r="E13" s="43"/>
      <c r="F13" s="43"/>
      <c r="G13" s="43"/>
      <c r="H13" s="43"/>
      <c r="I13" s="44"/>
    </row>
    <row r="14" spans="1:10" x14ac:dyDescent="0.25">
      <c r="B14" s="9" t="s">
        <v>37</v>
      </c>
      <c r="C14" s="39">
        <v>3313061000</v>
      </c>
      <c r="D14" s="39">
        <v>124065594</v>
      </c>
      <c r="E14" s="39">
        <v>6510502</v>
      </c>
      <c r="F14" s="39">
        <v>591931877</v>
      </c>
      <c r="G14" s="39">
        <v>0</v>
      </c>
      <c r="H14" s="39">
        <v>4035568973</v>
      </c>
      <c r="I14" s="40">
        <v>1.2416860220327427E-3</v>
      </c>
    </row>
    <row r="15" spans="1:10" x14ac:dyDescent="0.25">
      <c r="B15" s="9" t="s">
        <v>38</v>
      </c>
      <c r="C15" s="39">
        <v>60580498254</v>
      </c>
      <c r="D15" s="39">
        <v>5690835233</v>
      </c>
      <c r="E15" s="39">
        <v>4454401928</v>
      </c>
      <c r="F15" s="39">
        <v>7037276232</v>
      </c>
      <c r="G15" s="39">
        <v>22940549334</v>
      </c>
      <c r="H15" s="39">
        <v>100703560981</v>
      </c>
      <c r="I15" s="40">
        <v>3.0985024633608117E-2</v>
      </c>
    </row>
    <row r="16" spans="1:10" x14ac:dyDescent="0.25">
      <c r="B16" s="11" t="s">
        <v>39</v>
      </c>
      <c r="C16" s="41">
        <v>-57267437254</v>
      </c>
      <c r="D16" s="41">
        <v>-5566769639</v>
      </c>
      <c r="E16" s="41">
        <v>-4447891426</v>
      </c>
      <c r="F16" s="41">
        <v>-6445344355</v>
      </c>
      <c r="G16" s="41">
        <v>-22940549334</v>
      </c>
      <c r="H16" s="41">
        <v>-96667992008</v>
      </c>
      <c r="I16" s="42">
        <v>-2.9743338611575375E-2</v>
      </c>
    </row>
    <row r="17" spans="2:9" x14ac:dyDescent="0.25">
      <c r="C17" s="43"/>
      <c r="D17" s="43"/>
      <c r="E17" s="43"/>
      <c r="F17" s="43"/>
      <c r="G17" s="43"/>
      <c r="H17" s="43"/>
      <c r="I17" s="44"/>
    </row>
    <row r="18" spans="2:9" x14ac:dyDescent="0.25">
      <c r="B18" s="11" t="s">
        <v>65</v>
      </c>
      <c r="C18" s="41">
        <v>58931754617</v>
      </c>
      <c r="D18" s="41">
        <v>-58075518911</v>
      </c>
      <c r="E18" s="41">
        <v>-12266760637</v>
      </c>
      <c r="F18" s="41">
        <v>-14368001990</v>
      </c>
      <c r="G18" s="41">
        <v>-46871577200</v>
      </c>
      <c r="H18" s="41">
        <v>-72650104121</v>
      </c>
      <c r="I18" s="42">
        <v>-2.2353382977669419E-2</v>
      </c>
    </row>
    <row r="19" spans="2:9" x14ac:dyDescent="0.25">
      <c r="C19" s="43"/>
      <c r="D19" s="43"/>
      <c r="E19" s="43"/>
      <c r="F19" s="43"/>
      <c r="G19" s="43"/>
      <c r="H19" s="43"/>
      <c r="I19" s="44"/>
    </row>
    <row r="20" spans="2:9" x14ac:dyDescent="0.25">
      <c r="B20" s="9" t="s">
        <v>40</v>
      </c>
      <c r="C20" s="39">
        <v>173259712900</v>
      </c>
      <c r="D20" s="39">
        <v>0</v>
      </c>
      <c r="E20" s="39"/>
      <c r="F20" s="39">
        <v>1847143287</v>
      </c>
      <c r="G20" s="39">
        <v>309768951</v>
      </c>
      <c r="H20" s="39">
        <v>175416625138</v>
      </c>
      <c r="I20" s="40">
        <v>5.3973150483435442E-2</v>
      </c>
    </row>
    <row r="21" spans="2:9" x14ac:dyDescent="0.25">
      <c r="B21" s="9" t="s">
        <v>41</v>
      </c>
      <c r="C21" s="39">
        <v>84052050814</v>
      </c>
      <c r="D21" s="39">
        <v>3441844322</v>
      </c>
      <c r="E21" s="39">
        <v>450927568</v>
      </c>
      <c r="F21" s="39">
        <v>2632803018</v>
      </c>
      <c r="G21" s="39">
        <v>12188895295</v>
      </c>
      <c r="H21" s="39">
        <v>102766521017</v>
      </c>
      <c r="I21" s="40">
        <v>3.1619767505766026E-2</v>
      </c>
    </row>
    <row r="22" spans="2:9" x14ac:dyDescent="0.25">
      <c r="B22" s="11" t="s">
        <v>42</v>
      </c>
      <c r="C22" s="41">
        <v>89207662086</v>
      </c>
      <c r="D22" s="41">
        <v>-3441844322</v>
      </c>
      <c r="E22" s="41">
        <v>-450927568</v>
      </c>
      <c r="F22" s="41">
        <v>-785659731</v>
      </c>
      <c r="G22" s="41">
        <v>-11879126344</v>
      </c>
      <c r="H22" s="41">
        <v>72650104121</v>
      </c>
      <c r="I22" s="42">
        <v>2.2353382977669419E-2</v>
      </c>
    </row>
    <row r="23" spans="2:9" x14ac:dyDescent="0.25">
      <c r="C23" s="45"/>
      <c r="D23" s="45"/>
      <c r="E23" s="45"/>
      <c r="F23" s="45"/>
      <c r="G23" s="45"/>
      <c r="H23" s="45"/>
      <c r="I23" s="44"/>
    </row>
    <row r="24" spans="2:9" x14ac:dyDescent="0.25">
      <c r="B24" s="11" t="s">
        <v>43</v>
      </c>
      <c r="C24" s="46">
        <v>1.813244587104532E-2</v>
      </c>
      <c r="D24" s="46">
        <v>-1.7868994567197281E-2</v>
      </c>
      <c r="E24" s="46">
        <v>-3.7743042729514917E-3</v>
      </c>
      <c r="F24" s="46">
        <v>-4.4208257509372097E-3</v>
      </c>
      <c r="G24" s="46">
        <v>-1.4421704257628754E-2</v>
      </c>
      <c r="H24" s="46">
        <v>-2.2353382977669419E-2</v>
      </c>
      <c r="I24" s="14"/>
    </row>
    <row r="25" spans="2:9" x14ac:dyDescent="0.25">
      <c r="B25" s="171" t="s">
        <v>239</v>
      </c>
      <c r="C25" s="171"/>
      <c r="D25" s="171"/>
      <c r="E25" s="171"/>
      <c r="F25" s="171"/>
      <c r="G25" s="171"/>
      <c r="H25" s="171"/>
      <c r="I25" s="171"/>
    </row>
  </sheetData>
  <mergeCells count="8">
    <mergeCell ref="B25:I25"/>
    <mergeCell ref="A1:J1"/>
    <mergeCell ref="A2:J2"/>
    <mergeCell ref="A3:J3"/>
    <mergeCell ref="C4:G4"/>
    <mergeCell ref="A5:J5"/>
    <mergeCell ref="A6:J6"/>
    <mergeCell ref="A7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workbookViewId="0">
      <selection activeCell="B38" sqref="B38:H38"/>
    </sheetView>
  </sheetViews>
  <sheetFormatPr baseColWidth="10" defaultRowHeight="15" x14ac:dyDescent="0.25"/>
  <cols>
    <col min="1" max="1" width="7.7109375" customWidth="1"/>
    <col min="2" max="2" width="54.28515625" customWidth="1"/>
    <col min="3" max="3" width="9.85546875" bestFit="1" customWidth="1"/>
    <col min="4" max="4" width="21.28515625" customWidth="1"/>
    <col min="5" max="5" width="14.42578125" customWidth="1"/>
  </cols>
  <sheetData>
    <row r="1" spans="1:10" ht="28.5" x14ac:dyDescent="0.25">
      <c r="A1" s="138" t="s">
        <v>86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21" x14ac:dyDescent="0.25">
      <c r="A2" s="140" t="s">
        <v>235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5.75" x14ac:dyDescent="0.25">
      <c r="A3" s="142" t="s">
        <v>236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0" ht="15.75" x14ac:dyDescent="0.25">
      <c r="C4" s="146"/>
      <c r="D4" s="146"/>
      <c r="E4" s="146"/>
      <c r="F4" s="146"/>
      <c r="G4" s="146"/>
    </row>
    <row r="5" spans="1:10" ht="18.75" x14ac:dyDescent="0.3">
      <c r="A5" s="143" t="s">
        <v>244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18.75" x14ac:dyDescent="0.3">
      <c r="A6" s="143" t="s">
        <v>117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5.75" x14ac:dyDescent="0.25">
      <c r="A7" s="169" t="s">
        <v>27</v>
      </c>
      <c r="B7" s="169"/>
      <c r="C7" s="169"/>
      <c r="D7" s="169"/>
      <c r="E7" s="169"/>
      <c r="F7" s="169"/>
      <c r="G7" s="169"/>
      <c r="H7" s="169"/>
      <c r="I7" s="169"/>
      <c r="J7" s="169"/>
    </row>
    <row r="10" spans="1:10" ht="51" x14ac:dyDescent="0.25">
      <c r="B10" s="69" t="s">
        <v>118</v>
      </c>
      <c r="C10" s="8" t="s">
        <v>28</v>
      </c>
      <c r="D10" s="8" t="s">
        <v>29</v>
      </c>
      <c r="E10" s="8" t="s">
        <v>30</v>
      </c>
      <c r="F10" s="8" t="s">
        <v>31</v>
      </c>
      <c r="G10" s="8" t="s">
        <v>32</v>
      </c>
      <c r="H10" s="8" t="s">
        <v>33</v>
      </c>
    </row>
    <row r="11" spans="1:10" x14ac:dyDescent="0.25">
      <c r="B11" s="9" t="s">
        <v>119</v>
      </c>
      <c r="C11" s="10">
        <v>89874382762</v>
      </c>
      <c r="D11" s="10">
        <v>9550901283</v>
      </c>
      <c r="E11" s="10">
        <v>2204965</v>
      </c>
      <c r="F11" s="10">
        <v>6992956923</v>
      </c>
      <c r="G11" s="10">
        <v>16210800</v>
      </c>
      <c r="H11" s="10">
        <v>106436656733</v>
      </c>
    </row>
    <row r="12" spans="1:10" x14ac:dyDescent="0.25">
      <c r="B12" s="70" t="s">
        <v>120</v>
      </c>
      <c r="C12" s="71">
        <v>42970470294</v>
      </c>
      <c r="D12" s="71">
        <v>9005801924</v>
      </c>
      <c r="E12" s="71"/>
      <c r="F12" s="71">
        <v>6512261371</v>
      </c>
      <c r="G12" s="71">
        <v>5200000</v>
      </c>
      <c r="H12" s="71">
        <v>58493733589</v>
      </c>
    </row>
    <row r="13" spans="1:10" x14ac:dyDescent="0.25">
      <c r="B13" s="70" t="s">
        <v>121</v>
      </c>
      <c r="C13" s="71">
        <v>7322311274</v>
      </c>
      <c r="D13" s="71">
        <v>4944235</v>
      </c>
      <c r="E13" s="71">
        <v>2204965</v>
      </c>
      <c r="F13" s="71"/>
      <c r="G13" s="71">
        <v>11010800</v>
      </c>
      <c r="H13" s="71">
        <v>7340471274</v>
      </c>
    </row>
    <row r="14" spans="1:10" x14ac:dyDescent="0.25">
      <c r="B14" s="70" t="s">
        <v>122</v>
      </c>
      <c r="C14" s="71">
        <v>16638298903</v>
      </c>
      <c r="D14" s="71">
        <v>125095945</v>
      </c>
      <c r="E14" s="71"/>
      <c r="F14" s="71">
        <v>1316000</v>
      </c>
      <c r="G14" s="71"/>
      <c r="H14" s="71">
        <v>16764710848</v>
      </c>
    </row>
    <row r="15" spans="1:10" x14ac:dyDescent="0.25">
      <c r="B15" s="70" t="s">
        <v>123</v>
      </c>
      <c r="C15" s="71">
        <v>22943302291</v>
      </c>
      <c r="D15" s="71">
        <v>415059179</v>
      </c>
      <c r="E15" s="71"/>
      <c r="F15" s="71">
        <v>479379552</v>
      </c>
      <c r="G15" s="71"/>
      <c r="H15" s="71">
        <v>23837741022</v>
      </c>
    </row>
    <row r="16" spans="1:10" x14ac:dyDescent="0.25">
      <c r="B16" s="9" t="s">
        <v>124</v>
      </c>
      <c r="C16" s="10">
        <v>40082544471</v>
      </c>
      <c r="D16" s="10">
        <v>17484774106</v>
      </c>
      <c r="E16" s="10"/>
      <c r="F16" s="10">
        <v>4519938952</v>
      </c>
      <c r="G16" s="10">
        <v>141993608635</v>
      </c>
      <c r="H16" s="10">
        <v>204080866164</v>
      </c>
    </row>
    <row r="17" spans="2:8" x14ac:dyDescent="0.25">
      <c r="B17" s="70" t="s">
        <v>125</v>
      </c>
      <c r="C17" s="71">
        <v>3396278798</v>
      </c>
      <c r="D17" s="71">
        <v>1876312248</v>
      </c>
      <c r="E17" s="71"/>
      <c r="F17" s="71">
        <v>888725108</v>
      </c>
      <c r="G17" s="71">
        <v>183402128</v>
      </c>
      <c r="H17" s="71">
        <v>6344718282</v>
      </c>
    </row>
    <row r="18" spans="2:8" x14ac:dyDescent="0.25">
      <c r="B18" s="70" t="s">
        <v>126</v>
      </c>
      <c r="C18" s="71">
        <v>5002830312</v>
      </c>
      <c r="D18" s="71">
        <v>2383427803</v>
      </c>
      <c r="E18" s="71"/>
      <c r="F18" s="71">
        <v>115333</v>
      </c>
      <c r="G18" s="71">
        <v>2552780535</v>
      </c>
      <c r="H18" s="71">
        <v>9939153983</v>
      </c>
    </row>
    <row r="19" spans="2:8" x14ac:dyDescent="0.25">
      <c r="B19" s="70" t="s">
        <v>127</v>
      </c>
      <c r="C19" s="71">
        <v>0</v>
      </c>
      <c r="D19" s="71">
        <v>3558817566</v>
      </c>
      <c r="E19" s="71"/>
      <c r="F19" s="71"/>
      <c r="G19" s="71"/>
      <c r="H19" s="71">
        <v>3558817566</v>
      </c>
    </row>
    <row r="20" spans="2:8" x14ac:dyDescent="0.25">
      <c r="B20" s="70" t="s">
        <v>128</v>
      </c>
      <c r="C20" s="71">
        <v>554750004</v>
      </c>
      <c r="D20" s="71">
        <v>1509382919</v>
      </c>
      <c r="E20" s="71"/>
      <c r="F20" s="71">
        <v>111408101</v>
      </c>
      <c r="G20" s="71">
        <v>137845396122</v>
      </c>
      <c r="H20" s="71">
        <v>140020937146</v>
      </c>
    </row>
    <row r="21" spans="2:8" x14ac:dyDescent="0.25">
      <c r="B21" s="70" t="s">
        <v>129</v>
      </c>
      <c r="C21" s="71">
        <v>488869714</v>
      </c>
      <c r="D21" s="71"/>
      <c r="E21" s="71"/>
      <c r="F21" s="71">
        <v>1461113220</v>
      </c>
      <c r="G21" s="71"/>
      <c r="H21" s="71">
        <v>1949982934</v>
      </c>
    </row>
    <row r="22" spans="2:8" x14ac:dyDescent="0.25">
      <c r="B22" s="70" t="s">
        <v>130</v>
      </c>
      <c r="C22" s="71">
        <v>25866734602</v>
      </c>
      <c r="D22" s="71">
        <v>3790736935</v>
      </c>
      <c r="E22" s="71"/>
      <c r="F22" s="71">
        <v>2057963990</v>
      </c>
      <c r="G22" s="71">
        <v>852505745</v>
      </c>
      <c r="H22" s="71">
        <v>32567941272</v>
      </c>
    </row>
    <row r="23" spans="2:8" x14ac:dyDescent="0.25">
      <c r="B23" s="70" t="s">
        <v>131</v>
      </c>
      <c r="C23" s="71">
        <v>241479650</v>
      </c>
      <c r="D23" s="71">
        <v>1807783242</v>
      </c>
      <c r="E23" s="71"/>
      <c r="F23" s="71"/>
      <c r="G23" s="71">
        <v>347644871</v>
      </c>
      <c r="H23" s="71">
        <v>2396907763</v>
      </c>
    </row>
    <row r="24" spans="2:8" x14ac:dyDescent="0.25">
      <c r="B24" s="70" t="s">
        <v>132</v>
      </c>
      <c r="C24" s="71">
        <v>0</v>
      </c>
      <c r="D24" s="71">
        <v>2432055758</v>
      </c>
      <c r="E24" s="71"/>
      <c r="F24" s="71"/>
      <c r="G24" s="71"/>
      <c r="H24" s="71">
        <v>2432055758</v>
      </c>
    </row>
    <row r="25" spans="2:8" x14ac:dyDescent="0.25">
      <c r="B25" s="70" t="s">
        <v>133</v>
      </c>
      <c r="C25" s="71">
        <v>4531601391</v>
      </c>
      <c r="D25" s="71">
        <v>126257635</v>
      </c>
      <c r="E25" s="71"/>
      <c r="F25" s="71">
        <v>613200</v>
      </c>
      <c r="G25" s="71">
        <v>211879234</v>
      </c>
      <c r="H25" s="71">
        <v>4870351460</v>
      </c>
    </row>
    <row r="26" spans="2:8" x14ac:dyDescent="0.25">
      <c r="B26" s="9" t="s">
        <v>134</v>
      </c>
      <c r="C26" s="10">
        <v>2531054455</v>
      </c>
      <c r="D26" s="10">
        <v>315477260</v>
      </c>
      <c r="E26" s="10"/>
      <c r="F26" s="10">
        <v>5035035731</v>
      </c>
      <c r="G26" s="10">
        <v>6507622422</v>
      </c>
      <c r="H26" s="10">
        <v>14389189868</v>
      </c>
    </row>
    <row r="27" spans="2:8" x14ac:dyDescent="0.25">
      <c r="B27" s="70" t="s">
        <v>135</v>
      </c>
      <c r="C27" s="71">
        <v>1605088261</v>
      </c>
      <c r="D27" s="71">
        <v>11865000</v>
      </c>
      <c r="E27" s="71"/>
      <c r="F27" s="71">
        <v>479002053</v>
      </c>
      <c r="G27" s="71">
        <v>6507622422</v>
      </c>
      <c r="H27" s="71">
        <v>8603577736</v>
      </c>
    </row>
    <row r="28" spans="2:8" x14ac:dyDescent="0.25">
      <c r="B28" s="70" t="s">
        <v>136</v>
      </c>
      <c r="C28" s="71">
        <v>925966194</v>
      </c>
      <c r="D28" s="71">
        <v>303612260</v>
      </c>
      <c r="E28" s="71"/>
      <c r="F28" s="71">
        <v>4556033678</v>
      </c>
      <c r="G28" s="71"/>
      <c r="H28" s="71">
        <v>5785612132</v>
      </c>
    </row>
    <row r="29" spans="2:8" x14ac:dyDescent="0.25">
      <c r="B29" s="9" t="s">
        <v>137</v>
      </c>
      <c r="C29" s="10">
        <v>201111145399</v>
      </c>
      <c r="D29" s="10">
        <v>50717648848</v>
      </c>
      <c r="E29" s="10">
        <v>27180465357</v>
      </c>
      <c r="F29" s="10">
        <v>3183941415</v>
      </c>
      <c r="G29" s="10">
        <v>9629102378</v>
      </c>
      <c r="H29" s="10">
        <v>291822303397</v>
      </c>
    </row>
    <row r="30" spans="2:8" x14ac:dyDescent="0.25">
      <c r="B30" s="70" t="s">
        <v>138</v>
      </c>
      <c r="C30" s="71">
        <v>619090150</v>
      </c>
      <c r="D30" s="71">
        <v>1022621207</v>
      </c>
      <c r="E30" s="71"/>
      <c r="F30" s="71">
        <v>543340995</v>
      </c>
      <c r="G30" s="71">
        <v>7172003204</v>
      </c>
      <c r="H30" s="71">
        <v>9357055556</v>
      </c>
    </row>
    <row r="31" spans="2:8" x14ac:dyDescent="0.25">
      <c r="B31" s="70" t="s">
        <v>139</v>
      </c>
      <c r="C31" s="71">
        <v>25389198328</v>
      </c>
      <c r="D31" s="71">
        <v>24198223789</v>
      </c>
      <c r="E31" s="71">
        <v>8275912286</v>
      </c>
      <c r="F31" s="71">
        <v>119072100</v>
      </c>
      <c r="G31" s="71"/>
      <c r="H31" s="71">
        <v>57982406503</v>
      </c>
    </row>
    <row r="32" spans="2:8" ht="39" customHeight="1" x14ac:dyDescent="0.25">
      <c r="B32" s="114" t="s">
        <v>140</v>
      </c>
      <c r="C32" s="71">
        <v>4282207052</v>
      </c>
      <c r="D32" s="71">
        <v>340026344</v>
      </c>
      <c r="E32" s="71"/>
      <c r="F32" s="71">
        <v>1303094458</v>
      </c>
      <c r="G32" s="71">
        <v>317041479</v>
      </c>
      <c r="H32" s="71">
        <v>6242369333</v>
      </c>
    </row>
    <row r="33" spans="2:9" x14ac:dyDescent="0.25">
      <c r="B33" s="70" t="s">
        <v>141</v>
      </c>
      <c r="C33" s="71">
        <v>115656806307</v>
      </c>
      <c r="D33" s="71">
        <v>23779793336</v>
      </c>
      <c r="E33" s="71">
        <v>25694159</v>
      </c>
      <c r="F33" s="71">
        <v>271487904</v>
      </c>
      <c r="G33" s="71">
        <v>73186893</v>
      </c>
      <c r="H33" s="71">
        <v>139806968599</v>
      </c>
    </row>
    <row r="34" spans="2:9" x14ac:dyDescent="0.25">
      <c r="B34" s="70" t="s">
        <v>142</v>
      </c>
      <c r="C34" s="71">
        <v>55163843562</v>
      </c>
      <c r="D34" s="71">
        <v>1376984172</v>
      </c>
      <c r="E34" s="71">
        <v>18878858912</v>
      </c>
      <c r="F34" s="71">
        <v>946945958</v>
      </c>
      <c r="G34" s="71">
        <v>2066870802</v>
      </c>
      <c r="H34" s="71">
        <v>78433503406</v>
      </c>
    </row>
    <row r="35" spans="2:9" x14ac:dyDescent="0.25">
      <c r="B35" s="9" t="s">
        <v>143</v>
      </c>
      <c r="C35" s="10">
        <v>97767441076</v>
      </c>
      <c r="D35" s="10">
        <v>14592993</v>
      </c>
      <c r="E35" s="10"/>
      <c r="F35" s="10">
        <v>193291396</v>
      </c>
      <c r="G35" s="10">
        <v>84926750</v>
      </c>
      <c r="H35" s="10">
        <v>98060252215</v>
      </c>
    </row>
    <row r="36" spans="2:9" x14ac:dyDescent="0.25">
      <c r="B36" s="70" t="s">
        <v>144</v>
      </c>
      <c r="C36" s="71">
        <v>97767441076</v>
      </c>
      <c r="D36" s="71">
        <v>14592993</v>
      </c>
      <c r="E36" s="71"/>
      <c r="F36" s="71">
        <v>193291396</v>
      </c>
      <c r="G36" s="71">
        <v>84926750</v>
      </c>
      <c r="H36" s="71">
        <v>98060252215</v>
      </c>
    </row>
    <row r="37" spans="2:9" x14ac:dyDescent="0.25">
      <c r="B37" s="73" t="s">
        <v>145</v>
      </c>
      <c r="C37" s="74">
        <v>431366568163</v>
      </c>
      <c r="D37" s="74">
        <v>78083394490</v>
      </c>
      <c r="E37" s="74">
        <v>27182670322</v>
      </c>
      <c r="F37" s="74">
        <v>19925164417</v>
      </c>
      <c r="G37" s="74">
        <v>158231470985</v>
      </c>
      <c r="H37" s="74">
        <v>714789268377</v>
      </c>
    </row>
    <row r="38" spans="2:9" x14ac:dyDescent="0.25">
      <c r="B38" s="171" t="s">
        <v>239</v>
      </c>
      <c r="C38" s="171"/>
      <c r="D38" s="171"/>
      <c r="E38" s="171"/>
      <c r="F38" s="171"/>
      <c r="G38" s="171"/>
      <c r="H38" s="171"/>
      <c r="I38" s="125"/>
    </row>
  </sheetData>
  <mergeCells count="8">
    <mergeCell ref="A6:J6"/>
    <mergeCell ref="A7:J7"/>
    <mergeCell ref="B38:H38"/>
    <mergeCell ref="A1:J1"/>
    <mergeCell ref="A2:J2"/>
    <mergeCell ref="A3:J3"/>
    <mergeCell ref="C4:G4"/>
    <mergeCell ref="A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2.1 Panorama Macroeconómico</vt:lpstr>
      <vt:lpstr>2.2 Matriz Transacciones </vt:lpstr>
      <vt:lpstr> 2.3 Cobertura Institucional</vt:lpstr>
      <vt:lpstr>3. Agregación CAIF</vt:lpstr>
      <vt:lpstr>4. Matriz Transacciones Cons.</vt:lpstr>
      <vt:lpstr>4.1.1 Ingresos Consolidados</vt:lpstr>
      <vt:lpstr>4.1.2 Gastos Consolidados</vt:lpstr>
      <vt:lpstr>4.1.3 CAIF Consolidada</vt:lpstr>
      <vt:lpstr>4.2 Clasificación Funcional </vt:lpstr>
      <vt:lpstr>5.2.1 Demanda Agregada</vt:lpstr>
      <vt:lpstr> 5.2.2 Empleados Públicos</vt:lpstr>
      <vt:lpstr>5.2.3 Proyectos Inversión </vt:lpstr>
      <vt:lpstr>6.0 Avance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Leon G.</dc:creator>
  <cp:lastModifiedBy>Katherine M. Peguero Fermín</cp:lastModifiedBy>
  <dcterms:created xsi:type="dcterms:W3CDTF">2016-08-12T11:28:21Z</dcterms:created>
  <dcterms:modified xsi:type="dcterms:W3CDTF">2019-08-14T18:26:08Z</dcterms:modified>
</cp:coreProperties>
</file>