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5/Marzo/"/>
    </mc:Choice>
  </mc:AlternateContent>
  <xr:revisionPtr revIDLastSave="0" documentId="8_{B244B0A8-526D-4B79-ADB1-80B605F4A3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a 1" sheetId="2" r:id="rId1"/>
    <sheet name="Tabla 2" sheetId="3" r:id="rId2"/>
    <sheet name="Ilustración 1" sheetId="4" r:id="rId3"/>
    <sheet name="Tabla 3" sheetId="5" r:id="rId4"/>
    <sheet name="Ilustración 2" sheetId="6" r:id="rId5"/>
    <sheet name="Ilustración 3" sheetId="7" r:id="rId6"/>
    <sheet name="Mapa 1" sheetId="16" r:id="rId7"/>
    <sheet name="Ilustración 4" sheetId="17" r:id="rId8"/>
    <sheet name="Ilustración 5" sheetId="8" r:id="rId9"/>
    <sheet name="Tabla 4" sheetId="9" r:id="rId10"/>
    <sheet name="Ilustración 6" sheetId="10" r:id="rId11"/>
    <sheet name="Tabla 5" sheetId="18" r:id="rId12"/>
    <sheet name="Tabla 6" sheetId="19" r:id="rId13"/>
    <sheet name="Anexo 1" sheetId="11" r:id="rId14"/>
    <sheet name="Anexo 2" sheetId="12" r:id="rId15"/>
    <sheet name="Anexo 3" sheetId="13" r:id="rId16"/>
    <sheet name="Anexo 4" sheetId="20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</externalReferences>
  <definedNames>
    <definedName name="\0" localSheetId="4">#REF!</definedName>
    <definedName name="\0" localSheetId="5">#REF!</definedName>
    <definedName name="\0" localSheetId="7">#REF!</definedName>
    <definedName name="\0" localSheetId="6">#REF!</definedName>
    <definedName name="\0" localSheetId="0">#REF!</definedName>
    <definedName name="\0" localSheetId="1">#REF!</definedName>
    <definedName name="\0" localSheetId="3">#REF!</definedName>
    <definedName name="\0" localSheetId="9">#REF!</definedName>
    <definedName name="\0">#REF!</definedName>
    <definedName name="\A" localSheetId="4">#REF!</definedName>
    <definedName name="\A" localSheetId="5">#REF!</definedName>
    <definedName name="\A" localSheetId="7">#REF!</definedName>
    <definedName name="\A" localSheetId="6">#REF!</definedName>
    <definedName name="\A" localSheetId="0">#REF!</definedName>
    <definedName name="\A" localSheetId="1">#REF!</definedName>
    <definedName name="\A" localSheetId="3">#REF!</definedName>
    <definedName name="\A">#REF!</definedName>
    <definedName name="\B" localSheetId="4">#REF!</definedName>
    <definedName name="\B" localSheetId="5">#REF!</definedName>
    <definedName name="\B" localSheetId="7">#REF!</definedName>
    <definedName name="\B" localSheetId="6">#REF!</definedName>
    <definedName name="\B" localSheetId="0">#REF!</definedName>
    <definedName name="\B" localSheetId="1">#REF!</definedName>
    <definedName name="\B" localSheetId="3">#REF!</definedName>
    <definedName name="\B">#REF!</definedName>
    <definedName name="\bmiii">[1]Q6!$E$32:$AH$32</definedName>
    <definedName name="\C" localSheetId="4">#REF!</definedName>
    <definedName name="\C" localSheetId="5">#REF!</definedName>
    <definedName name="\C" localSheetId="7">#REF!</definedName>
    <definedName name="\C" localSheetId="6">#REF!</definedName>
    <definedName name="\C" localSheetId="0">#REF!</definedName>
    <definedName name="\C" localSheetId="1">#REF!</definedName>
    <definedName name="\C" localSheetId="3">#REF!</definedName>
    <definedName name="\C" localSheetId="9">#REF!</definedName>
    <definedName name="\C">#REF!</definedName>
    <definedName name="\cc" localSheetId="7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9">[2]Debt!#REF!</definedName>
    <definedName name="\cc">[2]Debt!#REF!</definedName>
    <definedName name="\D" localSheetId="4">#REF!</definedName>
    <definedName name="\D" localSheetId="5">#REF!</definedName>
    <definedName name="\D" localSheetId="7">#REF!</definedName>
    <definedName name="\D" localSheetId="6">#REF!</definedName>
    <definedName name="\D" localSheetId="0">#REF!</definedName>
    <definedName name="\D" localSheetId="1">#REF!</definedName>
    <definedName name="\D" localSheetId="3">#REF!</definedName>
    <definedName name="\D" localSheetId="9">#REF!</definedName>
    <definedName name="\D">#REF!</definedName>
    <definedName name="\E" localSheetId="4">#REF!</definedName>
    <definedName name="\E" localSheetId="5">#REF!</definedName>
    <definedName name="\E" localSheetId="7">#REF!</definedName>
    <definedName name="\E" localSheetId="6">#REF!</definedName>
    <definedName name="\E" localSheetId="0">#REF!</definedName>
    <definedName name="\E" localSheetId="1">#REF!</definedName>
    <definedName name="\E" localSheetId="3">#REF!</definedName>
    <definedName name="\E" localSheetId="9">#REF!</definedName>
    <definedName name="\E">#REF!</definedName>
    <definedName name="\F" localSheetId="4">#REF!</definedName>
    <definedName name="\F" localSheetId="5">#REF!</definedName>
    <definedName name="\F" localSheetId="7">#REF!</definedName>
    <definedName name="\F" localSheetId="6">#REF!</definedName>
    <definedName name="\F" localSheetId="0">#REF!</definedName>
    <definedName name="\F" localSheetId="1">#REF!</definedName>
    <definedName name="\F" localSheetId="3">#REF!</definedName>
    <definedName name="\F" localSheetId="9">#REF!</definedName>
    <definedName name="\F">#REF!</definedName>
    <definedName name="\G" localSheetId="4">#REF!</definedName>
    <definedName name="\G" localSheetId="5">#REF!</definedName>
    <definedName name="\G" localSheetId="7">#REF!</definedName>
    <definedName name="\G" localSheetId="6">#REF!</definedName>
    <definedName name="\G" localSheetId="0">#REF!</definedName>
    <definedName name="\G" localSheetId="1">#REF!</definedName>
    <definedName name="\G">#REF!</definedName>
    <definedName name="\gg">[2]Debt!#REF!</definedName>
    <definedName name="\H" localSheetId="4">#REF!</definedName>
    <definedName name="\H" localSheetId="5">#REF!</definedName>
    <definedName name="\H" localSheetId="7">#REF!</definedName>
    <definedName name="\H" localSheetId="6">#REF!</definedName>
    <definedName name="\H" localSheetId="0">#REF!</definedName>
    <definedName name="\H" localSheetId="1">#REF!</definedName>
    <definedName name="\H" localSheetId="3">#REF!</definedName>
    <definedName name="\H" localSheetId="9">#REF!</definedName>
    <definedName name="\H">#REF!</definedName>
    <definedName name="\I" localSheetId="4">#REF!</definedName>
    <definedName name="\I" localSheetId="5">#REF!</definedName>
    <definedName name="\I" localSheetId="7">#REF!</definedName>
    <definedName name="\I" localSheetId="6">#REF!</definedName>
    <definedName name="\I" localSheetId="0">#REF!</definedName>
    <definedName name="\I" localSheetId="1">#REF!</definedName>
    <definedName name="\I" localSheetId="3">#REF!</definedName>
    <definedName name="\I" localSheetId="9">#REF!</definedName>
    <definedName name="\I">#REF!</definedName>
    <definedName name="\J" localSheetId="4">#REF!</definedName>
    <definedName name="\J" localSheetId="5">#REF!</definedName>
    <definedName name="\J" localSheetId="7">#REF!</definedName>
    <definedName name="\J" localSheetId="6">#REF!</definedName>
    <definedName name="\J" localSheetId="0">#REF!</definedName>
    <definedName name="\J" localSheetId="1">#REF!</definedName>
    <definedName name="\J" localSheetId="3">#REF!</definedName>
    <definedName name="\J" localSheetId="9">#REF!</definedName>
    <definedName name="\J">#REF!</definedName>
    <definedName name="\K" localSheetId="4">#REF!</definedName>
    <definedName name="\K" localSheetId="5">#REF!</definedName>
    <definedName name="\K" localSheetId="7">#REF!</definedName>
    <definedName name="\K" localSheetId="6">#REF!</definedName>
    <definedName name="\K" localSheetId="0">#REF!</definedName>
    <definedName name="\K" localSheetId="1">#REF!</definedName>
    <definedName name="\K">#REF!</definedName>
    <definedName name="\kk">[2]Debt!#REF!</definedName>
    <definedName name="\L" localSheetId="4">#REF!</definedName>
    <definedName name="\L" localSheetId="5">#REF!</definedName>
    <definedName name="\L" localSheetId="7">#REF!</definedName>
    <definedName name="\L" localSheetId="6">#REF!</definedName>
    <definedName name="\L" localSheetId="0">#REF!</definedName>
    <definedName name="\L" localSheetId="1">#REF!</definedName>
    <definedName name="\L" localSheetId="3">#REF!</definedName>
    <definedName name="\L" localSheetId="9">#REF!</definedName>
    <definedName name="\L">#REF!</definedName>
    <definedName name="\M" localSheetId="4">#REF!</definedName>
    <definedName name="\M" localSheetId="5">#REF!</definedName>
    <definedName name="\M" localSheetId="7">#REF!</definedName>
    <definedName name="\M" localSheetId="6">#REF!</definedName>
    <definedName name="\M" localSheetId="0">#REF!</definedName>
    <definedName name="\M" localSheetId="1">#REF!</definedName>
    <definedName name="\M" localSheetId="3">#REF!</definedName>
    <definedName name="\M" localSheetId="9">#REF!</definedName>
    <definedName name="\M">#REF!</definedName>
    <definedName name="\N" localSheetId="4">#REF!</definedName>
    <definedName name="\N" localSheetId="5">#REF!</definedName>
    <definedName name="\N" localSheetId="7">#REF!</definedName>
    <definedName name="\N" localSheetId="6">#REF!</definedName>
    <definedName name="\N" localSheetId="0">#REF!</definedName>
    <definedName name="\N" localSheetId="1">#REF!</definedName>
    <definedName name="\N" localSheetId="3">#REF!</definedName>
    <definedName name="\N" localSheetId="9">#REF!</definedName>
    <definedName name="\N">#REF!</definedName>
    <definedName name="\Ñ" localSheetId="4">#REF!</definedName>
    <definedName name="\Ñ" localSheetId="5">#REF!</definedName>
    <definedName name="\Ñ" localSheetId="7">#REF!</definedName>
    <definedName name="\Ñ" localSheetId="6">#REF!</definedName>
    <definedName name="\Ñ" localSheetId="1">#REF!</definedName>
    <definedName name="\Ñ">#REF!</definedName>
    <definedName name="\O" localSheetId="4">#REF!</definedName>
    <definedName name="\O" localSheetId="5">#REF!</definedName>
    <definedName name="\O" localSheetId="7">#REF!</definedName>
    <definedName name="\O" localSheetId="6">#REF!</definedName>
    <definedName name="\O" localSheetId="0">#REF!</definedName>
    <definedName name="\O" localSheetId="1">#REF!</definedName>
    <definedName name="\O">#REF!</definedName>
    <definedName name="\P" localSheetId="4">#REF!</definedName>
    <definedName name="\P" localSheetId="5">#REF!</definedName>
    <definedName name="\P" localSheetId="7">#REF!</definedName>
    <definedName name="\P" localSheetId="6">#REF!</definedName>
    <definedName name="\P" localSheetId="0">#REF!</definedName>
    <definedName name="\P" localSheetId="1">#REF!</definedName>
    <definedName name="\P">#REF!</definedName>
    <definedName name="\Q" localSheetId="4">#REF!</definedName>
    <definedName name="\Q" localSheetId="5">#REF!</definedName>
    <definedName name="\Q" localSheetId="7">#REF!</definedName>
    <definedName name="\Q" localSheetId="6">#REF!</definedName>
    <definedName name="\Q" localSheetId="0">#REF!</definedName>
    <definedName name="\Q" localSheetId="1">#REF!</definedName>
    <definedName name="\Q">#REF!</definedName>
    <definedName name="\R" localSheetId="4">#REF!</definedName>
    <definedName name="\R" localSheetId="5">#REF!</definedName>
    <definedName name="\R" localSheetId="7">#REF!</definedName>
    <definedName name="\R" localSheetId="6">#REF!</definedName>
    <definedName name="\R" localSheetId="0">#REF!</definedName>
    <definedName name="\R" localSheetId="1">#REF!</definedName>
    <definedName name="\R">#REF!</definedName>
    <definedName name="\S" localSheetId="4">#REF!</definedName>
    <definedName name="\S" localSheetId="5">#REF!</definedName>
    <definedName name="\S" localSheetId="7">#REF!</definedName>
    <definedName name="\S" localSheetId="6">#REF!</definedName>
    <definedName name="\S" localSheetId="0">#REF!</definedName>
    <definedName name="\S" localSheetId="1">#REF!</definedName>
    <definedName name="\S">#REF!</definedName>
    <definedName name="\T" localSheetId="4">#REF!</definedName>
    <definedName name="\T" localSheetId="5">#REF!</definedName>
    <definedName name="\T" localSheetId="7">#REF!</definedName>
    <definedName name="\T" localSheetId="6">#REF!</definedName>
    <definedName name="\T" localSheetId="0">#REF!</definedName>
    <definedName name="\T" localSheetId="1">#REF!</definedName>
    <definedName name="\T">#REF!</definedName>
    <definedName name="\T1" localSheetId="4">#REF!</definedName>
    <definedName name="\T1" localSheetId="5">#REF!</definedName>
    <definedName name="\T1" localSheetId="7">#REF!</definedName>
    <definedName name="\T1" localSheetId="6">#REF!</definedName>
    <definedName name="\T1" localSheetId="1">#REF!</definedName>
    <definedName name="\T1">#REF!</definedName>
    <definedName name="\T2">[3]BOP!#REF!</definedName>
    <definedName name="\tt">[2]Debt!#REF!</definedName>
    <definedName name="\U" localSheetId="4">#REF!</definedName>
    <definedName name="\U" localSheetId="5">#REF!</definedName>
    <definedName name="\U" localSheetId="7">#REF!</definedName>
    <definedName name="\U" localSheetId="6">#REF!</definedName>
    <definedName name="\U" localSheetId="0">#REF!</definedName>
    <definedName name="\U" localSheetId="1">#REF!</definedName>
    <definedName name="\U" localSheetId="3">#REF!</definedName>
    <definedName name="\U" localSheetId="9">#REF!</definedName>
    <definedName name="\U">#REF!</definedName>
    <definedName name="\V" localSheetId="4">#REF!</definedName>
    <definedName name="\V" localSheetId="5">#REF!</definedName>
    <definedName name="\V" localSheetId="7">#REF!</definedName>
    <definedName name="\V" localSheetId="6">#REF!</definedName>
    <definedName name="\V" localSheetId="0">#REF!</definedName>
    <definedName name="\V" localSheetId="1">#REF!</definedName>
    <definedName name="\V" localSheetId="3">#REF!</definedName>
    <definedName name="\V" localSheetId="9">#REF!</definedName>
    <definedName name="\V">#REF!</definedName>
    <definedName name="\W" localSheetId="4">#REF!</definedName>
    <definedName name="\W" localSheetId="5">#REF!</definedName>
    <definedName name="\W" localSheetId="7">#REF!</definedName>
    <definedName name="\W" localSheetId="6">#REF!</definedName>
    <definedName name="\W" localSheetId="0">#REF!</definedName>
    <definedName name="\W" localSheetId="1">#REF!</definedName>
    <definedName name="\W" localSheetId="3">#REF!</definedName>
    <definedName name="\W" localSheetId="9">#REF!</definedName>
    <definedName name="\W">#REF!</definedName>
    <definedName name="\X" localSheetId="4">#REF!</definedName>
    <definedName name="\X" localSheetId="5">#REF!</definedName>
    <definedName name="\X" localSheetId="7">#REF!</definedName>
    <definedName name="\X" localSheetId="6">#REF!</definedName>
    <definedName name="\X" localSheetId="0">#REF!</definedName>
    <definedName name="\X" localSheetId="1">#REF!</definedName>
    <definedName name="\X">#REF!</definedName>
    <definedName name="\Y" localSheetId="4">#REF!</definedName>
    <definedName name="\Y" localSheetId="5">#REF!</definedName>
    <definedName name="\Y" localSheetId="7">#REF!</definedName>
    <definedName name="\Y" localSheetId="6">#REF!</definedName>
    <definedName name="\Y" localSheetId="0">#REF!</definedName>
    <definedName name="\Y" localSheetId="1">#REF!</definedName>
    <definedName name="\Y">#REF!</definedName>
    <definedName name="\Z" localSheetId="4">#REF!</definedName>
    <definedName name="\Z" localSheetId="5">#REF!</definedName>
    <definedName name="\Z" localSheetId="7">#REF!</definedName>
    <definedName name="\Z" localSheetId="6">#REF!</definedName>
    <definedName name="\Z" localSheetId="0">#REF!</definedName>
    <definedName name="\Z" localSheetId="1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4">[5]!____________asd1</definedName>
    <definedName name="____________asd1" localSheetId="5">[5]!____________asd1</definedName>
    <definedName name="____________asd1" localSheetId="6">[5]!____________asd1</definedName>
    <definedName name="____________asd1" localSheetId="0">[6]!____________asd1</definedName>
    <definedName name="____________asd1" localSheetId="1">[6]!____________asd1</definedName>
    <definedName name="____________asd1" localSheetId="11">[6]!____________asd1</definedName>
    <definedName name="____________asd1">[6]!____________asd1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4">[5]!____________tnt1</definedName>
    <definedName name="____________tnt1" localSheetId="5">[5]!____________tnt1</definedName>
    <definedName name="____________tnt1" localSheetId="6">[5]!____________tnt1</definedName>
    <definedName name="____________tnt1" localSheetId="0">[6]!____________tnt1</definedName>
    <definedName name="____________tnt1" localSheetId="1">[6]!____________tnt1</definedName>
    <definedName name="____________tnt1" localSheetId="11">[6]!____________tnt1</definedName>
    <definedName name="____________tnt1">[6]!____________tnt1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4">[5]!__________asd1</definedName>
    <definedName name="__________asd1" localSheetId="5">[5]!__________asd1</definedName>
    <definedName name="__________asd1" localSheetId="6">[5]!__________asd1</definedName>
    <definedName name="__________asd1" localSheetId="0">[6]!__________asd1</definedName>
    <definedName name="__________asd1" localSheetId="1">[6]!__________asd1</definedName>
    <definedName name="__________asd1" localSheetId="11">[6]!__________asd1</definedName>
    <definedName name="__________asd1">[6]!__________asd1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4">[5]!__________tnt1</definedName>
    <definedName name="__________tnt1" localSheetId="5">[5]!__________tnt1</definedName>
    <definedName name="__________tnt1" localSheetId="6">[5]!__________tnt1</definedName>
    <definedName name="__________tnt1" localSheetId="0">[6]!__________tnt1</definedName>
    <definedName name="__________tnt1" localSheetId="1">[6]!__________tnt1</definedName>
    <definedName name="__________tnt1" localSheetId="11">[6]!__________tnt1</definedName>
    <definedName name="__________tnt1">[6]!__________tnt1</definedName>
    <definedName name="_________asd1" localSheetId="4">[5]!_________asd1</definedName>
    <definedName name="_________asd1" localSheetId="5">[5]!_________asd1</definedName>
    <definedName name="_________asd1" localSheetId="6">[5]!_________asd1</definedName>
    <definedName name="_________asd1" localSheetId="0">[6]!_________asd1</definedName>
    <definedName name="_________asd1" localSheetId="1">[6]!_________asd1</definedName>
    <definedName name="_________asd1" localSheetId="11">[6]!_________asd1</definedName>
    <definedName name="_________asd1">[6]!_________asd1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'[7]shared data'!$A$1:$G$71</definedName>
    <definedName name="_________tnt1" localSheetId="4">[5]!_________tnt1</definedName>
    <definedName name="_________tnt1" localSheetId="5">[5]!_________tnt1</definedName>
    <definedName name="_________tnt1" localSheetId="6">[5]!_________tnt1</definedName>
    <definedName name="_________tnt1" localSheetId="0">[6]!_________tnt1</definedName>
    <definedName name="_________tnt1" localSheetId="1">[6]!_________tnt1</definedName>
    <definedName name="_________tnt1" localSheetId="11">[6]!_________tnt1</definedName>
    <definedName name="_________tnt1">[6]!_________tnt1</definedName>
    <definedName name="________asd1" localSheetId="4">[5]!________asd1</definedName>
    <definedName name="________asd1" localSheetId="5">[5]!________asd1</definedName>
    <definedName name="________asd1" localSheetId="6">[5]!________asd1</definedName>
    <definedName name="________asd1" localSheetId="0">[6]!________asd1</definedName>
    <definedName name="________asd1" localSheetId="1">[6]!________asd1</definedName>
    <definedName name="________asd1" localSheetId="11">[6]!________asd1</definedName>
    <definedName name="________asd1">[6]!________asd1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'[7]shared data'!$A$1:$G$71</definedName>
    <definedName name="________tnt1" localSheetId="4">[5]!________tnt1</definedName>
    <definedName name="________tnt1" localSheetId="5">[5]!________tnt1</definedName>
    <definedName name="________tnt1" localSheetId="6">[5]!________tnt1</definedName>
    <definedName name="________tnt1" localSheetId="0">[6]!________tnt1</definedName>
    <definedName name="________tnt1" localSheetId="1">[6]!________tnt1</definedName>
    <definedName name="________tnt1" localSheetId="11">[6]!________tnt1</definedName>
    <definedName name="________tnt1">[6]!________tnt1</definedName>
    <definedName name="_______asd1" localSheetId="4">[5]!_______asd1</definedName>
    <definedName name="_______asd1" localSheetId="5">[5]!_______asd1</definedName>
    <definedName name="_______asd1" localSheetId="6">[5]!_______asd1</definedName>
    <definedName name="_______asd1" localSheetId="0">[6]!_______asd1</definedName>
    <definedName name="_______asd1" localSheetId="1">[6]!_______asd1</definedName>
    <definedName name="_______asd1" localSheetId="11">[6]!_______asd1</definedName>
    <definedName name="_______asd1">[6]!_______asd1</definedName>
    <definedName name="_______FAL4" localSheetId="4">#REF!</definedName>
    <definedName name="_______FAL4" localSheetId="5">#REF!</definedName>
    <definedName name="_______FAL4" localSheetId="7">#REF!</definedName>
    <definedName name="_______FAL4" localSheetId="6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9">#REF!</definedName>
    <definedName name="_______FAL4">#REF!</definedName>
    <definedName name="_______FAL6" localSheetId="4">#REF!</definedName>
    <definedName name="_______FAL6" localSheetId="5">#REF!</definedName>
    <definedName name="_______FAL6" localSheetId="7">#REF!</definedName>
    <definedName name="_______FAL6" localSheetId="6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9">#REF!</definedName>
    <definedName name="_______FAL6">#REF!</definedName>
    <definedName name="_______FAL7" localSheetId="4">#REF!</definedName>
    <definedName name="_______FAL7" localSheetId="5">#REF!</definedName>
    <definedName name="_______FAL7" localSheetId="7">#REF!</definedName>
    <definedName name="_______FAL7" localSheetId="6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'[7]shared data'!$A$1:$G$71</definedName>
    <definedName name="_______tnt1" localSheetId="4">[5]!_______tnt1</definedName>
    <definedName name="_______tnt1" localSheetId="5">[5]!_______tnt1</definedName>
    <definedName name="_______tnt1" localSheetId="6">[5]!_______tnt1</definedName>
    <definedName name="_______tnt1" localSheetId="0">[6]!_______tnt1</definedName>
    <definedName name="_______tnt1" localSheetId="1">[6]!_______tnt1</definedName>
    <definedName name="_______tnt1" localSheetId="11">[6]!_______tnt1</definedName>
    <definedName name="_______tnt1">[6]!_______tnt1</definedName>
    <definedName name="______asd1" localSheetId="4">[5]!______asd1</definedName>
    <definedName name="______asd1" localSheetId="5">[5]!______asd1</definedName>
    <definedName name="______asd1" localSheetId="6">[5]!______asd1</definedName>
    <definedName name="______asd1" localSheetId="0">[6]!______asd1</definedName>
    <definedName name="______asd1" localSheetId="1">[6]!______asd1</definedName>
    <definedName name="______asd1" localSheetId="11">[6]!______asd1</definedName>
    <definedName name="______asd1">[6]!______asd1</definedName>
    <definedName name="______AUS1" localSheetId="4">#REF!</definedName>
    <definedName name="______AUS1" localSheetId="5">#REF!</definedName>
    <definedName name="______AUS1" localSheetId="7">#REF!</definedName>
    <definedName name="______AUS1" localSheetId="6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9">#REF!</definedName>
    <definedName name="______AUS1">#REF!</definedName>
    <definedName name="______DEG1" localSheetId="4">#REF!</definedName>
    <definedName name="______DEG1" localSheetId="5">#REF!</definedName>
    <definedName name="______DEG1" localSheetId="7">#REF!</definedName>
    <definedName name="______DEG1" localSheetId="6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9">#REF!</definedName>
    <definedName name="______DEG1">#REF!</definedName>
    <definedName name="______DKR1" localSheetId="4">#REF!</definedName>
    <definedName name="______DKR1" localSheetId="5">#REF!</definedName>
    <definedName name="______DKR1" localSheetId="7">#REF!</definedName>
    <definedName name="______DKR1" localSheetId="6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9">#REF!</definedName>
    <definedName name="______DKR1">#REF!</definedName>
    <definedName name="______ECU1" localSheetId="4">#REF!</definedName>
    <definedName name="______ECU1" localSheetId="5">#REF!</definedName>
    <definedName name="______ECU1" localSheetId="7">#REF!</definedName>
    <definedName name="______ECU1" localSheetId="6">#REF!</definedName>
    <definedName name="______ECU1" localSheetId="0">#REF!</definedName>
    <definedName name="______ECU1" localSheetId="1">#REF!</definedName>
    <definedName name="______ECU1">#REF!</definedName>
    <definedName name="______ESC1" localSheetId="4">#REF!</definedName>
    <definedName name="______ESC1" localSheetId="5">#REF!</definedName>
    <definedName name="______ESC1" localSheetId="7">#REF!</definedName>
    <definedName name="______ESC1" localSheetId="6">#REF!</definedName>
    <definedName name="______ESC1" localSheetId="0">#REF!</definedName>
    <definedName name="______ESC1" localSheetId="1">#REF!</definedName>
    <definedName name="______ESC1">#REF!</definedName>
    <definedName name="______FAL2" localSheetId="4">#REF!</definedName>
    <definedName name="______FAL2" localSheetId="5">#REF!</definedName>
    <definedName name="______FAL2" localSheetId="7">#REF!</definedName>
    <definedName name="______FAL2" localSheetId="6">#REF!</definedName>
    <definedName name="______FAL2" localSheetId="0">#REF!</definedName>
    <definedName name="______FAL2" localSheetId="1">#REF!</definedName>
    <definedName name="______FAL2">#REF!</definedName>
    <definedName name="______FAL3" localSheetId="4">#REF!</definedName>
    <definedName name="______FAL3" localSheetId="5">#REF!</definedName>
    <definedName name="______FAL3" localSheetId="7">#REF!</definedName>
    <definedName name="______FAL3" localSheetId="6">#REF!</definedName>
    <definedName name="______FAL3" localSheetId="0">#REF!</definedName>
    <definedName name="______FAL3" localSheetId="1">#REF!</definedName>
    <definedName name="______FAL3">#REF!</definedName>
    <definedName name="______FAL4" localSheetId="4">#REF!</definedName>
    <definedName name="______FAL4" localSheetId="5">#REF!</definedName>
    <definedName name="______FAL4" localSheetId="7">#REF!</definedName>
    <definedName name="______FAL4" localSheetId="6">#REF!</definedName>
    <definedName name="______FAL4" localSheetId="0">#REF!</definedName>
    <definedName name="______FAL4" localSheetId="1">#REF!</definedName>
    <definedName name="______FAL4">#REF!</definedName>
    <definedName name="______FAL5" localSheetId="4">#REF!</definedName>
    <definedName name="______FAL5" localSheetId="5">#REF!</definedName>
    <definedName name="______FAL5" localSheetId="7">#REF!</definedName>
    <definedName name="______FAL5" localSheetId="6">#REF!</definedName>
    <definedName name="______FAL5" localSheetId="0">#REF!</definedName>
    <definedName name="______FAL5" localSheetId="1">#REF!</definedName>
    <definedName name="______FAL5">#REF!</definedName>
    <definedName name="______FAL6" localSheetId="4">#REF!</definedName>
    <definedName name="______FAL6" localSheetId="5">#REF!</definedName>
    <definedName name="______FAL6" localSheetId="7">#REF!</definedName>
    <definedName name="______FAL6" localSheetId="6">#REF!</definedName>
    <definedName name="______FAL6" localSheetId="0">#REF!</definedName>
    <definedName name="______FAL6" localSheetId="1">#REF!</definedName>
    <definedName name="______FAL6">#REF!</definedName>
    <definedName name="______FAL7" localSheetId="4">#REF!</definedName>
    <definedName name="______FAL7" localSheetId="5">#REF!</definedName>
    <definedName name="______FAL7" localSheetId="7">#REF!</definedName>
    <definedName name="______FAL7" localSheetId="6">#REF!</definedName>
    <definedName name="______FAL7" localSheetId="0">#REF!</definedName>
    <definedName name="______FAL7" localSheetId="1">#REF!</definedName>
    <definedName name="______FAL7">#REF!</definedName>
    <definedName name="______FMK1" localSheetId="4">#REF!</definedName>
    <definedName name="______FMK1" localSheetId="5">#REF!</definedName>
    <definedName name="______FMK1" localSheetId="7">#REF!</definedName>
    <definedName name="______FMK1" localSheetId="6">#REF!</definedName>
    <definedName name="______FMK1" localSheetId="0">#REF!</definedName>
    <definedName name="______FMK1" localSheetId="1">#REF!</definedName>
    <definedName name="______FMK1">#REF!</definedName>
    <definedName name="______IKR1" localSheetId="4">#REF!</definedName>
    <definedName name="______IKR1" localSheetId="5">#REF!</definedName>
    <definedName name="______IKR1" localSheetId="7">#REF!</definedName>
    <definedName name="______IKR1" localSheetId="6">#REF!</definedName>
    <definedName name="______IKR1" localSheetId="0">#REF!</definedName>
    <definedName name="______IKR1" localSheetId="1">#REF!</definedName>
    <definedName name="______IKR1">#REF!</definedName>
    <definedName name="______IRP1" localSheetId="4">#REF!</definedName>
    <definedName name="______IRP1" localSheetId="5">#REF!</definedName>
    <definedName name="______IRP1" localSheetId="7">#REF!</definedName>
    <definedName name="______IRP1" localSheetId="6">#REF!</definedName>
    <definedName name="______IRP1" localSheetId="0">#REF!</definedName>
    <definedName name="______IRP1" localSheetId="1">#REF!</definedName>
    <definedName name="______IRP1">#REF!</definedName>
    <definedName name="______LIT1" localSheetId="4">#REF!</definedName>
    <definedName name="______LIT1" localSheetId="5">#REF!</definedName>
    <definedName name="______LIT1" localSheetId="7">#REF!</definedName>
    <definedName name="______LIT1" localSheetId="6">#REF!</definedName>
    <definedName name="______LIT1" localSheetId="0">#REF!</definedName>
    <definedName name="______LIT1" localSheetId="1">#REF!</definedName>
    <definedName name="______LIT1">#REF!</definedName>
    <definedName name="_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4">#REF!</definedName>
    <definedName name="______MEX1" localSheetId="5">#REF!</definedName>
    <definedName name="______MEX1" localSheetId="7">#REF!</definedName>
    <definedName name="______MEX1" localSheetId="6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9">#REF!</definedName>
    <definedName name="______MEX1">#REF!</definedName>
    <definedName name="______PTA1" localSheetId="4">#REF!</definedName>
    <definedName name="______PTA1" localSheetId="5">#REF!</definedName>
    <definedName name="______PTA1" localSheetId="7">#REF!</definedName>
    <definedName name="______PTA1" localSheetId="6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4">#REF!</definedName>
    <definedName name="______SAR1" localSheetId="5">#REF!</definedName>
    <definedName name="______SAR1" localSheetId="7">#REF!</definedName>
    <definedName name="______SAR1" localSheetId="6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9">#REF!</definedName>
    <definedName name="______SAR1">#REF!</definedName>
    <definedName name="______SRT11" localSheetId="16" hidden="1">{"Minpmon",#N/A,FALSE,"Monthinput"}</definedName>
    <definedName name="______SRT11" localSheetId="4" hidden="1">{"Minpmon",#N/A,FALSE,"Monthinput"}</definedName>
    <definedName name="______SRT11" localSheetId="5" hidden="1">{"Minpmon",#N/A,FALSE,"Monthinput"}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6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hidden="1">{"Minpmon",#N/A,FALSE,"Monthinput"}</definedName>
    <definedName name="______tAB4">'[7]shared data'!$A$1:$G$71</definedName>
    <definedName name="______tnt1" localSheetId="4">[5]!______tnt1</definedName>
    <definedName name="______tnt1" localSheetId="5">[5]!______tnt1</definedName>
    <definedName name="______tnt1" localSheetId="6">[5]!______tnt1</definedName>
    <definedName name="______tnt1" localSheetId="0">[6]!______tnt1</definedName>
    <definedName name="______tnt1" localSheetId="1">[6]!______tnt1</definedName>
    <definedName name="______tnt1" localSheetId="11">[6]!______tnt1</definedName>
    <definedName name="______tnt1">[6]!______tnt1</definedName>
    <definedName name="_____asd1">#N/A</definedName>
    <definedName name="_____AUS1" localSheetId="4">#REF!</definedName>
    <definedName name="_____AUS1" localSheetId="5">#REF!</definedName>
    <definedName name="_____AUS1" localSheetId="7">#REF!</definedName>
    <definedName name="_____AUS1" localSheetId="6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9">#REF!</definedName>
    <definedName name="_____AUS1">#REF!</definedName>
    <definedName name="_____DEG1" localSheetId="4">#REF!</definedName>
    <definedName name="_____DEG1" localSheetId="5">#REF!</definedName>
    <definedName name="_____DEG1" localSheetId="7">#REF!</definedName>
    <definedName name="_____DEG1" localSheetId="6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9">#REF!</definedName>
    <definedName name="_____DEG1">#REF!</definedName>
    <definedName name="_____DKR1" localSheetId="4">#REF!</definedName>
    <definedName name="_____DKR1" localSheetId="5">#REF!</definedName>
    <definedName name="_____DKR1" localSheetId="7">#REF!</definedName>
    <definedName name="_____DKR1" localSheetId="6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9">#REF!</definedName>
    <definedName name="_____DKR1">#REF!</definedName>
    <definedName name="_____ECU1" localSheetId="4">#REF!</definedName>
    <definedName name="_____ECU1" localSheetId="5">#REF!</definedName>
    <definedName name="_____ECU1" localSheetId="7">#REF!</definedName>
    <definedName name="_____ECU1" localSheetId="6">#REF!</definedName>
    <definedName name="_____ECU1" localSheetId="0">#REF!</definedName>
    <definedName name="_____ECU1" localSheetId="1">#REF!</definedName>
    <definedName name="_____ECU1">#REF!</definedName>
    <definedName name="_____ESC1" localSheetId="4">#REF!</definedName>
    <definedName name="_____ESC1" localSheetId="5">#REF!</definedName>
    <definedName name="_____ESC1" localSheetId="7">#REF!</definedName>
    <definedName name="_____ESC1" localSheetId="6">#REF!</definedName>
    <definedName name="_____ESC1" localSheetId="0">#REF!</definedName>
    <definedName name="_____ESC1" localSheetId="1">#REF!</definedName>
    <definedName name="_____ESC1">#REF!</definedName>
    <definedName name="_____FAL2" localSheetId="4">#REF!</definedName>
    <definedName name="_____FAL2" localSheetId="5">#REF!</definedName>
    <definedName name="_____FAL2" localSheetId="7">#REF!</definedName>
    <definedName name="_____FAL2" localSheetId="6">#REF!</definedName>
    <definedName name="_____FAL2" localSheetId="0">#REF!</definedName>
    <definedName name="_____FAL2" localSheetId="1">#REF!</definedName>
    <definedName name="_____FAL2">#REF!</definedName>
    <definedName name="_____FAL3" localSheetId="4">#REF!</definedName>
    <definedName name="_____FAL3" localSheetId="5">#REF!</definedName>
    <definedName name="_____FAL3" localSheetId="7">#REF!</definedName>
    <definedName name="_____FAL3" localSheetId="6">#REF!</definedName>
    <definedName name="_____FAL3" localSheetId="0">#REF!</definedName>
    <definedName name="_____FAL3" localSheetId="1">#REF!</definedName>
    <definedName name="_____FAL3">#REF!</definedName>
    <definedName name="_____FAL4" localSheetId="4">#REF!</definedName>
    <definedName name="_____FAL4" localSheetId="5">#REF!</definedName>
    <definedName name="_____FAL4" localSheetId="7">#REF!</definedName>
    <definedName name="_____FAL4" localSheetId="6">#REF!</definedName>
    <definedName name="_____FAL4" localSheetId="0">#REF!</definedName>
    <definedName name="_____FAL4" localSheetId="1">#REF!</definedName>
    <definedName name="_____FAL4">#REF!</definedName>
    <definedName name="_____FAL5" localSheetId="4">#REF!</definedName>
    <definedName name="_____FAL5" localSheetId="5">#REF!</definedName>
    <definedName name="_____FAL5" localSheetId="7">#REF!</definedName>
    <definedName name="_____FAL5" localSheetId="6">#REF!</definedName>
    <definedName name="_____FAL5" localSheetId="0">#REF!</definedName>
    <definedName name="_____FAL5" localSheetId="1">#REF!</definedName>
    <definedName name="_____FAL5">#REF!</definedName>
    <definedName name="_____FAL6" localSheetId="4">#REF!</definedName>
    <definedName name="_____FAL6" localSheetId="5">#REF!</definedName>
    <definedName name="_____FAL6" localSheetId="7">#REF!</definedName>
    <definedName name="_____FAL6" localSheetId="6">#REF!</definedName>
    <definedName name="_____FAL6" localSheetId="0">#REF!</definedName>
    <definedName name="_____FAL6" localSheetId="1">#REF!</definedName>
    <definedName name="_____FAL6">#REF!</definedName>
    <definedName name="_____FAL7" localSheetId="4">#REF!</definedName>
    <definedName name="_____FAL7" localSheetId="5">#REF!</definedName>
    <definedName name="_____FAL7" localSheetId="7">#REF!</definedName>
    <definedName name="_____FAL7" localSheetId="6">#REF!</definedName>
    <definedName name="_____FAL7" localSheetId="0">#REF!</definedName>
    <definedName name="_____FAL7" localSheetId="1">#REF!</definedName>
    <definedName name="_____FAL7">#REF!</definedName>
    <definedName name="_____FMK1" localSheetId="4">#REF!</definedName>
    <definedName name="_____FMK1" localSheetId="5">#REF!</definedName>
    <definedName name="_____FMK1" localSheetId="7">#REF!</definedName>
    <definedName name="_____FMK1" localSheetId="6">#REF!</definedName>
    <definedName name="_____FMK1" localSheetId="0">#REF!</definedName>
    <definedName name="_____FMK1" localSheetId="1">#REF!</definedName>
    <definedName name="_____FMK1">#REF!</definedName>
    <definedName name="_____IKR1" localSheetId="4">#REF!</definedName>
    <definedName name="_____IKR1" localSheetId="5">#REF!</definedName>
    <definedName name="_____IKR1" localSheetId="7">#REF!</definedName>
    <definedName name="_____IKR1" localSheetId="6">#REF!</definedName>
    <definedName name="_____IKR1" localSheetId="0">#REF!</definedName>
    <definedName name="_____IKR1" localSheetId="1">#REF!</definedName>
    <definedName name="_____IKR1">#REF!</definedName>
    <definedName name="_____IRP1" localSheetId="4">#REF!</definedName>
    <definedName name="_____IRP1" localSheetId="5">#REF!</definedName>
    <definedName name="_____IRP1" localSheetId="7">#REF!</definedName>
    <definedName name="_____IRP1" localSheetId="6">#REF!</definedName>
    <definedName name="_____IRP1" localSheetId="0">#REF!</definedName>
    <definedName name="_____IRP1" localSheetId="1">#REF!</definedName>
    <definedName name="_____IRP1">#REF!</definedName>
    <definedName name="_____LIT1" localSheetId="4">#REF!</definedName>
    <definedName name="_____LIT1" localSheetId="5">#REF!</definedName>
    <definedName name="_____LIT1" localSheetId="7">#REF!</definedName>
    <definedName name="_____LIT1" localSheetId="6">#REF!</definedName>
    <definedName name="_____LIT1" localSheetId="0">#REF!</definedName>
    <definedName name="_____LIT1" localSheetId="1">#REF!</definedName>
    <definedName name="_____LIT1">#REF!</definedName>
    <definedName name="_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4">#REF!</definedName>
    <definedName name="_____MEX1" localSheetId="5">#REF!</definedName>
    <definedName name="_____MEX1" localSheetId="7">#REF!</definedName>
    <definedName name="_____MEX1" localSheetId="6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9">#REF!</definedName>
    <definedName name="_____MEX1">#REF!</definedName>
    <definedName name="_____PTA1" localSheetId="4">#REF!</definedName>
    <definedName name="_____PTA1" localSheetId="5">#REF!</definedName>
    <definedName name="_____PTA1" localSheetId="7">#REF!</definedName>
    <definedName name="_____PTA1" localSheetId="6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4">#REF!</definedName>
    <definedName name="_____SAR1" localSheetId="5">#REF!</definedName>
    <definedName name="_____SAR1" localSheetId="7">#REF!</definedName>
    <definedName name="_____SAR1" localSheetId="6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9">#REF!</definedName>
    <definedName name="_____SAR1">#REF!</definedName>
    <definedName name="_____SRT11" localSheetId="16" hidden="1">{"Minpmon",#N/A,FALSE,"Monthinput"}</definedName>
    <definedName name="_____SRT11" localSheetId="4" hidden="1">{"Minpmon",#N/A,FALSE,"Monthinput"}</definedName>
    <definedName name="_____SRT11" localSheetId="5" hidden="1">{"Minpmon",#N/A,FALSE,"Monthinput"}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6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hidden="1">{"Minpmon",#N/A,FALSE,"Monthinput"}</definedName>
    <definedName name="_____tAB4">'[7]shared data'!$A$1:$G$71</definedName>
    <definedName name="_____tnt1">#N/A</definedName>
    <definedName name="_____TOT58" localSheetId="7">[8]GROWTH!#REF!</definedName>
    <definedName name="_____TOT58" localSheetId="0">[8]GROWTH!#REF!</definedName>
    <definedName name="_____TOT58" localSheetId="1">[8]GROWTH!#REF!</definedName>
    <definedName name="_____TOT58" localSheetId="3">[8]GROWTH!#REF!</definedName>
    <definedName name="_____TOT58" localSheetId="9">[8]GROWTH!#REF!</definedName>
    <definedName name="_____TOT58">[8]GROWTH!#REF!</definedName>
    <definedName name="____asd1">#N/A</definedName>
    <definedName name="____AUS1" localSheetId="4">#REF!</definedName>
    <definedName name="____AUS1" localSheetId="5">#REF!</definedName>
    <definedName name="____AUS1" localSheetId="7">#REF!</definedName>
    <definedName name="____AUS1" localSheetId="6">#REF!</definedName>
    <definedName name="____AUS1" localSheetId="0">#REF!</definedName>
    <definedName name="____AUS1" localSheetId="1">#REF!</definedName>
    <definedName name="____AUS1" localSheetId="3">#REF!</definedName>
    <definedName name="____AUS1" localSheetId="9">#REF!</definedName>
    <definedName name="____AUS1">#REF!</definedName>
    <definedName name="____DEG1" localSheetId="4">#REF!</definedName>
    <definedName name="____DEG1" localSheetId="5">#REF!</definedName>
    <definedName name="____DEG1" localSheetId="7">#REF!</definedName>
    <definedName name="____DEG1" localSheetId="6">#REF!</definedName>
    <definedName name="____DEG1" localSheetId="0">#REF!</definedName>
    <definedName name="____DEG1" localSheetId="1">#REF!</definedName>
    <definedName name="____DEG1" localSheetId="3">#REF!</definedName>
    <definedName name="____DEG1" localSheetId="9">#REF!</definedName>
    <definedName name="____DEG1">#REF!</definedName>
    <definedName name="____DKR1" localSheetId="4">#REF!</definedName>
    <definedName name="____DKR1" localSheetId="5">#REF!</definedName>
    <definedName name="____DKR1" localSheetId="7">#REF!</definedName>
    <definedName name="____DKR1" localSheetId="6">#REF!</definedName>
    <definedName name="____DKR1" localSheetId="0">#REF!</definedName>
    <definedName name="____DKR1" localSheetId="1">#REF!</definedName>
    <definedName name="____DKR1" localSheetId="3">#REF!</definedName>
    <definedName name="____DKR1" localSheetId="9">#REF!</definedName>
    <definedName name="____DKR1">#REF!</definedName>
    <definedName name="____ECU1" localSheetId="4">#REF!</definedName>
    <definedName name="____ECU1" localSheetId="5">#REF!</definedName>
    <definedName name="____ECU1" localSheetId="7">#REF!</definedName>
    <definedName name="____ECU1" localSheetId="6">#REF!</definedName>
    <definedName name="____ECU1" localSheetId="0">#REF!</definedName>
    <definedName name="____ECU1" localSheetId="1">#REF!</definedName>
    <definedName name="____ECU1">#REF!</definedName>
    <definedName name="____ESC1" localSheetId="4">#REF!</definedName>
    <definedName name="____ESC1" localSheetId="5">#REF!</definedName>
    <definedName name="____ESC1" localSheetId="7">#REF!</definedName>
    <definedName name="____ESC1" localSheetId="6">#REF!</definedName>
    <definedName name="____ESC1" localSheetId="0">#REF!</definedName>
    <definedName name="____ESC1" localSheetId="1">#REF!</definedName>
    <definedName name="____ESC1">#REF!</definedName>
    <definedName name="____FAL2" localSheetId="4">#REF!</definedName>
    <definedName name="____FAL2" localSheetId="5">#REF!</definedName>
    <definedName name="____FAL2" localSheetId="7">#REF!</definedName>
    <definedName name="____FAL2" localSheetId="6">#REF!</definedName>
    <definedName name="____FAL2" localSheetId="0">#REF!</definedName>
    <definedName name="____FAL2" localSheetId="1">#REF!</definedName>
    <definedName name="____FAL2">#REF!</definedName>
    <definedName name="____FAL3" localSheetId="4">#REF!</definedName>
    <definedName name="____FAL3" localSheetId="5">#REF!</definedName>
    <definedName name="____FAL3" localSheetId="7">#REF!</definedName>
    <definedName name="____FAL3" localSheetId="6">#REF!</definedName>
    <definedName name="____FAL3" localSheetId="0">#REF!</definedName>
    <definedName name="____FAL3" localSheetId="1">#REF!</definedName>
    <definedName name="____FAL3">#REF!</definedName>
    <definedName name="____FAL4" localSheetId="4">#REF!</definedName>
    <definedName name="____FAL4" localSheetId="5">#REF!</definedName>
    <definedName name="____FAL4" localSheetId="7">#REF!</definedName>
    <definedName name="____FAL4" localSheetId="6">#REF!</definedName>
    <definedName name="____FAL4" localSheetId="0">#REF!</definedName>
    <definedName name="____FAL4" localSheetId="1">#REF!</definedName>
    <definedName name="____FAL4">#REF!</definedName>
    <definedName name="____FAL5" localSheetId="4">#REF!</definedName>
    <definedName name="____FAL5" localSheetId="5">#REF!</definedName>
    <definedName name="____FAL5" localSheetId="7">#REF!</definedName>
    <definedName name="____FAL5" localSheetId="6">#REF!</definedName>
    <definedName name="____FAL5" localSheetId="0">#REF!</definedName>
    <definedName name="____FAL5" localSheetId="1">#REF!</definedName>
    <definedName name="____FAL5">#REF!</definedName>
    <definedName name="____FAL6" localSheetId="4">#REF!</definedName>
    <definedName name="____FAL6" localSheetId="5">#REF!</definedName>
    <definedName name="____FAL6" localSheetId="7">#REF!</definedName>
    <definedName name="____FAL6" localSheetId="6">#REF!</definedName>
    <definedName name="____FAL6" localSheetId="0">#REF!</definedName>
    <definedName name="____FAL6" localSheetId="1">#REF!</definedName>
    <definedName name="____FAL6">#REF!</definedName>
    <definedName name="____FAL7" localSheetId="4">#REF!</definedName>
    <definedName name="____FAL7" localSheetId="5">#REF!</definedName>
    <definedName name="____FAL7" localSheetId="7">#REF!</definedName>
    <definedName name="____FAL7" localSheetId="6">#REF!</definedName>
    <definedName name="____FAL7" localSheetId="0">#REF!</definedName>
    <definedName name="____FAL7" localSheetId="1">#REF!</definedName>
    <definedName name="____FAL7">#REF!</definedName>
    <definedName name="____FMK1" localSheetId="4">#REF!</definedName>
    <definedName name="____FMK1" localSheetId="5">#REF!</definedName>
    <definedName name="____FMK1" localSheetId="7">#REF!</definedName>
    <definedName name="____FMK1" localSheetId="6">#REF!</definedName>
    <definedName name="____FMK1" localSheetId="0">#REF!</definedName>
    <definedName name="____FMK1" localSheetId="1">#REF!</definedName>
    <definedName name="____FMK1">#REF!</definedName>
    <definedName name="____IKR1" localSheetId="4">#REF!</definedName>
    <definedName name="____IKR1" localSheetId="5">#REF!</definedName>
    <definedName name="____IKR1" localSheetId="7">#REF!</definedName>
    <definedName name="____IKR1" localSheetId="6">#REF!</definedName>
    <definedName name="____IKR1" localSheetId="0">#REF!</definedName>
    <definedName name="____IKR1" localSheetId="1">#REF!</definedName>
    <definedName name="____IKR1">#REF!</definedName>
    <definedName name="____IRP1" localSheetId="4">#REF!</definedName>
    <definedName name="____IRP1" localSheetId="5">#REF!</definedName>
    <definedName name="____IRP1" localSheetId="7">#REF!</definedName>
    <definedName name="____IRP1" localSheetId="6">#REF!</definedName>
    <definedName name="____IRP1" localSheetId="0">#REF!</definedName>
    <definedName name="____IRP1" localSheetId="1">#REF!</definedName>
    <definedName name="____IRP1">#REF!</definedName>
    <definedName name="____LIT1" localSheetId="4">#REF!</definedName>
    <definedName name="____LIT1" localSheetId="5">#REF!</definedName>
    <definedName name="____LIT1" localSheetId="7">#REF!</definedName>
    <definedName name="____LIT1" localSheetId="6">#REF!</definedName>
    <definedName name="____LIT1" localSheetId="0">#REF!</definedName>
    <definedName name="____LIT1" localSheetId="1">#REF!</definedName>
    <definedName name="____LIT1">#REF!</definedName>
    <definedName name="_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4">#REF!</definedName>
    <definedName name="____MEX1" localSheetId="5">#REF!</definedName>
    <definedName name="____MEX1" localSheetId="7">#REF!</definedName>
    <definedName name="____MEX1" localSheetId="6">#REF!</definedName>
    <definedName name="____MEX1" localSheetId="0">#REF!</definedName>
    <definedName name="____MEX1" localSheetId="1">#REF!</definedName>
    <definedName name="____MEX1" localSheetId="3">#REF!</definedName>
    <definedName name="____MEX1" localSheetId="9">#REF!</definedName>
    <definedName name="____MEX1">#REF!</definedName>
    <definedName name="____PTA1" localSheetId="4">#REF!</definedName>
    <definedName name="____PTA1" localSheetId="5">#REF!</definedName>
    <definedName name="____PTA1" localSheetId="7">#REF!</definedName>
    <definedName name="____PTA1" localSheetId="6">#REF!</definedName>
    <definedName name="____PTA1" localSheetId="0">#REF!</definedName>
    <definedName name="____PTA1" localSheetId="1">#REF!</definedName>
    <definedName name="____PTA1" localSheetId="3">#REF!</definedName>
    <definedName name="____PTA1" localSheetId="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4">#REF!</definedName>
    <definedName name="____SAR1" localSheetId="5">#REF!</definedName>
    <definedName name="____SAR1" localSheetId="7">#REF!</definedName>
    <definedName name="____SAR1" localSheetId="6">#REF!</definedName>
    <definedName name="____SAR1" localSheetId="0">#REF!</definedName>
    <definedName name="____SAR1" localSheetId="1">#REF!</definedName>
    <definedName name="____SAR1" localSheetId="3">#REF!</definedName>
    <definedName name="____SAR1" localSheetId="9">#REF!</definedName>
    <definedName name="____SAR1">#REF!</definedName>
    <definedName name="____SRT11" localSheetId="16" hidden="1">{"Minpmon",#N/A,FALSE,"Monthinput"}</definedName>
    <definedName name="____SRT11" localSheetId="4" hidden="1">{"Minpmon",#N/A,FALSE,"Monthinput"}</definedName>
    <definedName name="____SRT11" localSheetId="5" hidden="1">{"Minpmon",#N/A,FALSE,"Monthinput"}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6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hidden="1">{"Minpmon",#N/A,FALSE,"Monthinput"}</definedName>
    <definedName name="____tAB4">'[7]shared data'!$A$1:$G$71</definedName>
    <definedName name="____tnt1">#N/A</definedName>
    <definedName name="____TOT58" localSheetId="7">[8]GROWTH!#REF!</definedName>
    <definedName name="____TOT58" localSheetId="0">[8]GROWTH!#REF!</definedName>
    <definedName name="____TOT58" localSheetId="1">[8]GROWTH!#REF!</definedName>
    <definedName name="____TOT58" localSheetId="3">[8]GROWTH!#REF!</definedName>
    <definedName name="____TOT58" localSheetId="9">[8]GROWTH!#REF!</definedName>
    <definedName name="____TOT58">[8]GROWTH!#REF!</definedName>
    <definedName name="___asd1">#N/A</definedName>
    <definedName name="___AUS1" localSheetId="4">#REF!</definedName>
    <definedName name="___AUS1" localSheetId="5">#REF!</definedName>
    <definedName name="___AUS1" localSheetId="7">#REF!</definedName>
    <definedName name="___AUS1" localSheetId="6">#REF!</definedName>
    <definedName name="___AUS1" localSheetId="0">#REF!</definedName>
    <definedName name="___AUS1" localSheetId="1">#REF!</definedName>
    <definedName name="___AUS1" localSheetId="3">#REF!</definedName>
    <definedName name="___AUS1" localSheetId="9">#REF!</definedName>
    <definedName name="___AUS1">#REF!</definedName>
    <definedName name="___DEG1" localSheetId="4">#REF!</definedName>
    <definedName name="___DEG1" localSheetId="5">#REF!</definedName>
    <definedName name="___DEG1" localSheetId="7">#REF!</definedName>
    <definedName name="___DEG1" localSheetId="6">#REF!</definedName>
    <definedName name="___DEG1" localSheetId="0">#REF!</definedName>
    <definedName name="___DEG1" localSheetId="1">#REF!</definedName>
    <definedName name="___DEG1" localSheetId="3">#REF!</definedName>
    <definedName name="___DEG1" localSheetId="9">#REF!</definedName>
    <definedName name="___DEG1">#REF!</definedName>
    <definedName name="___DKR1" localSheetId="4">#REF!</definedName>
    <definedName name="___DKR1" localSheetId="5">#REF!</definedName>
    <definedName name="___DKR1" localSheetId="7">#REF!</definedName>
    <definedName name="___DKR1" localSheetId="6">#REF!</definedName>
    <definedName name="___DKR1" localSheetId="0">#REF!</definedName>
    <definedName name="___DKR1" localSheetId="1">#REF!</definedName>
    <definedName name="___DKR1" localSheetId="3">#REF!</definedName>
    <definedName name="___DKR1" localSheetId="9">#REF!</definedName>
    <definedName name="___DKR1">#REF!</definedName>
    <definedName name="___ECU1" localSheetId="4">#REF!</definedName>
    <definedName name="___ECU1" localSheetId="5">#REF!</definedName>
    <definedName name="___ECU1" localSheetId="7">#REF!</definedName>
    <definedName name="___ECU1" localSheetId="6">#REF!</definedName>
    <definedName name="___ECU1" localSheetId="0">#REF!</definedName>
    <definedName name="___ECU1" localSheetId="1">#REF!</definedName>
    <definedName name="___ECU1">#REF!</definedName>
    <definedName name="___ESC1" localSheetId="4">#REF!</definedName>
    <definedName name="___ESC1" localSheetId="5">#REF!</definedName>
    <definedName name="___ESC1" localSheetId="7">#REF!</definedName>
    <definedName name="___ESC1" localSheetId="6">#REF!</definedName>
    <definedName name="___ESC1" localSheetId="0">#REF!</definedName>
    <definedName name="___ESC1" localSheetId="1">#REF!</definedName>
    <definedName name="___ESC1">#REF!</definedName>
    <definedName name="___F" hidden="1">'[9]Fax a enviar'!#REF!</definedName>
    <definedName name="___FAL2" localSheetId="4">#REF!</definedName>
    <definedName name="___FAL2" localSheetId="5">#REF!</definedName>
    <definedName name="___FAL2" localSheetId="7">#REF!</definedName>
    <definedName name="___FAL2" localSheetId="6">#REF!</definedName>
    <definedName name="___FAL2" localSheetId="0">#REF!</definedName>
    <definedName name="___FAL2" localSheetId="1">#REF!</definedName>
    <definedName name="___FAL2" localSheetId="3">#REF!</definedName>
    <definedName name="___FAL2" localSheetId="9">#REF!</definedName>
    <definedName name="___FAL2">#REF!</definedName>
    <definedName name="___FAL3" localSheetId="4">#REF!</definedName>
    <definedName name="___FAL3" localSheetId="5">#REF!</definedName>
    <definedName name="___FAL3" localSheetId="7">#REF!</definedName>
    <definedName name="___FAL3" localSheetId="6">#REF!</definedName>
    <definedName name="___FAL3" localSheetId="0">#REF!</definedName>
    <definedName name="___FAL3" localSheetId="1">#REF!</definedName>
    <definedName name="___FAL3" localSheetId="3">#REF!</definedName>
    <definedName name="___FAL3" localSheetId="9">#REF!</definedName>
    <definedName name="___FAL3">#REF!</definedName>
    <definedName name="___FAL4" localSheetId="4">#REF!</definedName>
    <definedName name="___FAL4" localSheetId="5">#REF!</definedName>
    <definedName name="___FAL4" localSheetId="7">#REF!</definedName>
    <definedName name="___FAL4" localSheetId="6">#REF!</definedName>
    <definedName name="___FAL4" localSheetId="0">#REF!</definedName>
    <definedName name="___FAL4" localSheetId="1">#REF!</definedName>
    <definedName name="___FAL4" localSheetId="3">#REF!</definedName>
    <definedName name="___FAL4" localSheetId="9">#REF!</definedName>
    <definedName name="___FAL4">#REF!</definedName>
    <definedName name="___FAL5" localSheetId="4">#REF!</definedName>
    <definedName name="___FAL5" localSheetId="5">#REF!</definedName>
    <definedName name="___FAL5" localSheetId="7">#REF!</definedName>
    <definedName name="___FAL5" localSheetId="6">#REF!</definedName>
    <definedName name="___FAL5" localSheetId="0">#REF!</definedName>
    <definedName name="___FAL5" localSheetId="1">#REF!</definedName>
    <definedName name="___FAL5">#REF!</definedName>
    <definedName name="___FAL6" localSheetId="4">#REF!</definedName>
    <definedName name="___FAL6" localSheetId="5">#REF!</definedName>
    <definedName name="___FAL6" localSheetId="7">#REF!</definedName>
    <definedName name="___FAL6" localSheetId="6">#REF!</definedName>
    <definedName name="___FAL6" localSheetId="0">#REF!</definedName>
    <definedName name="___FAL6" localSheetId="1">#REF!</definedName>
    <definedName name="___FAL6">#REF!</definedName>
    <definedName name="___FAL7" localSheetId="4">#REF!</definedName>
    <definedName name="___FAL7" localSheetId="5">#REF!</definedName>
    <definedName name="___FAL7" localSheetId="7">#REF!</definedName>
    <definedName name="___FAL7" localSheetId="6">#REF!</definedName>
    <definedName name="___FAL7" localSheetId="0">#REF!</definedName>
    <definedName name="___FAL7" localSheetId="1">#REF!</definedName>
    <definedName name="___FAL7">#REF!</definedName>
    <definedName name="___FMK1" localSheetId="4">#REF!</definedName>
    <definedName name="___FMK1" localSheetId="5">#REF!</definedName>
    <definedName name="___FMK1" localSheetId="7">#REF!</definedName>
    <definedName name="___FMK1" localSheetId="6">#REF!</definedName>
    <definedName name="___FMK1" localSheetId="0">#REF!</definedName>
    <definedName name="___FMK1" localSheetId="1">#REF!</definedName>
    <definedName name="___FMK1">#REF!</definedName>
    <definedName name="___IKR1" localSheetId="4">#REF!</definedName>
    <definedName name="___IKR1" localSheetId="5">#REF!</definedName>
    <definedName name="___IKR1" localSheetId="7">#REF!</definedName>
    <definedName name="___IKR1" localSheetId="6">#REF!</definedName>
    <definedName name="___IKR1" localSheetId="0">#REF!</definedName>
    <definedName name="___IKR1" localSheetId="1">#REF!</definedName>
    <definedName name="___IKR1">#REF!</definedName>
    <definedName name="___IRP1" localSheetId="4">#REF!</definedName>
    <definedName name="___IRP1" localSheetId="5">#REF!</definedName>
    <definedName name="___IRP1" localSheetId="7">#REF!</definedName>
    <definedName name="___IRP1" localSheetId="6">#REF!</definedName>
    <definedName name="___IRP1" localSheetId="0">#REF!</definedName>
    <definedName name="___IRP1" localSheetId="1">#REF!</definedName>
    <definedName name="___IRP1">#REF!</definedName>
    <definedName name="___LIT1" localSheetId="4">#REF!</definedName>
    <definedName name="___LIT1" localSheetId="5">#REF!</definedName>
    <definedName name="___LIT1" localSheetId="7">#REF!</definedName>
    <definedName name="___LIT1" localSheetId="6">#REF!</definedName>
    <definedName name="___LIT1" localSheetId="0">#REF!</definedName>
    <definedName name="___LIT1" localSheetId="1">#REF!</definedName>
    <definedName name="___LIT1">#REF!</definedName>
    <definedName name="__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4">#REF!</definedName>
    <definedName name="___MEX1" localSheetId="5">#REF!</definedName>
    <definedName name="___MEX1" localSheetId="7">#REF!</definedName>
    <definedName name="___MEX1" localSheetId="6">#REF!</definedName>
    <definedName name="___MEX1" localSheetId="0">#REF!</definedName>
    <definedName name="___MEX1" localSheetId="1">#REF!</definedName>
    <definedName name="___MEX1" localSheetId="3">#REF!</definedName>
    <definedName name="___MEX1" localSheetId="9">#REF!</definedName>
    <definedName name="___MEX1">#REF!</definedName>
    <definedName name="___PTA1" localSheetId="4">#REF!</definedName>
    <definedName name="___PTA1" localSheetId="5">#REF!</definedName>
    <definedName name="___PTA1" localSheetId="7">#REF!</definedName>
    <definedName name="___PTA1" localSheetId="6">#REF!</definedName>
    <definedName name="___PTA1" localSheetId="0">#REF!</definedName>
    <definedName name="___PTA1" localSheetId="1">#REF!</definedName>
    <definedName name="___PTA1" localSheetId="3">#REF!</definedName>
    <definedName name="___PTA1" localSheetId="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4">#REF!</definedName>
    <definedName name="___SAR1" localSheetId="5">#REF!</definedName>
    <definedName name="___SAR1" localSheetId="7">#REF!</definedName>
    <definedName name="___SAR1" localSheetId="6">#REF!</definedName>
    <definedName name="___SAR1" localSheetId="0">#REF!</definedName>
    <definedName name="___SAR1" localSheetId="1">#REF!</definedName>
    <definedName name="___SAR1" localSheetId="3">#REF!</definedName>
    <definedName name="___SAR1" localSheetId="9">#REF!</definedName>
    <definedName name="___SAR1">#REF!</definedName>
    <definedName name="___SRT11" localSheetId="16" hidden="1">{"Minpmon",#N/A,FALSE,"Monthinput"}</definedName>
    <definedName name="___SRT11" localSheetId="4" hidden="1">{"Minpmon",#N/A,FALSE,"Monthinput"}</definedName>
    <definedName name="___SRT11" localSheetId="5" hidden="1">{"Minpmon",#N/A,FALSE,"Monthinput"}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6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hidden="1">{"Minpmon",#N/A,FALSE,"Monthinput"}</definedName>
    <definedName name="___tAB4">'[7]shared data'!$A$1:$G$71</definedName>
    <definedName name="___tnt1">#N/A</definedName>
    <definedName name="___TOT58" localSheetId="7">[8]GROWTH!#REF!</definedName>
    <definedName name="___TOT58" localSheetId="0">[8]GROWTH!#REF!</definedName>
    <definedName name="___TOT58" localSheetId="1">[8]GROWTH!#REF!</definedName>
    <definedName name="___TOT58" localSheetId="3">[8]GROWTH!#REF!</definedName>
    <definedName name="___TOT58" localSheetId="9">[8]GROWTH!#REF!</definedName>
    <definedName name="___TOT58">[8]GROWTH!#REF!</definedName>
    <definedName name="__10FA_L" localSheetId="4">#REF!</definedName>
    <definedName name="__10FA_L" localSheetId="5">#REF!</definedName>
    <definedName name="__10FA_L" localSheetId="7">#REF!</definedName>
    <definedName name="__10FA_L" localSheetId="6">#REF!</definedName>
    <definedName name="__10FA_L" localSheetId="0">#REF!</definedName>
    <definedName name="__10FA_L" localSheetId="1">#REF!</definedName>
    <definedName name="__10FA_L" localSheetId="3">#REF!</definedName>
    <definedName name="__10FA_L" localSheetId="9">#REF!</definedName>
    <definedName name="__10FA_L">#REF!</definedName>
    <definedName name="__11GAZ_LIABS" localSheetId="4">#REF!</definedName>
    <definedName name="__11GAZ_LIABS" localSheetId="5">#REF!</definedName>
    <definedName name="__11GAZ_LIABS" localSheetId="7">#REF!</definedName>
    <definedName name="__11GAZ_LIABS" localSheetId="6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9">#REF!</definedName>
    <definedName name="__11GAZ_LIABS">#REF!</definedName>
    <definedName name="__123Graph_A" localSheetId="7" hidden="1">[10]C!#REF!</definedName>
    <definedName name="__123Graph_A" localSheetId="0" hidden="1">#REF!</definedName>
    <definedName name="__123Graph_A" localSheetId="1" hidden="1">#REF!</definedName>
    <definedName name="__123Graph_A" localSheetId="3" hidden="1">[10]C!#REF!</definedName>
    <definedName name="__123Graph_A" localSheetId="9" hidden="1">[10]C!#REF!</definedName>
    <definedName name="__123Graph_A" hidden="1">[10]C!#REF!</definedName>
    <definedName name="__123Graph_AChart1" localSheetId="7" hidden="1">[11]IN_Cable!#REF!</definedName>
    <definedName name="__123Graph_AChart1" localSheetId="3" hidden="1">[11]IN_Cable!#REF!</definedName>
    <definedName name="__123Graph_AChart1" localSheetId="9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4" hidden="1">#REF!</definedName>
    <definedName name="__123Graph_ADEBT" localSheetId="5" hidden="1">#REF!</definedName>
    <definedName name="__123Graph_ADEBT" localSheetId="7" hidden="1">#REF!</definedName>
    <definedName name="__123Graph_ADEBT" localSheetId="6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9" hidden="1">#REF!</definedName>
    <definedName name="__123Graph_ADEBT" hidden="1">#REF!</definedName>
    <definedName name="__123Graph_ADIFFERENTIAL" localSheetId="7" hidden="1">[12]TAB25b!#REF!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9" hidden="1">[12]TAB25b!#REF!</definedName>
    <definedName name="__123Graph_ADIFFERENTIAL" hidden="1">[12]TAB25b!#REF!</definedName>
    <definedName name="__123Graph_AINTEREST" localSheetId="0" hidden="1">#REF!</definedName>
    <definedName name="__123Graph_AINTEREST" localSheetId="1" hidden="1">#REF!</definedName>
    <definedName name="__123Graph_AINTEREST" hidden="1">[12]TAB25b!#REF!</definedName>
    <definedName name="__123Graph_AREER" localSheetId="0" hidden="1">[13]ER!#REF!</definedName>
    <definedName name="__123Graph_AREER" localSheetId="1" hidden="1">[13]ER!#REF!</definedName>
    <definedName name="__123Graph_AREER" hidden="1">[13]ER!#REF!</definedName>
    <definedName name="__123Graph_ASPREAD" localSheetId="0" hidden="1">#REF!</definedName>
    <definedName name="__123Graph_ASPREAD" localSheetId="1" hidden="1">#REF!</definedName>
    <definedName name="__123Graph_ASPREAD" hidden="1">[12]TAB25b!#REF!</definedName>
    <definedName name="__123Graph_B" localSheetId="0" hidden="1">#REF!</definedName>
    <definedName name="__123Graph_B" localSheetId="1" hidden="1">#REF!</definedName>
    <definedName name="__123Graph_B" hidden="1">[14]FLUJO!$B$7929:$C$7929</definedName>
    <definedName name="__123Graph_BChart1" localSheetId="4" hidden="1">#REF!</definedName>
    <definedName name="__123Graph_BChart1" localSheetId="5" hidden="1">#REF!</definedName>
    <definedName name="__123Graph_BChart1" localSheetId="7" hidden="1">#REF!</definedName>
    <definedName name="__123Graph_BChart1" localSheetId="6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9" hidden="1">#REF!</definedName>
    <definedName name="__123Graph_BChart1" hidden="1">#REF!</definedName>
    <definedName name="__123Graph_BChart2" localSheetId="4" hidden="1">#REF!</definedName>
    <definedName name="__123Graph_BChart2" localSheetId="5" hidden="1">#REF!</definedName>
    <definedName name="__123Graph_BChart2" localSheetId="7" hidden="1">#REF!</definedName>
    <definedName name="__123Graph_BChart2" localSheetId="6" hidden="1">#REF!</definedName>
    <definedName name="__123Graph_BChart2" localSheetId="1" hidden="1">#REF!</definedName>
    <definedName name="__123Graph_BChart2" localSheetId="3" hidden="1">#REF!</definedName>
    <definedName name="__123Graph_BChart2" localSheetId="9" hidden="1">#REF!</definedName>
    <definedName name="__123Graph_BChart2" hidden="1">#REF!</definedName>
    <definedName name="__123Graph_BChart3" localSheetId="4" hidden="1">#REF!</definedName>
    <definedName name="__123Graph_BChart3" localSheetId="5" hidden="1">#REF!</definedName>
    <definedName name="__123Graph_BChart3" localSheetId="7" hidden="1">#REF!</definedName>
    <definedName name="__123Graph_BChart3" localSheetId="6" hidden="1">#REF!</definedName>
    <definedName name="__123Graph_BChart3" localSheetId="1" hidden="1">#REF!</definedName>
    <definedName name="__123Graph_BChart3" localSheetId="3" hidden="1">#REF!</definedName>
    <definedName name="__123Graph_BChart3" localSheetId="9" hidden="1">#REF!</definedName>
    <definedName name="__123Graph_BChart3" hidden="1">#REF!</definedName>
    <definedName name="__123Graph_BChart4" localSheetId="4" hidden="1">#REF!</definedName>
    <definedName name="__123Graph_BChart4" localSheetId="5" hidden="1">#REF!</definedName>
    <definedName name="__123Graph_BChart4" localSheetId="7" hidden="1">#REF!</definedName>
    <definedName name="__123Graph_BChart4" localSheetId="6" hidden="1">#REF!</definedName>
    <definedName name="__123Graph_BChart4" localSheetId="1" hidden="1">#REF!</definedName>
    <definedName name="__123Graph_BChart4" hidden="1">#REF!</definedName>
    <definedName name="__123Graph_BChart5" localSheetId="4" hidden="1">#REF!</definedName>
    <definedName name="__123Graph_BChart5" localSheetId="5" hidden="1">#REF!</definedName>
    <definedName name="__123Graph_BChart5" localSheetId="7" hidden="1">#REF!</definedName>
    <definedName name="__123Graph_BChart5" localSheetId="6" hidden="1">#REF!</definedName>
    <definedName name="__123Graph_BChart5" localSheetId="1" hidden="1">#REF!</definedName>
    <definedName name="__123Graph_BChart5" hidden="1">#REF!</definedName>
    <definedName name="__123Graph_BChart6" localSheetId="4" hidden="1">#REF!</definedName>
    <definedName name="__123Graph_BChart6" localSheetId="5" hidden="1">#REF!</definedName>
    <definedName name="__123Graph_BChart6" localSheetId="7" hidden="1">#REF!</definedName>
    <definedName name="__123Graph_BChart6" localSheetId="6" hidden="1">#REF!</definedName>
    <definedName name="__123Graph_BChart6" localSheetId="1" hidden="1">#REF!</definedName>
    <definedName name="__123Graph_BChart6" hidden="1">#REF!</definedName>
    <definedName name="__123Graph_BChart7" localSheetId="4" hidden="1">#REF!</definedName>
    <definedName name="__123Graph_BChart7" localSheetId="5" hidden="1">#REF!</definedName>
    <definedName name="__123Graph_BChart7" localSheetId="7" hidden="1">#REF!</definedName>
    <definedName name="__123Graph_BChart7" localSheetId="6" hidden="1">#REF!</definedName>
    <definedName name="__123Graph_BChart7" localSheetId="1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[15]G!#REF!</definedName>
    <definedName name="__123Graph_BDEBT" localSheetId="4" hidden="1">#REF!</definedName>
    <definedName name="__123Graph_BDEBT" localSheetId="5" hidden="1">#REF!</definedName>
    <definedName name="__123Graph_BDEBT" localSheetId="7" hidden="1">#REF!</definedName>
    <definedName name="__123Graph_BDEBT" localSheetId="6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9" hidden="1">#REF!</definedName>
    <definedName name="__123Graph_BDEBT" hidden="1">#REF!</definedName>
    <definedName name="__123Graph_BINTEREST" localSheetId="7" hidden="1">[12]TAB25b!#REF!</definedName>
    <definedName name="__123Graph_BINTEREST" localSheetId="0" hidden="1">#REF!</definedName>
    <definedName name="__123Graph_BINTEREST" localSheetId="1" hidden="1">#REF!</definedName>
    <definedName name="__123Graph_BINTEREST" localSheetId="9" hidden="1">[12]TAB25b!#REF!</definedName>
    <definedName name="__123Graph_BINTEREST" hidden="1">[12]TAB25b!#REF!</definedName>
    <definedName name="__123Graph_BREER" localSheetId="7" hidden="1">[13]ER!#REF!</definedName>
    <definedName name="__123Graph_BREER" localSheetId="0" hidden="1">[13]ER!#REF!</definedName>
    <definedName name="__123Graph_BREER" localSheetId="1" hidden="1">[13]ER!#REF!</definedName>
    <definedName name="__123Graph_BREER" hidden="1">[13]ER!#REF!</definedName>
    <definedName name="__123Graph_C" localSheetId="0" hidden="1">#REF!</definedName>
    <definedName name="__123Graph_C" localSheetId="1" hidden="1">#REF!</definedName>
    <definedName name="__123Graph_C" hidden="1">[14]FLUJO!$B$7936:$C$7936</definedName>
    <definedName name="__123Graph_CCurrent" localSheetId="7" hidden="1">'[16]Base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'[16]Base Original'!#REF!</definedName>
    <definedName name="__123Graph_CCurrent" localSheetId="9" hidden="1">'[16]Base Original'!#REF!</definedName>
    <definedName name="__123Graph_CCurrent" hidden="1">'[16]Base Original'!#REF!</definedName>
    <definedName name="__123Graph_CREER" localSheetId="7" hidden="1">[13]ER!#REF!</definedName>
    <definedName name="__123Graph_CREER" localSheetId="0" hidden="1">#REF!</definedName>
    <definedName name="__123Graph_CREER" localSheetId="1" hidden="1">#REF!</definedName>
    <definedName name="__123Graph_CREER" localSheetId="3" hidden="1">[13]ER!#REF!</definedName>
    <definedName name="__123Graph_CREER" localSheetId="9" hidden="1">[13]ER!#REF!</definedName>
    <definedName name="__123Graph_CREER" hidden="1">[13]ER!#REF!</definedName>
    <definedName name="__123Graph_D" hidden="1">[14]FLUJO!$B$7942:$C$7942</definedName>
    <definedName name="__123Graph_DCurrent" localSheetId="7" hidden="1">'[16]Base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'[16]Base Original'!#REF!</definedName>
    <definedName name="__123Graph_DCurrent" localSheetId="9" hidden="1">'[16]Base Original'!#REF!</definedName>
    <definedName name="__123Graph_DCurrent" hidden="1">'[16]Base Original'!#REF!</definedName>
    <definedName name="__123Graph_E" localSheetId="7" hidden="1">[10]C!#REF!</definedName>
    <definedName name="__123Graph_E" localSheetId="0" hidden="1">#REF!</definedName>
    <definedName name="__123Graph_E" localSheetId="1" hidden="1">#REF!</definedName>
    <definedName name="__123Graph_E" localSheetId="3" hidden="1">[10]C!#REF!</definedName>
    <definedName name="__123Graph_E" localSheetId="9" hidden="1">[10]C!#REF!</definedName>
    <definedName name="__123Graph_E" hidden="1">[10]C!#REF!</definedName>
    <definedName name="__123Graph_ECurrent" localSheetId="7" hidden="1">'[16]Base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'[16]Base Original'!#REF!</definedName>
    <definedName name="__123Graph_ECurrent" localSheetId="9" hidden="1">'[16]Base Original'!#REF!</definedName>
    <definedName name="__123Graph_ECurrent" hidden="1">'[16]Base Original'!#REF!</definedName>
    <definedName name="__123Graph_F" localSheetId="7" hidden="1">[10]C!#REF!</definedName>
    <definedName name="__123Graph_F" localSheetId="0" hidden="1">#REF!</definedName>
    <definedName name="__123Graph_F" localSheetId="1" hidden="1">#REF!</definedName>
    <definedName name="__123Graph_F" localSheetId="3" hidden="1">[10]C!#REF!</definedName>
    <definedName name="__123Graph_F" localSheetId="9" hidden="1">[10]C!#REF!</definedName>
    <definedName name="__123Graph_F" hidden="1">[10]C!#REF!</definedName>
    <definedName name="__123Graph_FCurrent" localSheetId="7" hidden="1">[17]Base!#REF!</definedName>
    <definedName name="__123Graph_FCurrent" localSheetId="0" hidden="1">[17]Base!#REF!</definedName>
    <definedName name="__123Graph_FCurrent" localSheetId="1" hidden="1">[17]Base!#REF!</definedName>
    <definedName name="__123Graph_FCurrent" localSheetId="3" hidden="1">[17]Base!#REF!</definedName>
    <definedName name="__123Graph_FCurrent" localSheetId="9" hidden="1">[17]Base!#REF!</definedName>
    <definedName name="__123Graph_FCurrent" hidden="1">[17]Base!#REF!</definedName>
    <definedName name="__123Graph_X" hidden="1">[14]FLUJO!$B$7906:$C$7906</definedName>
    <definedName name="__123Graph_XDIFFERENTIAL" localSheetId="7" hidden="1">[12]TAB25b!#REF!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[12]TAB25b!#REF!</definedName>
    <definedName name="__123Graph_XDIFFERENTIAL" localSheetId="9" hidden="1">[12]TAB25b!#REF!</definedName>
    <definedName name="__123Graph_XDIFFERENTIAL" hidden="1">[12]TAB25b!#REF!</definedName>
    <definedName name="__123Graph_XSPREAD" localSheetId="7" hidden="1">[12]TAB25b!#REF!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[12]TAB25b!#REF!</definedName>
    <definedName name="__123Graph_XSPREAD" localSheetId="9" hidden="1">[12]TAB25b!#REF!</definedName>
    <definedName name="__123Graph_XSPREAD" hidden="1">[12]TAB25b!#REF!</definedName>
    <definedName name="__12INT_RESERVES" localSheetId="4">#REF!</definedName>
    <definedName name="__12INT_RESERVES" localSheetId="5">#REF!</definedName>
    <definedName name="__12INT_RESERVES" localSheetId="7">#REF!</definedName>
    <definedName name="__12INT_RESERVES" localSheetId="6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9">#REF!</definedName>
    <definedName name="__12INT_RESERVES">#REF!</definedName>
    <definedName name="__1r" localSheetId="4">#REF!</definedName>
    <definedName name="__1r" localSheetId="5">#REF!</definedName>
    <definedName name="__1r" localSheetId="7">#REF!</definedName>
    <definedName name="__1r" localSheetId="6">#REF!</definedName>
    <definedName name="__1r" localSheetId="0">#REF!</definedName>
    <definedName name="__1r" localSheetId="1">#REF!</definedName>
    <definedName name="__1r" localSheetId="3">#REF!</definedName>
    <definedName name="__1r" localSheetId="9">#REF!</definedName>
    <definedName name="__1r">#REF!</definedName>
    <definedName name="__2Macros_Import_.qbop" localSheetId="5">[18]!'[Macros Import].qbop'</definedName>
    <definedName name="__2Macros_Import_.qbop" localSheetId="6">[18]!'[Macros Import].qbop'</definedName>
    <definedName name="__2Macros_Import_.qbop" localSheetId="0">#REF!</definedName>
    <definedName name="__2Macros_Import_.qbop" localSheetId="1">#REF!</definedName>
    <definedName name="__2Macros_Import_.qbop">[18]!'[Macros Import].qbop'</definedName>
    <definedName name="__3__123Graph_ACPI_ER_LOG" localSheetId="7" hidden="1">[13]ER!#REF!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[13]ER!#REF!</definedName>
    <definedName name="__3__123Graph_ACPI_ER_LOG" localSheetId="9" hidden="1">[13]ER!#REF!</definedName>
    <definedName name="__3__123Graph_ACPI_ER_LOG" hidden="1">[13]ER!#REF!</definedName>
    <definedName name="__4__123Graph_BCPI_ER_LOG" localSheetId="7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3" hidden="1">[13]ER!#REF!</definedName>
    <definedName name="__4__123Graph_BCPI_ER_LOG" localSheetId="9" hidden="1">[13]ER!#REF!</definedName>
    <definedName name="__4__123Graph_BCPI_ER_LOG" hidden="1">[13]ER!#REF!</definedName>
    <definedName name="__5__123Graph_BIBA_IBRD" localSheetId="7" hidden="1">[13]WB!#REF!</definedName>
    <definedName name="__5__123Graph_BIBA_IBRD" localSheetId="0" hidden="1">[13]WB!#REF!</definedName>
    <definedName name="__5__123Graph_BIBA_IBRD" localSheetId="1" hidden="1">[13]WB!#REF!</definedName>
    <definedName name="__5__123Graph_BIBA_IBRD" localSheetId="3" hidden="1">[13]WB!#REF!</definedName>
    <definedName name="__5__123Graph_BIBA_IBRD" localSheetId="9" hidden="1">[13]WB!#REF!</definedName>
    <definedName name="__5__123Graph_BIBA_IBRD" hidden="1">[13]WB!#REF!</definedName>
    <definedName name="__6B.2_B.3" localSheetId="4">#REF!</definedName>
    <definedName name="__6B.2_B.3" localSheetId="5">#REF!</definedName>
    <definedName name="__6B.2_B.3" localSheetId="7">#REF!</definedName>
    <definedName name="__6B.2_B.3" localSheetId="6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9">#REF!</definedName>
    <definedName name="__6B.2_B.3">#REF!</definedName>
    <definedName name="__7B.4___5" localSheetId="4">#REF!</definedName>
    <definedName name="__7B.4___5" localSheetId="5">#REF!</definedName>
    <definedName name="__7B.4___5" localSheetId="7">#REF!</definedName>
    <definedName name="__7B.4___5" localSheetId="6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9">#REF!</definedName>
    <definedName name="__7B.4___5">#REF!</definedName>
    <definedName name="__8CONSOL_B2" localSheetId="4">#REF!</definedName>
    <definedName name="__8CONSOL_B2" localSheetId="5">#REF!</definedName>
    <definedName name="__8CONSOL_B2" localSheetId="7">#REF!</definedName>
    <definedName name="__8CONSOL_B2" localSheetId="6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9">#REF!</definedName>
    <definedName name="__8CONSOL_B2">#REF!</definedName>
    <definedName name="__9CONSOL_DEPOSITS" localSheetId="7">'[19]A 11'!#REF!</definedName>
    <definedName name="__9CONSOL_DEPOSITS" localSheetId="0">#REF!</definedName>
    <definedName name="__9CONSOL_DEPOSITS" localSheetId="1">#REF!</definedName>
    <definedName name="__9CONSOL_DEPOSITS" localSheetId="3">'[19]A 11'!#REF!</definedName>
    <definedName name="__9CONSOL_DEPOSITS" localSheetId="9">'[19]A 11'!#REF!</definedName>
    <definedName name="__9CONSOL_DEPOSITS">'[19]A 11'!#REF!</definedName>
    <definedName name="__asd1" localSheetId="4">[5]!__asd1</definedName>
    <definedName name="__asd1" localSheetId="5">[5]!__asd1</definedName>
    <definedName name="__asd1" localSheetId="6">[5]!__asd1</definedName>
    <definedName name="__asd1" localSheetId="0">[6]!__asd1</definedName>
    <definedName name="__asd1" localSheetId="1">[6]!__asd1</definedName>
    <definedName name="__asd1" localSheetId="11">[6]!__asd1</definedName>
    <definedName name="__asd1">[6]!__asd1</definedName>
    <definedName name="__AUS1" localSheetId="4">#REF!</definedName>
    <definedName name="__AUS1" localSheetId="5">#REF!</definedName>
    <definedName name="__AUS1" localSheetId="7">#REF!</definedName>
    <definedName name="__AUS1" localSheetId="6">#REF!</definedName>
    <definedName name="__AUS1" localSheetId="0">#REF!</definedName>
    <definedName name="__AUS1" localSheetId="1">#REF!</definedName>
    <definedName name="__AUS1" localSheetId="3">#REF!</definedName>
    <definedName name="__AUS1" localSheetId="9">#REF!</definedName>
    <definedName name="__AUS1">#REF!</definedName>
    <definedName name="__BOP2" localSheetId="7">[20]BoP!#REF!</definedName>
    <definedName name="__BOP2" localSheetId="0">#REF!</definedName>
    <definedName name="__BOP2" localSheetId="1">#REF!</definedName>
    <definedName name="__BOP2" localSheetId="3">[20]BoP!#REF!</definedName>
    <definedName name="__BOP2" localSheetId="9">[20]BoP!#REF!</definedName>
    <definedName name="__BOP2">[20]BoP!#REF!</definedName>
    <definedName name="__DEG1" localSheetId="4">#REF!</definedName>
    <definedName name="__DEG1" localSheetId="5">#REF!</definedName>
    <definedName name="__DEG1" localSheetId="7">#REF!</definedName>
    <definedName name="__DEG1" localSheetId="6">#REF!</definedName>
    <definedName name="__DEG1" localSheetId="0">#REF!</definedName>
    <definedName name="__DEG1" localSheetId="1">#REF!</definedName>
    <definedName name="__DEG1" localSheetId="3">#REF!</definedName>
    <definedName name="__DEG1" localSheetId="9">#REF!</definedName>
    <definedName name="__DEG1">#REF!</definedName>
    <definedName name="__DKR1" localSheetId="4">#REF!</definedName>
    <definedName name="__DKR1" localSheetId="5">#REF!</definedName>
    <definedName name="__DKR1" localSheetId="7">#REF!</definedName>
    <definedName name="__DKR1" localSheetId="6">#REF!</definedName>
    <definedName name="__DKR1" localSheetId="0">#REF!</definedName>
    <definedName name="__DKR1" localSheetId="1">#REF!</definedName>
    <definedName name="__DKR1" localSheetId="3">#REF!</definedName>
    <definedName name="__DKR1" localSheetId="9">#REF!</definedName>
    <definedName name="__DKR1">#REF!</definedName>
    <definedName name="__ECU1" localSheetId="4">#REF!</definedName>
    <definedName name="__ECU1" localSheetId="5">#REF!</definedName>
    <definedName name="__ECU1" localSheetId="7">#REF!</definedName>
    <definedName name="__ECU1" localSheetId="6">#REF!</definedName>
    <definedName name="__ECU1" localSheetId="0">#REF!</definedName>
    <definedName name="__ECU1" localSheetId="1">#REF!</definedName>
    <definedName name="__ECU1" localSheetId="3">#REF!</definedName>
    <definedName name="__ECU1" localSheetId="9">#REF!</definedName>
    <definedName name="__ECU1">#REF!</definedName>
    <definedName name="__END94" localSheetId="4">#REF!</definedName>
    <definedName name="__END94" localSheetId="5">#REF!</definedName>
    <definedName name="__END94" localSheetId="7">#REF!</definedName>
    <definedName name="__END94" localSheetId="6">#REF!</definedName>
    <definedName name="__END94" localSheetId="1">#REF!</definedName>
    <definedName name="__END94">#REF!</definedName>
    <definedName name="__ESC1" localSheetId="4">#REF!</definedName>
    <definedName name="__ESC1" localSheetId="5">#REF!</definedName>
    <definedName name="__ESC1" localSheetId="7">#REF!</definedName>
    <definedName name="__ESC1" localSheetId="6">#REF!</definedName>
    <definedName name="__ESC1" localSheetId="0">#REF!</definedName>
    <definedName name="__ESC1" localSheetId="1">#REF!</definedName>
    <definedName name="__ESC1">#REF!</definedName>
    <definedName name="__F" hidden="1">'[9]Fax a enviar'!#REF!</definedName>
    <definedName name="__FAL2" localSheetId="4">#REF!</definedName>
    <definedName name="__FAL2" localSheetId="5">#REF!</definedName>
    <definedName name="__FAL2" localSheetId="7">#REF!</definedName>
    <definedName name="__FAL2" localSheetId="6">#REF!</definedName>
    <definedName name="__FAL2" localSheetId="0">#REF!</definedName>
    <definedName name="__FAL2" localSheetId="1">#REF!</definedName>
    <definedName name="__FAL2" localSheetId="3">#REF!</definedName>
    <definedName name="__FAL2" localSheetId="9">#REF!</definedName>
    <definedName name="__FAL2">#REF!</definedName>
    <definedName name="__FAL3" localSheetId="4">#REF!</definedName>
    <definedName name="__FAL3" localSheetId="5">#REF!</definedName>
    <definedName name="__FAL3" localSheetId="7">#REF!</definedName>
    <definedName name="__FAL3" localSheetId="6">#REF!</definedName>
    <definedName name="__FAL3" localSheetId="0">#REF!</definedName>
    <definedName name="__FAL3" localSheetId="1">#REF!</definedName>
    <definedName name="__FAL3" localSheetId="3">#REF!</definedName>
    <definedName name="__FAL3" localSheetId="9">#REF!</definedName>
    <definedName name="__FAL3">#REF!</definedName>
    <definedName name="__FAL4" localSheetId="4">#REF!</definedName>
    <definedName name="__FAL4" localSheetId="5">#REF!</definedName>
    <definedName name="__FAL4" localSheetId="7">#REF!</definedName>
    <definedName name="__FAL4" localSheetId="6">#REF!</definedName>
    <definedName name="__FAL4" localSheetId="0">#REF!</definedName>
    <definedName name="__FAL4" localSheetId="1">#REF!</definedName>
    <definedName name="__FAL4" localSheetId="3">#REF!</definedName>
    <definedName name="__FAL4" localSheetId="9">#REF!</definedName>
    <definedName name="__FAL4">#REF!</definedName>
    <definedName name="__FAL5" localSheetId="4">#REF!</definedName>
    <definedName name="__FAL5" localSheetId="5">#REF!</definedName>
    <definedName name="__FAL5" localSheetId="7">#REF!</definedName>
    <definedName name="__FAL5" localSheetId="6">#REF!</definedName>
    <definedName name="__FAL5" localSheetId="0">#REF!</definedName>
    <definedName name="__FAL5" localSheetId="1">#REF!</definedName>
    <definedName name="__FAL5">#REF!</definedName>
    <definedName name="__FAL6" localSheetId="4">#REF!</definedName>
    <definedName name="__FAL6" localSheetId="5">#REF!</definedName>
    <definedName name="__FAL6" localSheetId="7">#REF!</definedName>
    <definedName name="__FAL6" localSheetId="6">#REF!</definedName>
    <definedName name="__FAL6" localSheetId="0">#REF!</definedName>
    <definedName name="__FAL6" localSheetId="1">#REF!</definedName>
    <definedName name="__FAL6">#REF!</definedName>
    <definedName name="__FAL7" localSheetId="4">#REF!</definedName>
    <definedName name="__FAL7" localSheetId="5">#REF!</definedName>
    <definedName name="__FAL7" localSheetId="7">#REF!</definedName>
    <definedName name="__FAL7" localSheetId="6">#REF!</definedName>
    <definedName name="__FAL7" localSheetId="0">#REF!</definedName>
    <definedName name="__FAL7" localSheetId="1">#REF!</definedName>
    <definedName name="__FAL7">#REF!</definedName>
    <definedName name="__FMK1" localSheetId="4">#REF!</definedName>
    <definedName name="__FMK1" localSheetId="5">#REF!</definedName>
    <definedName name="__FMK1" localSheetId="7">#REF!</definedName>
    <definedName name="__FMK1" localSheetId="6">#REF!</definedName>
    <definedName name="__FMK1" localSheetId="0">#REF!</definedName>
    <definedName name="__FMK1" localSheetId="1">#REF!</definedName>
    <definedName name="__FMK1">#REF!</definedName>
    <definedName name="__IKR1" localSheetId="4">#REF!</definedName>
    <definedName name="__IKR1" localSheetId="5">#REF!</definedName>
    <definedName name="__IKR1" localSheetId="7">#REF!</definedName>
    <definedName name="__IKR1" localSheetId="6">#REF!</definedName>
    <definedName name="__IKR1" localSheetId="0">#REF!</definedName>
    <definedName name="__IKR1" localSheetId="1">#REF!</definedName>
    <definedName name="__IKR1">#REF!</definedName>
    <definedName name="__IRP1" localSheetId="4">#REF!</definedName>
    <definedName name="__IRP1" localSheetId="5">#REF!</definedName>
    <definedName name="__IRP1" localSheetId="7">#REF!</definedName>
    <definedName name="__IRP1" localSheetId="6">#REF!</definedName>
    <definedName name="__IRP1" localSheetId="0">#REF!</definedName>
    <definedName name="__IRP1" localSheetId="1">#REF!</definedName>
    <definedName name="__IRP1">#REF!</definedName>
    <definedName name="__LIT1" localSheetId="4">#REF!</definedName>
    <definedName name="__LIT1" localSheetId="5">#REF!</definedName>
    <definedName name="__LIT1" localSheetId="7">#REF!</definedName>
    <definedName name="__LIT1" localSheetId="6">#REF!</definedName>
    <definedName name="__LIT1" localSheetId="0">#REF!</definedName>
    <definedName name="__LIT1" localSheetId="1">#REF!</definedName>
    <definedName name="__LIT1">#REF!</definedName>
    <definedName name="__MEX1" localSheetId="4">#REF!</definedName>
    <definedName name="__MEX1" localSheetId="5">#REF!</definedName>
    <definedName name="__MEX1" localSheetId="7">#REF!</definedName>
    <definedName name="__MEX1" localSheetId="6">#REF!</definedName>
    <definedName name="__MEX1" localSheetId="0">#REF!</definedName>
    <definedName name="__MEX1" localSheetId="1">#REF!</definedName>
    <definedName name="__MEX1">#REF!</definedName>
    <definedName name="__PTA1" localSheetId="4">#REF!</definedName>
    <definedName name="__PTA1" localSheetId="5">#REF!</definedName>
    <definedName name="__PTA1" localSheetId="7">#REF!</definedName>
    <definedName name="__PTA1" localSheetId="6">#REF!</definedName>
    <definedName name="__PTA1" localSheetId="0">#REF!</definedName>
    <definedName name="__PTA1" localSheetId="1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4">#REF!</definedName>
    <definedName name="__SAR1" localSheetId="5">#REF!</definedName>
    <definedName name="__SAR1" localSheetId="7">#REF!</definedName>
    <definedName name="__SAR1" localSheetId="6">#REF!</definedName>
    <definedName name="__SAR1" localSheetId="0">#REF!</definedName>
    <definedName name="__SAR1" localSheetId="1">#REF!</definedName>
    <definedName name="__SAR1" localSheetId="3">#REF!</definedName>
    <definedName name="__SAR1" localSheetId="9">#REF!</definedName>
    <definedName name="__SAR1">#REF!</definedName>
    <definedName name="__SUM2" localSheetId="4">#REF!</definedName>
    <definedName name="__SUM2" localSheetId="5">#REF!</definedName>
    <definedName name="__SUM2" localSheetId="7">#REF!</definedName>
    <definedName name="__SUM2" localSheetId="6">#REF!</definedName>
    <definedName name="__SUM2" localSheetId="0">#REF!</definedName>
    <definedName name="__SUM2" localSheetId="1">#REF!</definedName>
    <definedName name="__SUM2" localSheetId="3">#REF!</definedName>
    <definedName name="__SUM2" localSheetId="9">#REF!</definedName>
    <definedName name="__SUM2">#REF!</definedName>
    <definedName name="__TAB1" localSheetId="4">#REF!</definedName>
    <definedName name="__TAB1" localSheetId="5">#REF!</definedName>
    <definedName name="__TAB1" localSheetId="7">#REF!</definedName>
    <definedName name="__TAB1" localSheetId="6">#REF!</definedName>
    <definedName name="__TAB1" localSheetId="1">#REF!</definedName>
    <definedName name="__TAB1" localSheetId="3">#REF!</definedName>
    <definedName name="__TAB1" localSheetId="9">#REF!</definedName>
    <definedName name="__TAB1">#REF!</definedName>
    <definedName name="__Tab19" localSheetId="4">#REF!</definedName>
    <definedName name="__Tab19" localSheetId="5">#REF!</definedName>
    <definedName name="__Tab19" localSheetId="7">#REF!</definedName>
    <definedName name="__Tab19" localSheetId="6">#REF!</definedName>
    <definedName name="__Tab19" localSheetId="1">#REF!</definedName>
    <definedName name="__Tab19">#REF!</definedName>
    <definedName name="__Tab20" localSheetId="4">#REF!</definedName>
    <definedName name="__Tab20" localSheetId="5">#REF!</definedName>
    <definedName name="__Tab20" localSheetId="7">#REF!</definedName>
    <definedName name="__Tab20" localSheetId="6">#REF!</definedName>
    <definedName name="__Tab20" localSheetId="1">#REF!</definedName>
    <definedName name="__Tab20">#REF!</definedName>
    <definedName name="__Tab21" localSheetId="4">#REF!</definedName>
    <definedName name="__Tab21" localSheetId="5">#REF!</definedName>
    <definedName name="__Tab21" localSheetId="7">#REF!</definedName>
    <definedName name="__Tab21" localSheetId="6">#REF!</definedName>
    <definedName name="__Tab21" localSheetId="1">#REF!</definedName>
    <definedName name="__Tab21">#REF!</definedName>
    <definedName name="__Tab22" localSheetId="4">#REF!</definedName>
    <definedName name="__Tab22" localSheetId="5">#REF!</definedName>
    <definedName name="__Tab22" localSheetId="7">#REF!</definedName>
    <definedName name="__Tab22" localSheetId="6">#REF!</definedName>
    <definedName name="__Tab22" localSheetId="1">#REF!</definedName>
    <definedName name="__Tab22">#REF!</definedName>
    <definedName name="__Tab23" localSheetId="4">#REF!</definedName>
    <definedName name="__Tab23" localSheetId="5">#REF!</definedName>
    <definedName name="__Tab23" localSheetId="7">#REF!</definedName>
    <definedName name="__Tab23" localSheetId="6">#REF!</definedName>
    <definedName name="__Tab23" localSheetId="1">#REF!</definedName>
    <definedName name="__Tab23">#REF!</definedName>
    <definedName name="__Tab24" localSheetId="4">#REF!</definedName>
    <definedName name="__Tab24" localSheetId="5">#REF!</definedName>
    <definedName name="__Tab24" localSheetId="7">#REF!</definedName>
    <definedName name="__Tab24" localSheetId="6">#REF!</definedName>
    <definedName name="__Tab24" localSheetId="1">#REF!</definedName>
    <definedName name="__Tab24">#REF!</definedName>
    <definedName name="__Tab26" localSheetId="4">#REF!</definedName>
    <definedName name="__Tab26" localSheetId="5">#REF!</definedName>
    <definedName name="__Tab26" localSheetId="7">#REF!</definedName>
    <definedName name="__Tab26" localSheetId="6">#REF!</definedName>
    <definedName name="__Tab26" localSheetId="1">#REF!</definedName>
    <definedName name="__Tab26">#REF!</definedName>
    <definedName name="__Tab27" localSheetId="4">#REF!</definedName>
    <definedName name="__Tab27" localSheetId="5">#REF!</definedName>
    <definedName name="__Tab27" localSheetId="7">#REF!</definedName>
    <definedName name="__Tab27" localSheetId="6">#REF!</definedName>
    <definedName name="__Tab27" localSheetId="1">#REF!</definedName>
    <definedName name="__Tab27">#REF!</definedName>
    <definedName name="__Tab28" localSheetId="4">#REF!</definedName>
    <definedName name="__Tab28" localSheetId="5">#REF!</definedName>
    <definedName name="__Tab28" localSheetId="7">#REF!</definedName>
    <definedName name="__Tab28" localSheetId="6">#REF!</definedName>
    <definedName name="__Tab28" localSheetId="1">#REF!</definedName>
    <definedName name="__Tab28">#REF!</definedName>
    <definedName name="__Tab29" localSheetId="4">#REF!</definedName>
    <definedName name="__Tab29" localSheetId="5">#REF!</definedName>
    <definedName name="__Tab29" localSheetId="7">#REF!</definedName>
    <definedName name="__Tab29" localSheetId="6">#REF!</definedName>
    <definedName name="__Tab29" localSheetId="1">#REF!</definedName>
    <definedName name="__Tab29">#REF!</definedName>
    <definedName name="__Tab30" localSheetId="4">#REF!</definedName>
    <definedName name="__Tab30" localSheetId="5">#REF!</definedName>
    <definedName name="__Tab30" localSheetId="7">#REF!</definedName>
    <definedName name="__Tab30" localSheetId="6">#REF!</definedName>
    <definedName name="__Tab30" localSheetId="1">#REF!</definedName>
    <definedName name="__Tab30">#REF!</definedName>
    <definedName name="__Tab31" localSheetId="4">#REF!</definedName>
    <definedName name="__Tab31" localSheetId="5">#REF!</definedName>
    <definedName name="__Tab31" localSheetId="7">#REF!</definedName>
    <definedName name="__Tab31" localSheetId="6">#REF!</definedName>
    <definedName name="__Tab31" localSheetId="1">#REF!</definedName>
    <definedName name="__Tab31">#REF!</definedName>
    <definedName name="__Tab32" localSheetId="4">#REF!</definedName>
    <definedName name="__Tab32" localSheetId="5">#REF!</definedName>
    <definedName name="__Tab32" localSheetId="7">#REF!</definedName>
    <definedName name="__Tab32" localSheetId="6">#REF!</definedName>
    <definedName name="__Tab32" localSheetId="1">#REF!</definedName>
    <definedName name="__Tab32">#REF!</definedName>
    <definedName name="__Tab33" localSheetId="4">#REF!</definedName>
    <definedName name="__Tab33" localSheetId="5">#REF!</definedName>
    <definedName name="__Tab33" localSheetId="7">#REF!</definedName>
    <definedName name="__Tab33" localSheetId="6">#REF!</definedName>
    <definedName name="__Tab33" localSheetId="1">#REF!</definedName>
    <definedName name="__Tab33">#REF!</definedName>
    <definedName name="__Tab34" localSheetId="4">#REF!</definedName>
    <definedName name="__Tab34" localSheetId="5">#REF!</definedName>
    <definedName name="__Tab34" localSheetId="7">#REF!</definedName>
    <definedName name="__Tab34" localSheetId="6">#REF!</definedName>
    <definedName name="__Tab34" localSheetId="1">#REF!</definedName>
    <definedName name="__Tab34">#REF!</definedName>
    <definedName name="__Tab35" localSheetId="4">#REF!</definedName>
    <definedName name="__Tab35" localSheetId="5">#REF!</definedName>
    <definedName name="__Tab35" localSheetId="7">#REF!</definedName>
    <definedName name="__Tab35" localSheetId="6">#REF!</definedName>
    <definedName name="__Tab35" localSheetId="1">#REF!</definedName>
    <definedName name="__Tab35">#REF!</definedName>
    <definedName name="__tAB4">'[7]shared data'!$A$1:$G$71</definedName>
    <definedName name="__tnt1" localSheetId="4">[5]!__tnt1</definedName>
    <definedName name="__tnt1" localSheetId="5">[5]!__tnt1</definedName>
    <definedName name="__tnt1" localSheetId="6">[5]!__tnt1</definedName>
    <definedName name="__tnt1" localSheetId="0">[6]!__tnt1</definedName>
    <definedName name="__tnt1" localSheetId="1">[6]!__tnt1</definedName>
    <definedName name="__tnt1" localSheetId="11">[6]!__tnt1</definedName>
    <definedName name="__tnt1">[6]!__tnt1</definedName>
    <definedName name="__TOT58" localSheetId="7">[8]GROWTH!#REF!</definedName>
    <definedName name="__TOT58" localSheetId="0">#REF!</definedName>
    <definedName name="__TOT58" localSheetId="1">#REF!</definedName>
    <definedName name="__TOT58" localSheetId="3">[8]GROWTH!#REF!</definedName>
    <definedName name="__TOT58" localSheetId="9">[8]GROWTH!#REF!</definedName>
    <definedName name="__TOT58">[8]GROWTH!#REF!</definedName>
    <definedName name="__WB2" localSheetId="4">#REF!</definedName>
    <definedName name="__WB2" localSheetId="5">#REF!</definedName>
    <definedName name="__WB2" localSheetId="7">#REF!</definedName>
    <definedName name="__WB2" localSheetId="6">#REF!</definedName>
    <definedName name="__WB2" localSheetId="0">#REF!</definedName>
    <definedName name="__WB2" localSheetId="1">#REF!</definedName>
    <definedName name="__WB2" localSheetId="3">#REF!</definedName>
    <definedName name="__WB2" localSheetId="9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7">[22]Afiliados!#REF!</definedName>
    <definedName name="_10_0GRÁFICO_N_10.2" localSheetId="0">[22]Afiliados!#REF!</definedName>
    <definedName name="_10_0GRÁFICO_N_10.2" localSheetId="1">[22]Afiliados!#REF!</definedName>
    <definedName name="_10_0GRÁFICO_N_10.2" localSheetId="3">[22]Afiliados!#REF!</definedName>
    <definedName name="_10_0GRÁFICO_N_10.2" localSheetId="9">[22]Afiliados!#REF!</definedName>
    <definedName name="_10_0GRÁFICO_N_10.2">[22]Afiliados!#REF!</definedName>
    <definedName name="_10FA_L" localSheetId="4">#REF!</definedName>
    <definedName name="_10FA_L" localSheetId="5">#REF!</definedName>
    <definedName name="_10FA_L" localSheetId="7">#REF!</definedName>
    <definedName name="_10FA_L" localSheetId="6">#REF!</definedName>
    <definedName name="_10FA_L" localSheetId="0">#REF!</definedName>
    <definedName name="_10FA_L" localSheetId="1">#REF!</definedName>
    <definedName name="_10FA_L" localSheetId="3">#REF!</definedName>
    <definedName name="_10FA_L" localSheetId="9">#REF!</definedName>
    <definedName name="_10FA_L">#REF!</definedName>
    <definedName name="_11__123Graph_AFIG_D" localSheetId="4" hidden="1">#REF!</definedName>
    <definedName name="_11__123Graph_AFIG_D" localSheetId="5" hidden="1">#REF!</definedName>
    <definedName name="_11__123Graph_AFIG_D" localSheetId="7" hidden="1">#REF!</definedName>
    <definedName name="_11__123Graph_AFIG_D" localSheetId="6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9" hidden="1">#REF!</definedName>
    <definedName name="_11__123Graph_AFIG_D" hidden="1">#REF!</definedName>
    <definedName name="_11__123Graph_BCPI_ER_LOG" localSheetId="7" hidden="1">[21]ER!#REF!</definedName>
    <definedName name="_11__123Graph_BCPI_ER_LOG" localSheetId="3" hidden="1">[21]ER!#REF!</definedName>
    <definedName name="_11__123Graph_BCPI_ER_LOG" localSheetId="9" hidden="1">[21]ER!#REF!</definedName>
    <definedName name="_11__123Graph_BCPI_ER_LOG" hidden="1">[21]ER!#REF!</definedName>
    <definedName name="_11absorc" localSheetId="4">[23]Programa!#REF!</definedName>
    <definedName name="_11absorc" localSheetId="5">[23]Programa!#REF!</definedName>
    <definedName name="_11absorc" localSheetId="7">[24]Programa!#REF!</definedName>
    <definedName name="_11absorc" localSheetId="6">[23]Programa!#REF!</definedName>
    <definedName name="_11absorc" localSheetId="0">[24]Programa!#REF!</definedName>
    <definedName name="_11absorc" localSheetId="1">[24]Programa!#REF!</definedName>
    <definedName name="_11absorc" localSheetId="3">[24]Programa!#REF!</definedName>
    <definedName name="_11absorc" localSheetId="9">[24]Programa!#REF!</definedName>
    <definedName name="_11absorc" localSheetId="11">[24]Programa!#REF!</definedName>
    <definedName name="_11absorc">[24]Programa!#REF!</definedName>
    <definedName name="_11GAZ_LIABS" localSheetId="4">#REF!</definedName>
    <definedName name="_11GAZ_LIABS" localSheetId="5">#REF!</definedName>
    <definedName name="_11GAZ_LIABS" localSheetId="7">#REF!</definedName>
    <definedName name="_11GAZ_LIABS" localSheetId="6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9">#REF!</definedName>
    <definedName name="_11GAZ_LIABS">#REF!</definedName>
    <definedName name="_12__123Graph_AIBA_IBRD" hidden="1">[21]WB!$Q$62:$AK$62</definedName>
    <definedName name="_12__123Graph_BIBA_IBRD" localSheetId="7" hidden="1">[21]WB!#REF!</definedName>
    <definedName name="_12__123Graph_BIBA_IBRD" localSheetId="0" hidden="1">[21]WB!#REF!</definedName>
    <definedName name="_12__123Graph_BIBA_IBRD" localSheetId="1" hidden="1">[21]WB!#REF!</definedName>
    <definedName name="_12__123Graph_BIBA_IBRD" localSheetId="3" hidden="1">[21]WB!#REF!</definedName>
    <definedName name="_12__123Graph_BIBA_IBRD" localSheetId="9" hidden="1">[21]WB!#REF!</definedName>
    <definedName name="_12__123Graph_BIBA_IBRD" hidden="1">[21]WB!#REF!</definedName>
    <definedName name="_12c" localSheetId="4">[23]Programa!#REF!</definedName>
    <definedName name="_12c" localSheetId="5">[23]Programa!#REF!</definedName>
    <definedName name="_12c" localSheetId="7">[24]Programa!#REF!</definedName>
    <definedName name="_12c" localSheetId="6">[23]Programa!#REF!</definedName>
    <definedName name="_12c" localSheetId="0">[24]Programa!#REF!</definedName>
    <definedName name="_12c" localSheetId="1">[24]Programa!#REF!</definedName>
    <definedName name="_12c" localSheetId="3">[24]Programa!#REF!</definedName>
    <definedName name="_12c" localSheetId="9">[24]Programa!#REF!</definedName>
    <definedName name="_12c" localSheetId="11">[24]Programa!#REF!</definedName>
    <definedName name="_12c">[24]Programa!#REF!</definedName>
    <definedName name="_12INT_RESERVES" localSheetId="4">#REF!</definedName>
    <definedName name="_12INT_RESERVES" localSheetId="5">#REF!</definedName>
    <definedName name="_12INT_RESERVES" localSheetId="7">#REF!</definedName>
    <definedName name="_12INT_RESERVES" localSheetId="6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9">#REF!</definedName>
    <definedName name="_12INT_RESERVES">#REF!</definedName>
    <definedName name="_15Macros_Import_.qbop" localSheetId="5">[18]!'[Macros Import].qbop'</definedName>
    <definedName name="_15Macros_Import_.qbop" localSheetId="6">[18]!'[Macros Import].qbop'</definedName>
    <definedName name="_15Macros_Import_.qbop" localSheetId="0">#REF!</definedName>
    <definedName name="_15Macros_Import_.qbop" localSheetId="1">#REF!</definedName>
    <definedName name="_15Macros_Import_.qbop">[18]!'[Macros Import].qbop'</definedName>
    <definedName name="_16__123Graph_ATERMS_OF_TRADE" localSheetId="4" hidden="1">#REF!</definedName>
    <definedName name="_16__123Graph_ATERMS_OF_TRADE" localSheetId="5" hidden="1">#REF!</definedName>
    <definedName name="_16__123Graph_ATERMS_OF_TRADE" localSheetId="7" hidden="1">#REF!</definedName>
    <definedName name="_16__123Graph_ATERMS_OF_TRADE" localSheetId="6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9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7" hidden="1">[21]ER!#REF!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9" hidden="1">[21]ER!#REF!</definedName>
    <definedName name="_19__123Graph_BCPI_ER_LOG" hidden="1">[21]ER!#REF!</definedName>
    <definedName name="_1981" localSheetId="4">#REF!</definedName>
    <definedName name="_1981" localSheetId="5">#REF!</definedName>
    <definedName name="_1981" localSheetId="7">#REF!</definedName>
    <definedName name="_1981" localSheetId="6">#REF!</definedName>
    <definedName name="_1981" localSheetId="0">#REF!</definedName>
    <definedName name="_1981" localSheetId="1">#REF!</definedName>
    <definedName name="_1981" localSheetId="3">#REF!</definedName>
    <definedName name="_1981" localSheetId="9">#REF!</definedName>
    <definedName name="_1981">#REF!</definedName>
    <definedName name="_1982" localSheetId="4">#REF!</definedName>
    <definedName name="_1982" localSheetId="5">#REF!</definedName>
    <definedName name="_1982" localSheetId="7">#REF!</definedName>
    <definedName name="_1982" localSheetId="6">#REF!</definedName>
    <definedName name="_1982" localSheetId="0">#REF!</definedName>
    <definedName name="_1982" localSheetId="1">#REF!</definedName>
    <definedName name="_1982" localSheetId="3">#REF!</definedName>
    <definedName name="_1982" localSheetId="9">#REF!</definedName>
    <definedName name="_1982">#REF!</definedName>
    <definedName name="_1983" localSheetId="4">#REF!</definedName>
    <definedName name="_1983" localSheetId="5">#REF!</definedName>
    <definedName name="_1983" localSheetId="7">#REF!</definedName>
    <definedName name="_1983" localSheetId="6">#REF!</definedName>
    <definedName name="_1983" localSheetId="0">#REF!</definedName>
    <definedName name="_1983" localSheetId="1">#REF!</definedName>
    <definedName name="_1983" localSheetId="3">#REF!</definedName>
    <definedName name="_1983" localSheetId="9">#REF!</definedName>
    <definedName name="_1983">#REF!</definedName>
    <definedName name="_1984" localSheetId="4">#REF!</definedName>
    <definedName name="_1984" localSheetId="5">#REF!</definedName>
    <definedName name="_1984" localSheetId="7">#REF!</definedName>
    <definedName name="_1984" localSheetId="6">#REF!</definedName>
    <definedName name="_1984" localSheetId="1">#REF!</definedName>
    <definedName name="_1984">#REF!</definedName>
    <definedName name="_1985" localSheetId="4">#REF!</definedName>
    <definedName name="_1985" localSheetId="5">#REF!</definedName>
    <definedName name="_1985" localSheetId="7">#REF!</definedName>
    <definedName name="_1985" localSheetId="6">#REF!</definedName>
    <definedName name="_1985" localSheetId="1">#REF!</definedName>
    <definedName name="_1985">#REF!</definedName>
    <definedName name="_1986" localSheetId="4">#REF!</definedName>
    <definedName name="_1986" localSheetId="5">#REF!</definedName>
    <definedName name="_1986" localSheetId="7">#REF!</definedName>
    <definedName name="_1986" localSheetId="6">#REF!</definedName>
    <definedName name="_1986" localSheetId="1">#REF!</definedName>
    <definedName name="_1986">#REF!</definedName>
    <definedName name="_1987">#N/A</definedName>
    <definedName name="_1988" localSheetId="4">#REF!</definedName>
    <definedName name="_1988" localSheetId="5">#REF!</definedName>
    <definedName name="_1988" localSheetId="7">#REF!</definedName>
    <definedName name="_1988" localSheetId="6">#REF!</definedName>
    <definedName name="_1988" localSheetId="0">#REF!</definedName>
    <definedName name="_1988" localSheetId="1">#REF!</definedName>
    <definedName name="_1988" localSheetId="3">#REF!</definedName>
    <definedName name="_1988" localSheetId="9">#REF!</definedName>
    <definedName name="_1988">#REF!</definedName>
    <definedName name="_1989" localSheetId="4">#REF!</definedName>
    <definedName name="_1989" localSheetId="5">#REF!</definedName>
    <definedName name="_1989" localSheetId="7">#REF!</definedName>
    <definedName name="_1989" localSheetId="6">#REF!</definedName>
    <definedName name="_1989" localSheetId="1">#REF!</definedName>
    <definedName name="_1989" localSheetId="3">#REF!</definedName>
    <definedName name="_1989" localSheetId="9">#REF!</definedName>
    <definedName name="_1989">#REF!</definedName>
    <definedName name="_1990" localSheetId="4">#REF!</definedName>
    <definedName name="_1990" localSheetId="5">#REF!</definedName>
    <definedName name="_1990" localSheetId="7">#REF!</definedName>
    <definedName name="_1990" localSheetId="6">#REF!</definedName>
    <definedName name="_1990" localSheetId="1">#REF!</definedName>
    <definedName name="_1990" localSheetId="3">#REF!</definedName>
    <definedName name="_1990" localSheetId="9">#REF!</definedName>
    <definedName name="_1990">#REF!</definedName>
    <definedName name="_1991" localSheetId="4">#REF!</definedName>
    <definedName name="_1991" localSheetId="5">#REF!</definedName>
    <definedName name="_1991" localSheetId="7">#REF!</definedName>
    <definedName name="_1991" localSheetId="6">#REF!</definedName>
    <definedName name="_1991" localSheetId="1">#REF!</definedName>
    <definedName name="_1991">#REF!</definedName>
    <definedName name="_1992" localSheetId="4">#REF!</definedName>
    <definedName name="_1992" localSheetId="5">#REF!</definedName>
    <definedName name="_1992" localSheetId="7">#REF!</definedName>
    <definedName name="_1992" localSheetId="6">#REF!</definedName>
    <definedName name="_1992" localSheetId="1">#REF!</definedName>
    <definedName name="_1992">#REF!</definedName>
    <definedName name="_1993" localSheetId="4">#REF!</definedName>
    <definedName name="_1993" localSheetId="5">#REF!</definedName>
    <definedName name="_1993" localSheetId="7">#REF!</definedName>
    <definedName name="_1993" localSheetId="6">#REF!</definedName>
    <definedName name="_1993" localSheetId="1">#REF!</definedName>
    <definedName name="_1993">#REF!</definedName>
    <definedName name="_1994" localSheetId="4">#REF!</definedName>
    <definedName name="_1994" localSheetId="5">#REF!</definedName>
    <definedName name="_1994" localSheetId="7">#REF!</definedName>
    <definedName name="_1994" localSheetId="6">#REF!</definedName>
    <definedName name="_1994" localSheetId="1">#REF!</definedName>
    <definedName name="_1994">#REF!</definedName>
    <definedName name="_1995" localSheetId="4">#REF!</definedName>
    <definedName name="_1995" localSheetId="5">#REF!</definedName>
    <definedName name="_1995" localSheetId="7">#REF!</definedName>
    <definedName name="_1995" localSheetId="6">#REF!</definedName>
    <definedName name="_1995" localSheetId="1">#REF!</definedName>
    <definedName name="_1995">#REF!</definedName>
    <definedName name="_1996" localSheetId="4">#REF!</definedName>
    <definedName name="_1996" localSheetId="5">#REF!</definedName>
    <definedName name="_1996" localSheetId="7">#REF!</definedName>
    <definedName name="_1996" localSheetId="6">#REF!</definedName>
    <definedName name="_1996" localSheetId="1">#REF!</definedName>
    <definedName name="_1996">#REF!</definedName>
    <definedName name="_1997" localSheetId="4">#REF!</definedName>
    <definedName name="_1997" localSheetId="5">#REF!</definedName>
    <definedName name="_1997" localSheetId="7">#REF!</definedName>
    <definedName name="_1997" localSheetId="6">#REF!</definedName>
    <definedName name="_1997" localSheetId="1">#REF!</definedName>
    <definedName name="_1997">#REF!</definedName>
    <definedName name="_1998" localSheetId="4">#REF!</definedName>
    <definedName name="_1998" localSheetId="5">#REF!</definedName>
    <definedName name="_1998" localSheetId="7">#REF!</definedName>
    <definedName name="_1998" localSheetId="6">#REF!</definedName>
    <definedName name="_1998" localSheetId="1">#REF!</definedName>
    <definedName name="_1998">#REF!</definedName>
    <definedName name="_1999" localSheetId="4">#REF!</definedName>
    <definedName name="_1999" localSheetId="5">#REF!</definedName>
    <definedName name="_1999" localSheetId="7">#REF!</definedName>
    <definedName name="_1999" localSheetId="6">#REF!</definedName>
    <definedName name="_1999" localSheetId="1">#REF!</definedName>
    <definedName name="_1999">#REF!</definedName>
    <definedName name="_1IMPRESION" localSheetId="4">#REF!</definedName>
    <definedName name="_1IMPRESION" localSheetId="5">#REF!</definedName>
    <definedName name="_1IMPRESION" localSheetId="7">#REF!</definedName>
    <definedName name="_1IMPRESION" localSheetId="6">#REF!</definedName>
    <definedName name="_1IMPRESION" localSheetId="0">#REF!</definedName>
    <definedName name="_1IMPRESION" localSheetId="1">#REF!</definedName>
    <definedName name="_1IMPRESION">#REF!</definedName>
    <definedName name="_1Macros_Import_.qbop">#N/A</definedName>
    <definedName name="_1r" localSheetId="4">#REF!</definedName>
    <definedName name="_1r" localSheetId="5">#REF!</definedName>
    <definedName name="_1r" localSheetId="7">#REF!</definedName>
    <definedName name="_1r" localSheetId="6">#REF!</definedName>
    <definedName name="_1r" localSheetId="0">#REF!</definedName>
    <definedName name="_1r" localSheetId="1">#REF!</definedName>
    <definedName name="_1r" localSheetId="3">#REF!</definedName>
    <definedName name="_1r" localSheetId="9">#REF!</definedName>
    <definedName name="_1r">#REF!</definedName>
    <definedName name="_2">#N/A</definedName>
    <definedName name="_2__123Graph_ACPI_ER_LOG" localSheetId="7" hidden="1">[21]ER!#REF!</definedName>
    <definedName name="_2__123Graph_ACPI_ER_LOG" localSheetId="0" hidden="1">[21]ER!#REF!</definedName>
    <definedName name="_2__123Graph_ACPI_ER_LOG" localSheetId="1" hidden="1">[21]ER!#REF!</definedName>
    <definedName name="_2__123Graph_ACPI_ER_LOG" localSheetId="9" hidden="1">[21]ER!#REF!</definedName>
    <definedName name="_2__123Graph_ACPI_ER_LOG" hidden="1">[21]ER!#REF!</definedName>
    <definedName name="_2__123Graph_AFIG_D" localSheetId="4" hidden="1">#REF!</definedName>
    <definedName name="_2__123Graph_AFIG_D" localSheetId="5" hidden="1">#REF!</definedName>
    <definedName name="_2__123Graph_AFIG_D" localSheetId="7" hidden="1">#REF!</definedName>
    <definedName name="_2__123Graph_AFIG_D" localSheetId="6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9" hidden="1">#REF!</definedName>
    <definedName name="_2__123Graph_AFIG_D" hidden="1">#REF!</definedName>
    <definedName name="_20__123Graph_BIBA_IBRD" localSheetId="7" hidden="1">[21]WB!#REF!</definedName>
    <definedName name="_20__123Graph_BIBA_IBRD" localSheetId="0" hidden="1">#REF!</definedName>
    <definedName name="_20__123Graph_BIBA_IBRD" localSheetId="1" hidden="1">#REF!</definedName>
    <definedName name="_20__123Graph_BIBA_IBRD" localSheetId="9" hidden="1">[21]WB!#REF!</definedName>
    <definedName name="_20__123Graph_BIBA_IBRD" hidden="1">[21]WB!#REF!</definedName>
    <definedName name="_20__123Graph_XREALEX_WAGE" localSheetId="7" hidden="1">[25]PRIVATE!#REF!</definedName>
    <definedName name="_20__123Graph_XREALEX_WAGE" localSheetId="0" hidden="1">[25]PRIVATE!#REF!</definedName>
    <definedName name="_20__123Graph_XREALEX_WAGE" localSheetId="1" hidden="1">[25]PRIVATE!#REF!</definedName>
    <definedName name="_20__123Graph_XREALEX_WAGE" hidden="1">[25]PRIVATE!#REF!</definedName>
    <definedName name="_2000" localSheetId="4">#REF!</definedName>
    <definedName name="_2000" localSheetId="5">#REF!</definedName>
    <definedName name="_2000" localSheetId="7">#REF!</definedName>
    <definedName name="_2000" localSheetId="6">#REF!</definedName>
    <definedName name="_2000" localSheetId="0">#REF!</definedName>
    <definedName name="_2000" localSheetId="1">#REF!</definedName>
    <definedName name="_2000" localSheetId="3">#REF!</definedName>
    <definedName name="_2000" localSheetId="9">#REF!</definedName>
    <definedName name="_2000">#REF!</definedName>
    <definedName name="_2001" localSheetId="4">#REF!</definedName>
    <definedName name="_2001" localSheetId="5">#REF!</definedName>
    <definedName name="_2001" localSheetId="7">#REF!</definedName>
    <definedName name="_2001" localSheetId="6">#REF!</definedName>
    <definedName name="_2001" localSheetId="0">#REF!</definedName>
    <definedName name="_2001" localSheetId="1">#REF!</definedName>
    <definedName name="_2001" localSheetId="3">#REF!</definedName>
    <definedName name="_2001" localSheetId="9">#REF!</definedName>
    <definedName name="_2001">#REF!</definedName>
    <definedName name="_2002" localSheetId="4">#REF!</definedName>
    <definedName name="_2002" localSheetId="5">#REF!</definedName>
    <definedName name="_2002" localSheetId="7">#REF!</definedName>
    <definedName name="_2002" localSheetId="6">#REF!</definedName>
    <definedName name="_2002" localSheetId="0">#REF!</definedName>
    <definedName name="_2002" localSheetId="1">#REF!</definedName>
    <definedName name="_2002" localSheetId="3">#REF!</definedName>
    <definedName name="_2002" localSheetId="9">#REF!</definedName>
    <definedName name="_2002">#REF!</definedName>
    <definedName name="_2003" localSheetId="4">#REF!</definedName>
    <definedName name="_2003" localSheetId="5">#REF!</definedName>
    <definedName name="_2003" localSheetId="7">#REF!</definedName>
    <definedName name="_2003" localSheetId="6">#REF!</definedName>
    <definedName name="_2003" localSheetId="1">#REF!</definedName>
    <definedName name="_2003">#REF!</definedName>
    <definedName name="_24__123Graph_BTERMS_OF_TRADE" localSheetId="4" hidden="1">#REF!</definedName>
    <definedName name="_24__123Graph_BTERMS_OF_TRADE" localSheetId="5" hidden="1">#REF!</definedName>
    <definedName name="_24__123Graph_BTERMS_OF_TRADE" localSheetId="7" hidden="1">#REF!</definedName>
    <definedName name="_24__123Graph_BTERMS_OF_TRADE" localSheetId="6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hidden="1">#REF!</definedName>
    <definedName name="_24Macros_Import_.qbop" localSheetId="5">[26]!'[Macros Import].qbop'</definedName>
    <definedName name="_24Macros_Import_.qbop" localSheetId="6">[26]!'[Macros Import].qbop'</definedName>
    <definedName name="_24Macros_Import_.qbop" localSheetId="0">#REF!</definedName>
    <definedName name="_24Macros_Import_.qbop" localSheetId="1">#REF!</definedName>
    <definedName name="_24Macros_Import_.qbop">[26]!'[Macros Import].qbop'</definedName>
    <definedName name="_25__123Graph_ACPI_ER_LOG" localSheetId="7" hidden="1">[27]ER!#REF!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[27]ER!#REF!</definedName>
    <definedName name="_25__123Graph_ACPI_ER_LOG" localSheetId="9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7" hidden="1">[27]ER!#REF!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[27]ER!#REF!</definedName>
    <definedName name="_26__123Graph_BCPI_ER_LOG" localSheetId="9" hidden="1">[27]ER!#REF!</definedName>
    <definedName name="_26__123Graph_BCPI_ER_LOG" hidden="1">[27]ER!#REF!</definedName>
    <definedName name="_27__123Graph_ACPI_ER_LOG" localSheetId="7" hidden="1">[13]ER!#REF!</definedName>
    <definedName name="_27__123Graph_ACPI_ER_LOG" localSheetId="3" hidden="1">[13]ER!#REF!</definedName>
    <definedName name="_27__123Graph_ACPI_ER_LOG" localSheetId="9" hidden="1">[13]ER!#REF!</definedName>
    <definedName name="_27__123Graph_ACPI_ER_LOG" hidden="1">[13]ER!#REF!</definedName>
    <definedName name="_27__123Graph_BIBA_IBRD" localSheetId="7" hidden="1">[27]WB!#REF!</definedName>
    <definedName name="_27__123Graph_BIBA_IBRD" localSheetId="3" hidden="1">[27]WB!#REF!</definedName>
    <definedName name="_27__123Graph_BIBA_IBRD" localSheetId="9" hidden="1">[27]WB!#REF!</definedName>
    <definedName name="_27__123Graph_BIBA_IBRD" hidden="1">[27]WB!#REF!</definedName>
    <definedName name="_27_0CUADRO_N__4." localSheetId="7">[28]monthly!#REF!</definedName>
    <definedName name="_27_0CUADRO_N__4." localSheetId="3">[28]monthly!#REF!</definedName>
    <definedName name="_27_0CUADRO_N__4." localSheetId="9">[28]monthly!#REF!</definedName>
    <definedName name="_27_0CUADRO_N__4.">[28]monthly!#REF!</definedName>
    <definedName name="_28B.2_B.3" localSheetId="4">#REF!</definedName>
    <definedName name="_28B.2_B.3" localSheetId="5">#REF!</definedName>
    <definedName name="_28B.2_B.3" localSheetId="7">#REF!</definedName>
    <definedName name="_28B.2_B.3" localSheetId="6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9">#REF!</definedName>
    <definedName name="_28B.2_B.3">#REF!</definedName>
    <definedName name="_29__123Graph_XFIG_D" localSheetId="4" hidden="1">#REF!</definedName>
    <definedName name="_29__123Graph_XFIG_D" localSheetId="5" hidden="1">#REF!</definedName>
    <definedName name="_29__123Graph_XFIG_D" localSheetId="7" hidden="1">#REF!</definedName>
    <definedName name="_29__123Graph_XFIG_D" localSheetId="6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9" hidden="1">#REF!</definedName>
    <definedName name="_29__123Graph_XFIG_D" hidden="1">#REF!</definedName>
    <definedName name="_29B.4___5" localSheetId="4">#REF!</definedName>
    <definedName name="_29B.4___5" localSheetId="5">#REF!</definedName>
    <definedName name="_29B.4___5" localSheetId="7">#REF!</definedName>
    <definedName name="_29B.4___5" localSheetId="6">#REF!</definedName>
    <definedName name="_29B.4___5" localSheetId="1">#REF!</definedName>
    <definedName name="_29B.4___5" localSheetId="3">#REF!</definedName>
    <definedName name="_29B.4___5" localSheetId="9">#REF!</definedName>
    <definedName name="_29B.4___5">#REF!</definedName>
    <definedName name="_2IMPRESION" localSheetId="4">#REF!</definedName>
    <definedName name="_2IMPRESION" localSheetId="5">#REF!</definedName>
    <definedName name="_2IMPRESION" localSheetId="7">#REF!</definedName>
    <definedName name="_2IMPRESION" localSheetId="6">#REF!</definedName>
    <definedName name="_2IMPRESION" localSheetId="1">#REF!</definedName>
    <definedName name="_2IMPRESION">#REF!</definedName>
    <definedName name="_2Macros_Import_.qbop" localSheetId="5">[29]!'[Macros Import].qbop'</definedName>
    <definedName name="_2Macros_Import_.qbop" localSheetId="6">[29]!'[Macros Import].qbop'</definedName>
    <definedName name="_2Macros_Import_.qbop" localSheetId="0">#REF!</definedName>
    <definedName name="_2Macros_Import_.qbop" localSheetId="1">#REF!</definedName>
    <definedName name="_2Macros_Import_.qbop">[29]!'[Macros Import].qbop'</definedName>
    <definedName name="_3">#N/A</definedName>
    <definedName name="_3.__No_club_de_París__Después_del_30_Jun_84" localSheetId="4">#REF!</definedName>
    <definedName name="_3.__No_club_de_París__Después_del_30_Jun_84" localSheetId="5">#REF!</definedName>
    <definedName name="_3.__No_club_de_París__Después_del_30_Jun_84" localSheetId="7">#REF!</definedName>
    <definedName name="_3.__No_club_de_París__Después_del_30_Jun_84" localSheetId="6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9">#REF!</definedName>
    <definedName name="_3.__No_club_de_París__Después_del_30_Jun_84">#REF!</definedName>
    <definedName name="_3__123Graph_ACPI_ER_LOG" localSheetId="7" hidden="1">[13]ER!#REF!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[13]ER!#REF!</definedName>
    <definedName name="_3__123Graph_ACPI_ER_LOG" localSheetId="9" hidden="1">[13]ER!#REF!</definedName>
    <definedName name="_3__123Graph_ACPI_ER_LOG" hidden="1">[13]ER!#REF!</definedName>
    <definedName name="_3__123Graph_ATERMS_OF_TRADE" localSheetId="4" hidden="1">#REF!</definedName>
    <definedName name="_3__123Graph_ATERMS_OF_TRADE" localSheetId="5" hidden="1">#REF!</definedName>
    <definedName name="_3__123Graph_ATERMS_OF_TRADE" localSheetId="7" hidden="1">#REF!</definedName>
    <definedName name="_3__123Graph_ATERMS_OF_TRADE" localSheetId="6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9" hidden="1">#REF!</definedName>
    <definedName name="_3__123Graph_ATERMS_OF_TRADE" hidden="1">#REF!</definedName>
    <definedName name="_30__123Graph_XREALEX_WAGE" localSheetId="7" hidden="1">[25]PRIVATE!#REF!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[25]PRIVATE!#REF!</definedName>
    <definedName name="_30__123Graph_XREALEX_WAGE" localSheetId="9" hidden="1">[25]PRIVATE!#REF!</definedName>
    <definedName name="_30__123Graph_XREALEX_WAGE" hidden="1">[25]PRIVATE!#REF!</definedName>
    <definedName name="_30CONSOL_B2" localSheetId="4">#REF!</definedName>
    <definedName name="_30CONSOL_B2" localSheetId="5">#REF!</definedName>
    <definedName name="_30CONSOL_B2" localSheetId="7">#REF!</definedName>
    <definedName name="_30CONSOL_B2" localSheetId="6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9">#REF!</definedName>
    <definedName name="_30CONSOL_B2">#REF!</definedName>
    <definedName name="_31_0GRÁFICO_N_10.2" localSheetId="7">[28]monthly!#REF!</definedName>
    <definedName name="_31_0GRÁFICO_N_10.2" localSheetId="0">[28]monthly!#REF!</definedName>
    <definedName name="_31_0GRÁFICO_N_10.2" localSheetId="1">[28]monthly!#REF!</definedName>
    <definedName name="_31_0GRÁFICO_N_10.2" localSheetId="3">[28]monthly!#REF!</definedName>
    <definedName name="_31_0GRÁFICO_N_10.2" localSheetId="9">[28]monthly!#REF!</definedName>
    <definedName name="_31_0GRÁFICO_N_10.2">[28]monthly!#REF!</definedName>
    <definedName name="_31CONSOL_DEPOSITS" localSheetId="7">'[30]A 11'!#REF!</definedName>
    <definedName name="_31CONSOL_DEPOSITS" localSheetId="0">#REF!</definedName>
    <definedName name="_31CONSOL_DEPOSITS" localSheetId="1">#REF!</definedName>
    <definedName name="_31CONSOL_DEPOSITS" localSheetId="3">'[30]A 11'!#REF!</definedName>
    <definedName name="_31CONSOL_DEPOSITS" localSheetId="9">'[30]A 11'!#REF!</definedName>
    <definedName name="_31CONSOL_DEPOSITS">'[30]A 11'!#REF!</definedName>
    <definedName name="_32FA_L" localSheetId="4">#REF!</definedName>
    <definedName name="_32FA_L" localSheetId="5">#REF!</definedName>
    <definedName name="_32FA_L" localSheetId="7">#REF!</definedName>
    <definedName name="_32FA_L" localSheetId="6">#REF!</definedName>
    <definedName name="_32FA_L" localSheetId="0">#REF!</definedName>
    <definedName name="_32FA_L" localSheetId="1">#REF!</definedName>
    <definedName name="_32FA_L" localSheetId="3">#REF!</definedName>
    <definedName name="_32FA_L" localSheetId="9">#REF!</definedName>
    <definedName name="_32FA_L">#REF!</definedName>
    <definedName name="_33GAZ_LIABS" localSheetId="4">#REF!</definedName>
    <definedName name="_33GAZ_LIABS" localSheetId="5">#REF!</definedName>
    <definedName name="_33GAZ_LIABS" localSheetId="7">#REF!</definedName>
    <definedName name="_33GAZ_LIABS" localSheetId="6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9">#REF!</definedName>
    <definedName name="_33GAZ_LIABS">#REF!</definedName>
    <definedName name="_34__123Graph_XTERMS_OF_TRADE" localSheetId="4" hidden="1">#REF!</definedName>
    <definedName name="_34__123Graph_XTERMS_OF_TRADE" localSheetId="5" hidden="1">#REF!</definedName>
    <definedName name="_34__123Graph_XTERMS_OF_TRADE" localSheetId="7" hidden="1">#REF!</definedName>
    <definedName name="_34__123Graph_XTERMS_OF_TRADE" localSheetId="6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9" hidden="1">#REF!</definedName>
    <definedName name="_34__123Graph_XTERMS_OF_TRADE" hidden="1">#REF!</definedName>
    <definedName name="_34INT_RESERVES" localSheetId="4">#REF!</definedName>
    <definedName name="_34INT_RESERVES" localSheetId="5">#REF!</definedName>
    <definedName name="_34INT_RESERVES" localSheetId="7">#REF!</definedName>
    <definedName name="_34INT_RESERVES" localSheetId="6">#REF!</definedName>
    <definedName name="_34INT_RESERVES" localSheetId="1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4" hidden="1">#REF!</definedName>
    <definedName name="_4__123Graph_BTERMS_OF_TRADE" localSheetId="5" hidden="1">#REF!</definedName>
    <definedName name="_4__123Graph_BTERMS_OF_TRADE" localSheetId="7" hidden="1">#REF!</definedName>
    <definedName name="_4__123Graph_BTERMS_OF_TRADE" localSheetId="6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9" hidden="1">#REF!</definedName>
    <definedName name="_4__123Graph_BTERMS_OF_TRADE" hidden="1">#REF!</definedName>
    <definedName name="_5">#N/A</definedName>
    <definedName name="_5__123Graph_BIBA_IBRD" localSheetId="7" hidden="1">[13]WB!#REF!</definedName>
    <definedName name="_5__123Graph_BIBA_IBRD" localSheetId="0" hidden="1">[13]WB!#REF!</definedName>
    <definedName name="_5__123Graph_BIBA_IBRD" localSheetId="1" hidden="1">[13]WB!#REF!</definedName>
    <definedName name="_5__123Graph_BIBA_IBRD" localSheetId="9" hidden="1">[13]WB!#REF!</definedName>
    <definedName name="_5__123Graph_BIBA_IBRD" hidden="1">[13]WB!#REF!</definedName>
    <definedName name="_5__123Graph_XFIG_D" localSheetId="4" hidden="1">#REF!</definedName>
    <definedName name="_5__123Graph_XFIG_D" localSheetId="5" hidden="1">#REF!</definedName>
    <definedName name="_5__123Graph_XFIG_D" localSheetId="7" hidden="1">#REF!</definedName>
    <definedName name="_5__123Graph_XFIG_D" localSheetId="6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9" hidden="1">#REF!</definedName>
    <definedName name="_5__123Graph_XFIG_D" hidden="1">#REF!</definedName>
    <definedName name="_51__123Graph_BIBA_IBRD" localSheetId="7" hidden="1">[13]WB!#REF!</definedName>
    <definedName name="_51__123Graph_BIBA_IBRD" localSheetId="0" hidden="1">[13]WB!#REF!</definedName>
    <definedName name="_51__123Graph_BIBA_IBRD" localSheetId="1" hidden="1">[13]WB!#REF!</definedName>
    <definedName name="_51__123Graph_BIBA_IBRD" localSheetId="9" hidden="1">[13]WB!#REF!</definedName>
    <definedName name="_51__123Graph_BIBA_IBRD" hidden="1">[13]WB!#REF!</definedName>
    <definedName name="_518" localSheetId="4">#REF!</definedName>
    <definedName name="_518" localSheetId="5">#REF!</definedName>
    <definedName name="_518" localSheetId="7">#REF!</definedName>
    <definedName name="_518" localSheetId="6">#REF!</definedName>
    <definedName name="_518" localSheetId="0">#REF!</definedName>
    <definedName name="_518" localSheetId="1">#REF!</definedName>
    <definedName name="_518" localSheetId="3">#REF!</definedName>
    <definedName name="_518" localSheetId="9">#REF!</definedName>
    <definedName name="_518">#REF!</definedName>
    <definedName name="_52B.2_B.3" localSheetId="4">#REF!</definedName>
    <definedName name="_52B.2_B.3" localSheetId="5">#REF!</definedName>
    <definedName name="_52B.2_B.3" localSheetId="7">#REF!</definedName>
    <definedName name="_52B.2_B.3" localSheetId="6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9">#REF!</definedName>
    <definedName name="_52B.2_B.3">#REF!</definedName>
    <definedName name="_53B.4___5" localSheetId="4">#REF!</definedName>
    <definedName name="_53B.4___5" localSheetId="5">#REF!</definedName>
    <definedName name="_53B.4___5" localSheetId="7">#REF!</definedName>
    <definedName name="_53B.4___5" localSheetId="6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9">#REF!</definedName>
    <definedName name="_53B.4___5">#REF!</definedName>
    <definedName name="_54CONSOL_B2" localSheetId="4">#REF!</definedName>
    <definedName name="_54CONSOL_B2" localSheetId="5">#REF!</definedName>
    <definedName name="_54CONSOL_B2" localSheetId="7">#REF!</definedName>
    <definedName name="_54CONSOL_B2" localSheetId="6">#REF!</definedName>
    <definedName name="_54CONSOL_B2" localSheetId="0">#REF!</definedName>
    <definedName name="_54CONSOL_B2" localSheetId="1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4" hidden="1">#REF!</definedName>
    <definedName name="_6__123Graph_XTERMS_OF_TRADE" localSheetId="5" hidden="1">#REF!</definedName>
    <definedName name="_6__123Graph_XTERMS_OF_TRADE" localSheetId="7" hidden="1">#REF!</definedName>
    <definedName name="_6__123Graph_XTERMS_OF_TRADE" localSheetId="6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9" hidden="1">#REF!</definedName>
    <definedName name="_6__123Graph_XTERMS_OF_TRADE" hidden="1">#REF!</definedName>
    <definedName name="_617" localSheetId="4">#REF!</definedName>
    <definedName name="_617" localSheetId="5">#REF!</definedName>
    <definedName name="_617" localSheetId="7">#REF!</definedName>
    <definedName name="_617" localSheetId="6">#REF!</definedName>
    <definedName name="_617" localSheetId="1">#REF!</definedName>
    <definedName name="_617" localSheetId="3">#REF!</definedName>
    <definedName name="_617" localSheetId="9">#REF!</definedName>
    <definedName name="_617">#REF!</definedName>
    <definedName name="_675" localSheetId="4">#REF!</definedName>
    <definedName name="_675" localSheetId="5">#REF!</definedName>
    <definedName name="_675" localSheetId="7">#REF!</definedName>
    <definedName name="_675" localSheetId="6">#REF!</definedName>
    <definedName name="_675" localSheetId="1">#REF!</definedName>
    <definedName name="_675" localSheetId="3">#REF!</definedName>
    <definedName name="_675" localSheetId="9">#REF!</definedName>
    <definedName name="_675">#REF!</definedName>
    <definedName name="_681" localSheetId="4">#REF!</definedName>
    <definedName name="_681" localSheetId="5">#REF!</definedName>
    <definedName name="_681" localSheetId="7">#REF!</definedName>
    <definedName name="_681" localSheetId="6">#REF!</definedName>
    <definedName name="_681" localSheetId="1">#REF!</definedName>
    <definedName name="_681">#REF!</definedName>
    <definedName name="_68CONSOL_DEPOSITS" localSheetId="0">#REF!</definedName>
    <definedName name="_68CONSOL_DEPOSITS" localSheetId="1">#REF!</definedName>
    <definedName name="_68CONSOL_DEPOSITS">'[19]A 11'!#REF!</definedName>
    <definedName name="_69FA_L" localSheetId="4">#REF!</definedName>
    <definedName name="_69FA_L" localSheetId="5">#REF!</definedName>
    <definedName name="_69FA_L" localSheetId="7">#REF!</definedName>
    <definedName name="_69FA_L" localSheetId="6">#REF!</definedName>
    <definedName name="_69FA_L" localSheetId="0">#REF!</definedName>
    <definedName name="_69FA_L" localSheetId="1">#REF!</definedName>
    <definedName name="_69FA_L" localSheetId="3">#REF!</definedName>
    <definedName name="_69FA_L" localSheetId="9">#REF!</definedName>
    <definedName name="_69FA_L">#REF!</definedName>
    <definedName name="_6B.2_B.3" localSheetId="4">#REF!</definedName>
    <definedName name="_6B.2_B.3" localSheetId="5">#REF!</definedName>
    <definedName name="_6B.2_B.3" localSheetId="7">#REF!</definedName>
    <definedName name="_6B.2_B.3" localSheetId="6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9">#REF!</definedName>
    <definedName name="_6B.2_B.3">#REF!</definedName>
    <definedName name="_7">#N/A</definedName>
    <definedName name="_7__123Graph_ACPI_ER_LOG" localSheetId="7" hidden="1">[21]ER!#REF!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[21]ER!#REF!</definedName>
    <definedName name="_7__123Graph_ACPI_ER_LOG" localSheetId="9" hidden="1">[21]ER!#REF!</definedName>
    <definedName name="_7__123Graph_ACPI_ER_LOG" hidden="1">[21]ER!#REF!</definedName>
    <definedName name="_7_0absorc" localSheetId="4">[23]Programa!#REF!</definedName>
    <definedName name="_7_0absorc" localSheetId="5">[23]Programa!#REF!</definedName>
    <definedName name="_7_0absorc" localSheetId="7">[24]Programa!#REF!</definedName>
    <definedName name="_7_0absorc" localSheetId="6">[23]Programa!#REF!</definedName>
    <definedName name="_7_0absorc" localSheetId="0">[24]Programa!#REF!</definedName>
    <definedName name="_7_0absorc" localSheetId="1">[24]Programa!#REF!</definedName>
    <definedName name="_7_0absorc" localSheetId="3">[24]Programa!#REF!</definedName>
    <definedName name="_7_0absorc" localSheetId="9">[24]Programa!#REF!</definedName>
    <definedName name="_7_0absorc" localSheetId="11">[24]Programa!#REF!</definedName>
    <definedName name="_7_0absorc">[24]Programa!#REF!</definedName>
    <definedName name="_70GAZ_LIABS" localSheetId="4">#REF!</definedName>
    <definedName name="_70GAZ_LIABS" localSheetId="5">#REF!</definedName>
    <definedName name="_70GAZ_LIABS" localSheetId="7">#REF!</definedName>
    <definedName name="_70GAZ_LIABS" localSheetId="6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9">#REF!</definedName>
    <definedName name="_70GAZ_LIABS">#REF!</definedName>
    <definedName name="_71INT_RESERVES" localSheetId="4">#REF!</definedName>
    <definedName name="_71INT_RESERVES" localSheetId="5">#REF!</definedName>
    <definedName name="_71INT_RESERVES" localSheetId="7">#REF!</definedName>
    <definedName name="_71INT_RESERVES" localSheetId="6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9">#REF!</definedName>
    <definedName name="_71INT_RESERVES">#REF!</definedName>
    <definedName name="_7B.4___5" localSheetId="4">#REF!</definedName>
    <definedName name="_7B.4___5" localSheetId="5">#REF!</definedName>
    <definedName name="_7B.4___5" localSheetId="7">#REF!</definedName>
    <definedName name="_7B.4___5" localSheetId="6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9">#REF!</definedName>
    <definedName name="_7B.4___5">#REF!</definedName>
    <definedName name="_8">#N/A</definedName>
    <definedName name="_8_0c" localSheetId="4">[23]Programa!#REF!</definedName>
    <definedName name="_8_0c" localSheetId="5">[23]Programa!#REF!</definedName>
    <definedName name="_8_0c" localSheetId="7">[24]Programa!#REF!</definedName>
    <definedName name="_8_0c" localSheetId="6">[23]Programa!#REF!</definedName>
    <definedName name="_8_0c" localSheetId="0">[24]Programa!#REF!</definedName>
    <definedName name="_8_0c" localSheetId="1">[24]Programa!#REF!</definedName>
    <definedName name="_8_0c" localSheetId="3">[24]Programa!#REF!</definedName>
    <definedName name="_8_0c" localSheetId="9">[24]Programa!#REF!</definedName>
    <definedName name="_8_0c" localSheetId="11">[24]Programa!#REF!</definedName>
    <definedName name="_8_0c">[24]Programa!#REF!</definedName>
    <definedName name="_88" localSheetId="4">#REF!</definedName>
    <definedName name="_88" localSheetId="5">#REF!</definedName>
    <definedName name="_88" localSheetId="7">#REF!</definedName>
    <definedName name="_88" localSheetId="6">#REF!</definedName>
    <definedName name="_88" localSheetId="0">#REF!</definedName>
    <definedName name="_88" localSheetId="1">#REF!</definedName>
    <definedName name="_88" localSheetId="3">#REF!</definedName>
    <definedName name="_88" localSheetId="9">#REF!</definedName>
    <definedName name="_88">#REF!</definedName>
    <definedName name="_89" localSheetId="4">#REF!</definedName>
    <definedName name="_89" localSheetId="5">#REF!</definedName>
    <definedName name="_89" localSheetId="7">#REF!</definedName>
    <definedName name="_89" localSheetId="6">#REF!</definedName>
    <definedName name="_89" localSheetId="0">#REF!</definedName>
    <definedName name="_89" localSheetId="1">#REF!</definedName>
    <definedName name="_89" localSheetId="3">#REF!</definedName>
    <definedName name="_89" localSheetId="9">#REF!</definedName>
    <definedName name="_89">#REF!</definedName>
    <definedName name="_8CONSOL_B2" localSheetId="4">#REF!</definedName>
    <definedName name="_8CONSOL_B2" localSheetId="5">#REF!</definedName>
    <definedName name="_8CONSOL_B2" localSheetId="7">#REF!</definedName>
    <definedName name="_8CONSOL_B2" localSheetId="6">#REF!</definedName>
    <definedName name="_8CONSOL_B2" localSheetId="1">#REF!</definedName>
    <definedName name="_8CONSOL_B2" localSheetId="3">#REF!</definedName>
    <definedName name="_8CONSOL_B2" localSheetId="9">#REF!</definedName>
    <definedName name="_8CONSOL_B2">#REF!</definedName>
    <definedName name="_9_0CUADRO_N__4." localSheetId="7">[22]Afiliados!#REF!</definedName>
    <definedName name="_9_0CUADRO_N__4." localSheetId="3">[22]Afiliados!#REF!</definedName>
    <definedName name="_9_0CUADRO_N__4." localSheetId="9">[22]Afiliados!#REF!</definedName>
    <definedName name="_9_0CUADRO_N__4.">[22]Afiliados!#REF!</definedName>
    <definedName name="_9CONSOL_DEPOSITS" localSheetId="7">'[31]A 11'!#REF!</definedName>
    <definedName name="_9CONSOL_DEPOSITS" localSheetId="3">'[31]A 11'!#REF!</definedName>
    <definedName name="_9CONSOL_DEPOSITS" localSheetId="9">'[31]A 11'!#REF!</definedName>
    <definedName name="_9CONSOL_DEPOSITS">'[31]A 11'!#REF!</definedName>
    <definedName name="_aaV110" localSheetId="7">[32]QNEWLOR!#REF!</definedName>
    <definedName name="_aaV110" localSheetId="3">[32]QNEWLOR!#REF!</definedName>
    <definedName name="_aaV110" localSheetId="9">[32]QNEWLOR!#REF!</definedName>
    <definedName name="_aaV110">[32]QNEWLOR!#REF!</definedName>
    <definedName name="_aIV114" localSheetId="7">[32]QNEWLOR!#REF!</definedName>
    <definedName name="_aIV114" localSheetId="3">[32]QNEWLOR!#REF!</definedName>
    <definedName name="_aIV114" localSheetId="9">[32]QNEWLOR!#REF!</definedName>
    <definedName name="_aIV114">[32]QNEWLOR!#REF!</definedName>
    <definedName name="_aIV190">[32]QNEWLOR!#REF!</definedName>
    <definedName name="_AJU97" localSheetId="4">#REF!</definedName>
    <definedName name="_AJU97" localSheetId="5">#REF!</definedName>
    <definedName name="_AJU97" localSheetId="7">#REF!</definedName>
    <definedName name="_AJU97" localSheetId="6">#REF!</definedName>
    <definedName name="_AJU97" localSheetId="0">#REF!</definedName>
    <definedName name="_AJU97" localSheetId="1">#REF!</definedName>
    <definedName name="_AJU97" localSheetId="3">#REF!</definedName>
    <definedName name="_AJU97" localSheetId="9">#REF!</definedName>
    <definedName name="_AJU97">#REF!</definedName>
    <definedName name="_AJU98" localSheetId="4">#REF!</definedName>
    <definedName name="_AJU98" localSheetId="5">#REF!</definedName>
    <definedName name="_AJU98" localSheetId="7">#REF!</definedName>
    <definedName name="_AJU98" localSheetId="6">#REF!</definedName>
    <definedName name="_AJU98" localSheetId="1">#REF!</definedName>
    <definedName name="_AJU98" localSheetId="3">#REF!</definedName>
    <definedName name="_AJU98" localSheetId="9">#REF!</definedName>
    <definedName name="_AJU98">#REF!</definedName>
    <definedName name="_AJU99" localSheetId="4">#REF!</definedName>
    <definedName name="_AJU99" localSheetId="5">#REF!</definedName>
    <definedName name="_AJU99" localSheetId="7">#REF!</definedName>
    <definedName name="_AJU99" localSheetId="6">#REF!</definedName>
    <definedName name="_AJU99" localSheetId="1">#REF!</definedName>
    <definedName name="_AJU99" localSheetId="3">#REF!</definedName>
    <definedName name="_AJU99" localSheetId="9">#REF!</definedName>
    <definedName name="_AJU99">#REF!</definedName>
    <definedName name="_ANO97" localSheetId="4">#REF!</definedName>
    <definedName name="_ANO97" localSheetId="5">#REF!</definedName>
    <definedName name="_ANO97" localSheetId="7">#REF!</definedName>
    <definedName name="_ANO97" localSheetId="6">#REF!</definedName>
    <definedName name="_ANO97" localSheetId="1">#REF!</definedName>
    <definedName name="_ANO97">#REF!</definedName>
    <definedName name="_ANO98" localSheetId="4">#REF!</definedName>
    <definedName name="_ANO98" localSheetId="5">#REF!</definedName>
    <definedName name="_ANO98" localSheetId="7">#REF!</definedName>
    <definedName name="_ANO98" localSheetId="6">#REF!</definedName>
    <definedName name="_ANO98" localSheetId="1">#REF!</definedName>
    <definedName name="_ANO98">#REF!</definedName>
    <definedName name="_ANO99" localSheetId="4">#REF!</definedName>
    <definedName name="_ANO99" localSheetId="5">#REF!</definedName>
    <definedName name="_ANO99" localSheetId="7">#REF!</definedName>
    <definedName name="_ANO99" localSheetId="6">#REF!</definedName>
    <definedName name="_ANO99" localSheetId="1">#REF!</definedName>
    <definedName name="_ANO99">#REF!</definedName>
    <definedName name="_asd1">#N/A</definedName>
    <definedName name="_AUS1" localSheetId="4">#REF!</definedName>
    <definedName name="_AUS1" localSheetId="5">#REF!</definedName>
    <definedName name="_AUS1" localSheetId="7">#REF!</definedName>
    <definedName name="_AUS1" localSheetId="6">#REF!</definedName>
    <definedName name="_AUS1" localSheetId="0">#REF!</definedName>
    <definedName name="_AUS1" localSheetId="1">#REF!</definedName>
    <definedName name="_AUS1" localSheetId="3">#REF!</definedName>
    <definedName name="_AUS1" localSheetId="9">#REF!</definedName>
    <definedName name="_AUS1">#REF!</definedName>
    <definedName name="_bla2" localSheetId="4" hidden="1">#REF!</definedName>
    <definedName name="_bla2" localSheetId="5" hidden="1">#REF!</definedName>
    <definedName name="_bla2" localSheetId="7" hidden="1">#REF!</definedName>
    <definedName name="_bla2" localSheetId="6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9" hidden="1">#REF!</definedName>
    <definedName name="_bla2" hidden="1">#REF!</definedName>
    <definedName name="_bla3" localSheetId="4" hidden="1">#REF!</definedName>
    <definedName name="_bla3" localSheetId="5" hidden="1">#REF!</definedName>
    <definedName name="_bla3" localSheetId="7" hidden="1">#REF!</definedName>
    <definedName name="_bla3" localSheetId="6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9" hidden="1">#REF!</definedName>
    <definedName name="_bla3" hidden="1">#REF!</definedName>
    <definedName name="_bla4" localSheetId="4" hidden="1">#REF!</definedName>
    <definedName name="_bla4" localSheetId="5" hidden="1">#REF!</definedName>
    <definedName name="_bla4" localSheetId="7" hidden="1">#REF!</definedName>
    <definedName name="_bla4" localSheetId="6" hidden="1">#REF!</definedName>
    <definedName name="_bla4" localSheetId="0" hidden="1">#REF!</definedName>
    <definedName name="_bla4" localSheetId="1" hidden="1">#REF!</definedName>
    <definedName name="_bla4" hidden="1">#REF!</definedName>
    <definedName name="_BOP1" localSheetId="4">#REF!</definedName>
    <definedName name="_BOP1" localSheetId="5">#REF!</definedName>
    <definedName name="_BOP1" localSheetId="7">#REF!</definedName>
    <definedName name="_BOP1" localSheetId="6">#REF!</definedName>
    <definedName name="_BOP1" localSheetId="1">#REF!</definedName>
    <definedName name="_BOP1">#REF!</definedName>
    <definedName name="_BOP2">[33]BoP!#REF!</definedName>
    <definedName name="_bop3">[34]BOP!#REF!</definedName>
    <definedName name="_BTO2" localSheetId="4">#REF!</definedName>
    <definedName name="_BTO2" localSheetId="5">#REF!</definedName>
    <definedName name="_BTO2" localSheetId="7">#REF!</definedName>
    <definedName name="_BTO2" localSheetId="6">#REF!</definedName>
    <definedName name="_BTO2" localSheetId="0">#REF!</definedName>
    <definedName name="_BTO2" localSheetId="1">#REF!</definedName>
    <definedName name="_BTO2" localSheetId="3">#REF!</definedName>
    <definedName name="_BTO2" localSheetId="9">#REF!</definedName>
    <definedName name="_BTO2">#REF!</definedName>
    <definedName name="_CEL96" localSheetId="4">#REF!</definedName>
    <definedName name="_CEL96" localSheetId="5">#REF!</definedName>
    <definedName name="_CEL96" localSheetId="7">#REF!</definedName>
    <definedName name="_CEL96" localSheetId="6">#REF!</definedName>
    <definedName name="_CEL96" localSheetId="1">#REF!</definedName>
    <definedName name="_CEL96" localSheetId="3">#REF!</definedName>
    <definedName name="_CEL96" localSheetId="9">#REF!</definedName>
    <definedName name="_CEL96">#REF!</definedName>
    <definedName name="_cud21" localSheetId="4">#REF!</definedName>
    <definedName name="_cud21" localSheetId="5">#REF!</definedName>
    <definedName name="_cud21" localSheetId="7">#REF!</definedName>
    <definedName name="_cud21" localSheetId="6">#REF!</definedName>
    <definedName name="_cud21" localSheetId="1">#REF!</definedName>
    <definedName name="_cud21" localSheetId="3">#REF!</definedName>
    <definedName name="_cud21" localSheetId="9">#REF!</definedName>
    <definedName name="_cud21">#REF!</definedName>
    <definedName name="_D" localSheetId="4">#REF!</definedName>
    <definedName name="_D" localSheetId="5">#REF!</definedName>
    <definedName name="_D" localSheetId="7">#REF!</definedName>
    <definedName name="_D" localSheetId="6">#REF!</definedName>
    <definedName name="_D" localSheetId="0">#REF!</definedName>
    <definedName name="_D" localSheetId="1">#REF!</definedName>
    <definedName name="_D">#REF!</definedName>
    <definedName name="_dcc2000" localSheetId="4">#REF!</definedName>
    <definedName name="_dcc2000" localSheetId="5">#REF!</definedName>
    <definedName name="_dcc2000" localSheetId="7">#REF!</definedName>
    <definedName name="_dcc2000" localSheetId="6">#REF!</definedName>
    <definedName name="_dcc2000" localSheetId="1">#REF!</definedName>
    <definedName name="_dcc2000">#REF!</definedName>
    <definedName name="_dcc2001" localSheetId="4">#REF!</definedName>
    <definedName name="_dcc2001" localSheetId="5">#REF!</definedName>
    <definedName name="_dcc2001" localSheetId="7">#REF!</definedName>
    <definedName name="_dcc2001" localSheetId="6">#REF!</definedName>
    <definedName name="_dcc2001" localSheetId="1">#REF!</definedName>
    <definedName name="_dcc2001">#REF!</definedName>
    <definedName name="_dcc2002" localSheetId="4">#REF!</definedName>
    <definedName name="_dcc2002" localSheetId="5">#REF!</definedName>
    <definedName name="_dcc2002" localSheetId="7">#REF!</definedName>
    <definedName name="_dcc2002" localSheetId="6">#REF!</definedName>
    <definedName name="_dcc2002" localSheetId="1">#REF!</definedName>
    <definedName name="_dcc2002">#REF!</definedName>
    <definedName name="_dcc2003" localSheetId="4">#REF!</definedName>
    <definedName name="_dcc2003" localSheetId="5">#REF!</definedName>
    <definedName name="_dcc2003" localSheetId="7">#REF!</definedName>
    <definedName name="_dcc2003" localSheetId="6">#REF!</definedName>
    <definedName name="_dcc2003" localSheetId="1">#REF!</definedName>
    <definedName name="_dcc2003">#REF!</definedName>
    <definedName name="_dcc98" localSheetId="4">[23]Programa!#REF!</definedName>
    <definedName name="_dcc98" localSheetId="5">[23]Programa!#REF!</definedName>
    <definedName name="_dcc98" localSheetId="6">[23]Programa!#REF!</definedName>
    <definedName name="_dcc98" localSheetId="0">[24]Programa!#REF!</definedName>
    <definedName name="_dcc98" localSheetId="1">[24]Programa!#REF!</definedName>
    <definedName name="_dcc98" localSheetId="11">[24]Programa!#REF!</definedName>
    <definedName name="_dcc98">[24]Programa!#REF!</definedName>
    <definedName name="_dcc99" localSheetId="4">#REF!</definedName>
    <definedName name="_dcc99" localSheetId="5">#REF!</definedName>
    <definedName name="_dcc99" localSheetId="7">#REF!</definedName>
    <definedName name="_dcc99" localSheetId="6">#REF!</definedName>
    <definedName name="_dcc99" localSheetId="0">#REF!</definedName>
    <definedName name="_dcc99" localSheetId="1">#REF!</definedName>
    <definedName name="_dcc99" localSheetId="3">#REF!</definedName>
    <definedName name="_dcc99" localSheetId="9">#REF!</definedName>
    <definedName name="_dcc99">#REF!</definedName>
    <definedName name="_DEG1" localSheetId="4">#REF!</definedName>
    <definedName name="_DEG1" localSheetId="5">#REF!</definedName>
    <definedName name="_DEG1" localSheetId="7">#REF!</definedName>
    <definedName name="_DEG1" localSheetId="6">#REF!</definedName>
    <definedName name="_DEG1" localSheetId="0">#REF!</definedName>
    <definedName name="_DEG1" localSheetId="1">#REF!</definedName>
    <definedName name="_DEG1" localSheetId="3">#REF!</definedName>
    <definedName name="_DEG1" localSheetId="9">#REF!</definedName>
    <definedName name="_DEG1">#REF!</definedName>
    <definedName name="_dic96" localSheetId="4">#REF!</definedName>
    <definedName name="_dic96" localSheetId="5">#REF!</definedName>
    <definedName name="_dic96" localSheetId="7">#REF!</definedName>
    <definedName name="_dic96" localSheetId="6">#REF!</definedName>
    <definedName name="_dic96" localSheetId="1">#REF!</definedName>
    <definedName name="_dic96" localSheetId="3">#REF!</definedName>
    <definedName name="_dic96" localSheetId="9">#REF!</definedName>
    <definedName name="_dic96">#REF!</definedName>
    <definedName name="_DKR1" localSheetId="4">#REF!</definedName>
    <definedName name="_DKR1" localSheetId="5">#REF!</definedName>
    <definedName name="_DKR1" localSheetId="7">#REF!</definedName>
    <definedName name="_DKR1" localSheetId="6">#REF!</definedName>
    <definedName name="_DKR1" localSheetId="0">#REF!</definedName>
    <definedName name="_DKR1" localSheetId="1">#REF!</definedName>
    <definedName name="_DKR1">#REF!</definedName>
    <definedName name="_DLX1.EMA" localSheetId="4">#REF!</definedName>
    <definedName name="_DLX1.EMA" localSheetId="5">#REF!</definedName>
    <definedName name="_DLX1.EMA" localSheetId="7">#REF!</definedName>
    <definedName name="_DLX1.EMA" localSheetId="6">#REF!</definedName>
    <definedName name="_DLX1.EMA" localSheetId="0">#REF!</definedName>
    <definedName name="_DLX1.EMA" localSheetId="1">#REF!</definedName>
    <definedName name="_DLX1.EMA">#REF!</definedName>
    <definedName name="_DLX1.EMG" localSheetId="4">#REF!</definedName>
    <definedName name="_DLX1.EMG" localSheetId="5">#REF!</definedName>
    <definedName name="_DLX1.EMG" localSheetId="7">#REF!</definedName>
    <definedName name="_DLX1.EMG" localSheetId="6">#REF!</definedName>
    <definedName name="_DLX1.EMG" localSheetId="0">#REF!</definedName>
    <definedName name="_DLX1.EMG" localSheetId="1">#REF!</definedName>
    <definedName name="_DLX1.EMG">#REF!</definedName>
    <definedName name="_DLX10.EMA" localSheetId="4">#REF!</definedName>
    <definedName name="_DLX10.EMA" localSheetId="5">#REF!</definedName>
    <definedName name="_DLX10.EMA" localSheetId="7">#REF!</definedName>
    <definedName name="_DLX10.EMA" localSheetId="6">#REF!</definedName>
    <definedName name="_DLX10.EMA" localSheetId="0">#REF!</definedName>
    <definedName name="_DLX10.EMA" localSheetId="1">#REF!</definedName>
    <definedName name="_DLX10.EMA">#REF!</definedName>
    <definedName name="_DLX11.EMA" localSheetId="4">#REF!</definedName>
    <definedName name="_DLX11.EMA" localSheetId="5">#REF!</definedName>
    <definedName name="_DLX11.EMA" localSheetId="7">#REF!</definedName>
    <definedName name="_DLX11.EMA" localSheetId="6">#REF!</definedName>
    <definedName name="_DLX11.EMA" localSheetId="0">#REF!</definedName>
    <definedName name="_DLX11.EMA" localSheetId="1">#REF!</definedName>
    <definedName name="_DLX11.EMA">#REF!</definedName>
    <definedName name="_DLX12.EMA" localSheetId="4">#REF!</definedName>
    <definedName name="_DLX12.EMA" localSheetId="5">#REF!</definedName>
    <definedName name="_DLX12.EMA" localSheetId="7">#REF!</definedName>
    <definedName name="_DLX12.EMA" localSheetId="6">#REF!</definedName>
    <definedName name="_DLX12.EMA" localSheetId="0">#REF!</definedName>
    <definedName name="_DLX12.EMA" localSheetId="1">#REF!</definedName>
    <definedName name="_DLX12.EMA">#REF!</definedName>
    <definedName name="_DLX13.EMA" localSheetId="4">#REF!</definedName>
    <definedName name="_DLX13.EMA" localSheetId="5">#REF!</definedName>
    <definedName name="_DLX13.EMA" localSheetId="7">#REF!</definedName>
    <definedName name="_DLX13.EMA" localSheetId="6">#REF!</definedName>
    <definedName name="_DLX13.EMA" localSheetId="0">#REF!</definedName>
    <definedName name="_DLX13.EMA" localSheetId="1">#REF!</definedName>
    <definedName name="_DLX13.EMA">#REF!</definedName>
    <definedName name="_DLX14.EMA" localSheetId="4">#REF!</definedName>
    <definedName name="_DLX14.EMA" localSheetId="5">#REF!</definedName>
    <definedName name="_DLX14.EMA" localSheetId="7">#REF!</definedName>
    <definedName name="_DLX14.EMA" localSheetId="6">#REF!</definedName>
    <definedName name="_DLX14.EMA" localSheetId="0">#REF!</definedName>
    <definedName name="_DLX14.EMA" localSheetId="1">#REF!</definedName>
    <definedName name="_DLX14.EMA">#REF!</definedName>
    <definedName name="_DLX16.EMA" localSheetId="4">#REF!</definedName>
    <definedName name="_DLX16.EMA" localSheetId="5">#REF!</definedName>
    <definedName name="_DLX16.EMA" localSheetId="7">#REF!</definedName>
    <definedName name="_DLX16.EMA" localSheetId="6">#REF!</definedName>
    <definedName name="_DLX16.EMA" localSheetId="0">#REF!</definedName>
    <definedName name="_DLX16.EMA" localSheetId="1">#REF!</definedName>
    <definedName name="_DLX16.EMA">#REF!</definedName>
    <definedName name="_DLX2.EMA" localSheetId="4">#REF!,#REF!</definedName>
    <definedName name="_DLX2.EMA" localSheetId="5">#REF!,#REF!</definedName>
    <definedName name="_DLX2.EMA" localSheetId="7">#REF!,#REF!</definedName>
    <definedName name="_DLX2.EMA" localSheetId="6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9">#REF!,#REF!</definedName>
    <definedName name="_DLX2.EMA">#REF!,#REF!</definedName>
    <definedName name="_DLX2.EMG" localSheetId="4">#REF!</definedName>
    <definedName name="_DLX2.EMG" localSheetId="5">#REF!</definedName>
    <definedName name="_DLX2.EMG" localSheetId="7">#REF!</definedName>
    <definedName name="_DLX2.EMG" localSheetId="6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9">#REF!</definedName>
    <definedName name="_DLX2.EMG">#REF!</definedName>
    <definedName name="_DLX4.EMA" localSheetId="4">#REF!</definedName>
    <definedName name="_DLX4.EMA" localSheetId="5">#REF!</definedName>
    <definedName name="_DLX4.EMA" localSheetId="7">#REF!</definedName>
    <definedName name="_DLX4.EMA" localSheetId="6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9">#REF!</definedName>
    <definedName name="_DLX4.EMA">#REF!</definedName>
    <definedName name="_DLX4.EMG" localSheetId="4">#REF!</definedName>
    <definedName name="_DLX4.EMG" localSheetId="5">#REF!</definedName>
    <definedName name="_DLX4.EMG" localSheetId="7">#REF!</definedName>
    <definedName name="_DLX4.EMG" localSheetId="6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9">#REF!</definedName>
    <definedName name="_DLX4.EMG">#REF!</definedName>
    <definedName name="_DLX5.EMA" localSheetId="4">#REF!</definedName>
    <definedName name="_DLX5.EMA" localSheetId="5">#REF!</definedName>
    <definedName name="_DLX5.EMA" localSheetId="7">#REF!</definedName>
    <definedName name="_DLX5.EMA" localSheetId="6">#REF!</definedName>
    <definedName name="_DLX5.EMA" localSheetId="0">#REF!</definedName>
    <definedName name="_DLX5.EMA" localSheetId="1">#REF!</definedName>
    <definedName name="_DLX5.EMA">#REF!</definedName>
    <definedName name="_DLX6.EMA" localSheetId="4">#REF!</definedName>
    <definedName name="_DLX6.EMA" localSheetId="5">#REF!</definedName>
    <definedName name="_DLX6.EMA" localSheetId="7">#REF!</definedName>
    <definedName name="_DLX6.EMA" localSheetId="6">#REF!</definedName>
    <definedName name="_DLX6.EMA" localSheetId="0">#REF!</definedName>
    <definedName name="_DLX6.EMA" localSheetId="1">#REF!</definedName>
    <definedName name="_DLX6.EMA">#REF!</definedName>
    <definedName name="_DLX7.EMA" localSheetId="4">#REF!</definedName>
    <definedName name="_DLX7.EMA" localSheetId="5">#REF!</definedName>
    <definedName name="_DLX7.EMA" localSheetId="7">#REF!</definedName>
    <definedName name="_DLX7.EMA" localSheetId="6">#REF!</definedName>
    <definedName name="_DLX7.EMA" localSheetId="0">#REF!</definedName>
    <definedName name="_DLX7.EMA" localSheetId="1">#REF!</definedName>
    <definedName name="_DLX7.EMA">#REF!</definedName>
    <definedName name="_DLX8.EMA" localSheetId="4">#REF!</definedName>
    <definedName name="_DLX8.EMA" localSheetId="5">#REF!</definedName>
    <definedName name="_DLX8.EMA" localSheetId="7">#REF!</definedName>
    <definedName name="_DLX8.EMA" localSheetId="6">#REF!</definedName>
    <definedName name="_DLX8.EMA" localSheetId="0">#REF!</definedName>
    <definedName name="_DLX8.EMA" localSheetId="1">#REF!</definedName>
    <definedName name="_DLX8.EMA">#REF!</definedName>
    <definedName name="_DLX9.EMA" localSheetId="4">#REF!</definedName>
    <definedName name="_DLX9.EMA" localSheetId="5">#REF!</definedName>
    <definedName name="_DLX9.EMA" localSheetId="7">#REF!</definedName>
    <definedName name="_DLX9.EMA" localSheetId="6">#REF!</definedName>
    <definedName name="_DLX9.EMA" localSheetId="0">#REF!</definedName>
    <definedName name="_DLX9.EMA" localSheetId="1">#REF!</definedName>
    <definedName name="_DLX9.EMA">#REF!</definedName>
    <definedName name="_ECU1" localSheetId="4">#REF!</definedName>
    <definedName name="_ECU1" localSheetId="5">#REF!</definedName>
    <definedName name="_ECU1" localSheetId="7">#REF!</definedName>
    <definedName name="_ECU1" localSheetId="6">#REF!</definedName>
    <definedName name="_ECU1" localSheetId="0">#REF!</definedName>
    <definedName name="_ECU1" localSheetId="1">#REF!</definedName>
    <definedName name="_ECU1">#REF!</definedName>
    <definedName name="_emi2000" localSheetId="4">#REF!</definedName>
    <definedName name="_emi2000" localSheetId="5">#REF!</definedName>
    <definedName name="_emi2000" localSheetId="7">#REF!</definedName>
    <definedName name="_emi2000" localSheetId="6">#REF!</definedName>
    <definedName name="_emi2000" localSheetId="1">#REF!</definedName>
    <definedName name="_emi2000">#REF!</definedName>
    <definedName name="_emi2001" localSheetId="4">#REF!</definedName>
    <definedName name="_emi2001" localSheetId="5">#REF!</definedName>
    <definedName name="_emi2001" localSheetId="7">#REF!</definedName>
    <definedName name="_emi2001" localSheetId="6">#REF!</definedName>
    <definedName name="_emi2001" localSheetId="1">#REF!</definedName>
    <definedName name="_emi2001">#REF!</definedName>
    <definedName name="_emi2002" localSheetId="4">#REF!</definedName>
    <definedName name="_emi2002" localSheetId="5">#REF!</definedName>
    <definedName name="_emi2002" localSheetId="7">#REF!</definedName>
    <definedName name="_emi2002" localSheetId="6">#REF!</definedName>
    <definedName name="_emi2002" localSheetId="1">#REF!</definedName>
    <definedName name="_emi2002">#REF!</definedName>
    <definedName name="_emi2003" localSheetId="4">#REF!</definedName>
    <definedName name="_emi2003" localSheetId="5">#REF!</definedName>
    <definedName name="_emi2003" localSheetId="7">#REF!</definedName>
    <definedName name="_emi2003" localSheetId="6">#REF!</definedName>
    <definedName name="_emi2003" localSheetId="1">#REF!</definedName>
    <definedName name="_emi2003">#REF!</definedName>
    <definedName name="_emi98" localSheetId="4">#REF!</definedName>
    <definedName name="_emi98" localSheetId="5">#REF!</definedName>
    <definedName name="_emi98" localSheetId="7">#REF!</definedName>
    <definedName name="_emi98" localSheetId="6">#REF!</definedName>
    <definedName name="_emi98" localSheetId="1">#REF!</definedName>
    <definedName name="_emi98">#REF!</definedName>
    <definedName name="_emi99" localSheetId="4">#REF!</definedName>
    <definedName name="_emi99" localSheetId="5">#REF!</definedName>
    <definedName name="_emi99" localSheetId="7">#REF!</definedName>
    <definedName name="_emi99" localSheetId="6">#REF!</definedName>
    <definedName name="_emi99" localSheetId="1">#REF!</definedName>
    <definedName name="_emi99">#REF!</definedName>
    <definedName name="_END94" localSheetId="4">#REF!</definedName>
    <definedName name="_END94" localSheetId="5">#REF!</definedName>
    <definedName name="_END94" localSheetId="7">#REF!</definedName>
    <definedName name="_END94" localSheetId="6">#REF!</definedName>
    <definedName name="_END94" localSheetId="1">#REF!</definedName>
    <definedName name="_END94">#REF!</definedName>
    <definedName name="_ESC1" localSheetId="4">#REF!</definedName>
    <definedName name="_ESC1" localSheetId="5">#REF!</definedName>
    <definedName name="_ESC1" localSheetId="7">#REF!</definedName>
    <definedName name="_ESC1" localSheetId="6">#REF!</definedName>
    <definedName name="_ESC1" localSheetId="0">#REF!</definedName>
    <definedName name="_ESC1" localSheetId="1">#REF!</definedName>
    <definedName name="_ESC1">#REF!</definedName>
    <definedName name="_EX9596" localSheetId="4">#REF!</definedName>
    <definedName name="_EX9596" localSheetId="5">#REF!</definedName>
    <definedName name="_EX9596" localSheetId="7">#REF!</definedName>
    <definedName name="_EX9596" localSheetId="6">#REF!</definedName>
    <definedName name="_EX9596" localSheetId="0">#REF!</definedName>
    <definedName name="_EX9596" localSheetId="1">#REF!</definedName>
    <definedName name="_EX9596">#REF!</definedName>
    <definedName name="_EXP5" localSheetId="4">#REF!</definedName>
    <definedName name="_EXP5" localSheetId="5">#REF!</definedName>
    <definedName name="_EXP5" localSheetId="7">#REF!</definedName>
    <definedName name="_EXP5" localSheetId="6">#REF!</definedName>
    <definedName name="_EXP5" localSheetId="1">#REF!</definedName>
    <definedName name="_EXP5">#REF!</definedName>
    <definedName name="_EXP6" localSheetId="4">#REF!</definedName>
    <definedName name="_EXP6" localSheetId="5">#REF!</definedName>
    <definedName name="_EXP6" localSheetId="7">#REF!</definedName>
    <definedName name="_EXP6" localSheetId="6">#REF!</definedName>
    <definedName name="_EXP6" localSheetId="1">#REF!</definedName>
    <definedName name="_EXP6">#REF!</definedName>
    <definedName name="_EXP7" localSheetId="4">#REF!</definedName>
    <definedName name="_EXP7" localSheetId="5">#REF!</definedName>
    <definedName name="_EXP7" localSheetId="7">#REF!</definedName>
    <definedName name="_EXP7" localSheetId="6">#REF!</definedName>
    <definedName name="_EXP7" localSheetId="1">#REF!</definedName>
    <definedName name="_EXP7">#REF!</definedName>
    <definedName name="_EXP9" localSheetId="4">#REF!</definedName>
    <definedName name="_EXP9" localSheetId="5">#REF!</definedName>
    <definedName name="_EXP9" localSheetId="7">#REF!</definedName>
    <definedName name="_EXP9" localSheetId="6">#REF!</definedName>
    <definedName name="_EXP9" localSheetId="1">#REF!</definedName>
    <definedName name="_EXP9">#REF!</definedName>
    <definedName name="_EXR1" localSheetId="4">#REF!</definedName>
    <definedName name="_EXR1" localSheetId="5">#REF!</definedName>
    <definedName name="_EXR1" localSheetId="7">#REF!</definedName>
    <definedName name="_EXR1" localSheetId="6">#REF!</definedName>
    <definedName name="_EXR1" localSheetId="1">#REF!</definedName>
    <definedName name="_EXR1">#REF!</definedName>
    <definedName name="_EXR2" localSheetId="4">#REF!</definedName>
    <definedName name="_EXR2" localSheetId="5">#REF!</definedName>
    <definedName name="_EXR2" localSheetId="7">#REF!</definedName>
    <definedName name="_EXR2" localSheetId="6">#REF!</definedName>
    <definedName name="_EXR2" localSheetId="1">#REF!</definedName>
    <definedName name="_EXR2">#REF!</definedName>
    <definedName name="_EXR3" localSheetId="4">#REF!</definedName>
    <definedName name="_EXR3" localSheetId="5">#REF!</definedName>
    <definedName name="_EXR3" localSheetId="7">#REF!</definedName>
    <definedName name="_EXR3" localSheetId="6">#REF!</definedName>
    <definedName name="_EXR3" localSheetId="1">#REF!</definedName>
    <definedName name="_EXR3">#REF!</definedName>
    <definedName name="_F" hidden="1">'[35]Fax a enviar'!#REF!</definedName>
    <definedName name="_FAL1" localSheetId="4">#REF!</definedName>
    <definedName name="_FAL1" localSheetId="5">#REF!</definedName>
    <definedName name="_FAL1" localSheetId="7">#REF!</definedName>
    <definedName name="_FAL1" localSheetId="6">#REF!</definedName>
    <definedName name="_FAL1" localSheetId="0">#REF!</definedName>
    <definedName name="_FAL1" localSheetId="1">#REF!</definedName>
    <definedName name="_FAL1" localSheetId="3">#REF!</definedName>
    <definedName name="_FAL1" localSheetId="9">#REF!</definedName>
    <definedName name="_FAL1">#REF!</definedName>
    <definedName name="_FAL10" localSheetId="4">#REF!</definedName>
    <definedName name="_FAL10" localSheetId="5">#REF!</definedName>
    <definedName name="_FAL10" localSheetId="7">#REF!</definedName>
    <definedName name="_FAL10" localSheetId="6">#REF!</definedName>
    <definedName name="_FAL10" localSheetId="1">#REF!</definedName>
    <definedName name="_FAL10" localSheetId="3">#REF!</definedName>
    <definedName name="_FAL10" localSheetId="9">#REF!</definedName>
    <definedName name="_FAL10">#REF!</definedName>
    <definedName name="_FAL11" localSheetId="4">#REF!</definedName>
    <definedName name="_FAL11" localSheetId="5">#REF!</definedName>
    <definedName name="_FAL11" localSheetId="7">#REF!</definedName>
    <definedName name="_FAL11" localSheetId="6">#REF!</definedName>
    <definedName name="_FAL11" localSheetId="1">#REF!</definedName>
    <definedName name="_FAL11" localSheetId="3">#REF!</definedName>
    <definedName name="_FAL11" localSheetId="9">#REF!</definedName>
    <definedName name="_FAL11">#REF!</definedName>
    <definedName name="_FAL12" localSheetId="4">#REF!</definedName>
    <definedName name="_FAL12" localSheetId="5">#REF!</definedName>
    <definedName name="_FAL12" localSheetId="7">#REF!</definedName>
    <definedName name="_FAL12" localSheetId="6">#REF!</definedName>
    <definedName name="_FAL12" localSheetId="1">#REF!</definedName>
    <definedName name="_FAL12">#REF!</definedName>
    <definedName name="_FAL2" localSheetId="4">#REF!</definedName>
    <definedName name="_FAL2" localSheetId="5">#REF!</definedName>
    <definedName name="_FAL2" localSheetId="7">#REF!</definedName>
    <definedName name="_FAL2" localSheetId="6">#REF!</definedName>
    <definedName name="_FAL2" localSheetId="0">#REF!</definedName>
    <definedName name="_FAL2" localSheetId="1">#REF!</definedName>
    <definedName name="_FAL2">#REF!</definedName>
    <definedName name="_FAL3" localSheetId="4">#REF!</definedName>
    <definedName name="_FAL3" localSheetId="5">#REF!</definedName>
    <definedName name="_FAL3" localSheetId="7">#REF!</definedName>
    <definedName name="_FAL3" localSheetId="6">#REF!</definedName>
    <definedName name="_FAL3" localSheetId="0">#REF!</definedName>
    <definedName name="_FAL3" localSheetId="1">#REF!</definedName>
    <definedName name="_FAL3">#REF!</definedName>
    <definedName name="_FAL4" localSheetId="4">#REF!</definedName>
    <definedName name="_FAL4" localSheetId="5">#REF!</definedName>
    <definedName name="_FAL4" localSheetId="7">#REF!</definedName>
    <definedName name="_FAL4" localSheetId="6">#REF!</definedName>
    <definedName name="_FAL4" localSheetId="0">#REF!</definedName>
    <definedName name="_FAL4" localSheetId="1">#REF!</definedName>
    <definedName name="_FAL4">#REF!</definedName>
    <definedName name="_FAL5" localSheetId="4">#REF!</definedName>
    <definedName name="_FAL5" localSheetId="5">#REF!</definedName>
    <definedName name="_FAL5" localSheetId="7">#REF!</definedName>
    <definedName name="_FAL5" localSheetId="6">#REF!</definedName>
    <definedName name="_FAL5" localSheetId="0">#REF!</definedName>
    <definedName name="_FAL5" localSheetId="1">#REF!</definedName>
    <definedName name="_FAL5">#REF!</definedName>
    <definedName name="_FAL6" localSheetId="4">#REF!</definedName>
    <definedName name="_FAL6" localSheetId="5">#REF!</definedName>
    <definedName name="_FAL6" localSheetId="7">#REF!</definedName>
    <definedName name="_FAL6" localSheetId="6">#REF!</definedName>
    <definedName name="_FAL6" localSheetId="0">#REF!</definedName>
    <definedName name="_FAL6" localSheetId="1">#REF!</definedName>
    <definedName name="_FAL6">#REF!</definedName>
    <definedName name="_FAL7" localSheetId="4">#REF!</definedName>
    <definedName name="_FAL7" localSheetId="5">#REF!</definedName>
    <definedName name="_FAL7" localSheetId="7">#REF!</definedName>
    <definedName name="_FAL7" localSheetId="6">#REF!</definedName>
    <definedName name="_FAL7" localSheetId="0">#REF!</definedName>
    <definedName name="_FAL7" localSheetId="1">#REF!</definedName>
    <definedName name="_FAL7">#REF!</definedName>
    <definedName name="_FAL8" localSheetId="4">#REF!</definedName>
    <definedName name="_FAL8" localSheetId="5">#REF!</definedName>
    <definedName name="_FAL8" localSheetId="7">#REF!</definedName>
    <definedName name="_FAL8" localSheetId="6">#REF!</definedName>
    <definedName name="_FAL8" localSheetId="1">#REF!</definedName>
    <definedName name="_FAL8">#REF!</definedName>
    <definedName name="_FAL89" localSheetId="4">#REF!</definedName>
    <definedName name="_FAL89" localSheetId="5">#REF!</definedName>
    <definedName name="_FAL89" localSheetId="7">#REF!</definedName>
    <definedName name="_FAL89" localSheetId="6">#REF!</definedName>
    <definedName name="_FAL89" localSheetId="0">#REF!</definedName>
    <definedName name="_FAL89" localSheetId="1">#REF!</definedName>
    <definedName name="_FAL89">#REF!</definedName>
    <definedName name="_FAL9" localSheetId="4">#REF!</definedName>
    <definedName name="_FAL9" localSheetId="5">#REF!</definedName>
    <definedName name="_FAL9" localSheetId="7">#REF!</definedName>
    <definedName name="_FAL9" localSheetId="6">#REF!</definedName>
    <definedName name="_FAL9" localSheetId="1">#REF!</definedName>
    <definedName name="_FAL9">#REF!</definedName>
    <definedName name="_Fill" localSheetId="4" hidden="1">#REF!</definedName>
    <definedName name="_Fill" localSheetId="5" hidden="1">#REF!</definedName>
    <definedName name="_Fill" localSheetId="7" hidden="1">#REF!</definedName>
    <definedName name="_Fill" localSheetId="6" hidden="1">#REF!</definedName>
    <definedName name="_Fill" localSheetId="0" hidden="1">#REF!</definedName>
    <definedName name="_Fill" localSheetId="1" hidden="1">#REF!</definedName>
    <definedName name="_Fill" hidden="1">#REF!</definedName>
    <definedName name="_Fill1" localSheetId="4" hidden="1">#REF!</definedName>
    <definedName name="_Fill1" localSheetId="5" hidden="1">#REF!</definedName>
    <definedName name="_Fill1" localSheetId="7" hidden="1">#REF!</definedName>
    <definedName name="_Fill1" localSheetId="6" hidden="1">#REF!</definedName>
    <definedName name="_Fill1" localSheetId="0" hidden="1">#REF!</definedName>
    <definedName name="_Fill1" localSheetId="1" hidden="1">#REF!</definedName>
    <definedName name="_Fill1" hidden="1">#REF!</definedName>
    <definedName name="_xlnm._FilterDatabase" hidden="1">[36]C!$P$428:$T$428</definedName>
    <definedName name="_FIS96" localSheetId="4">#REF!</definedName>
    <definedName name="_FIS96" localSheetId="5">#REF!</definedName>
    <definedName name="_FIS96" localSheetId="7">#REF!</definedName>
    <definedName name="_FIS96" localSheetId="6">#REF!</definedName>
    <definedName name="_FIS96" localSheetId="0">#REF!</definedName>
    <definedName name="_FIS96" localSheetId="1">#REF!</definedName>
    <definedName name="_FIS96" localSheetId="3">#REF!</definedName>
    <definedName name="_FIS96" localSheetId="9">#REF!</definedName>
    <definedName name="_FIS96">#REF!</definedName>
    <definedName name="_FIV1" localSheetId="4">#REF!</definedName>
    <definedName name="_FIV1" localSheetId="5">#REF!</definedName>
    <definedName name="_FIV1" localSheetId="7">#REF!</definedName>
    <definedName name="_FIV1" localSheetId="6">#REF!</definedName>
    <definedName name="_FIV1" localSheetId="1">#REF!</definedName>
    <definedName name="_FIV1" localSheetId="3">#REF!</definedName>
    <definedName name="_FIV1" localSheetId="9">#REF!</definedName>
    <definedName name="_FIV1">#REF!</definedName>
    <definedName name="_FMK1" localSheetId="4">#REF!</definedName>
    <definedName name="_FMK1" localSheetId="5">#REF!</definedName>
    <definedName name="_FMK1" localSheetId="7">#REF!</definedName>
    <definedName name="_FMK1" localSheetId="6">#REF!</definedName>
    <definedName name="_FMK1" localSheetId="0">#REF!</definedName>
    <definedName name="_FMK1" localSheetId="1">#REF!</definedName>
    <definedName name="_FMK1" localSheetId="3">#REF!</definedName>
    <definedName name="_FMK1" localSheetId="9">#REF!</definedName>
    <definedName name="_FMK1">#REF!</definedName>
    <definedName name="_ftnref1" localSheetId="4">#REF!</definedName>
    <definedName name="_ftnref1" localSheetId="5">#REF!</definedName>
    <definedName name="_ftnref1" localSheetId="7">#REF!</definedName>
    <definedName name="_ftnref1" localSheetId="6">#REF!</definedName>
    <definedName name="_ftnref1" localSheetId="1">#REF!</definedName>
    <definedName name="_ftnref1">#REF!</definedName>
    <definedName name="_IKR1" localSheetId="4">#REF!</definedName>
    <definedName name="_IKR1" localSheetId="5">#REF!</definedName>
    <definedName name="_IKR1" localSheetId="7">#REF!</definedName>
    <definedName name="_IKR1" localSheetId="6">#REF!</definedName>
    <definedName name="_IKR1" localSheetId="0">#REF!</definedName>
    <definedName name="_IKR1" localSheetId="1">#REF!</definedName>
    <definedName name="_IKR1">#REF!</definedName>
    <definedName name="_IMP10" localSheetId="4">#REF!</definedName>
    <definedName name="_IMP10" localSheetId="5">#REF!</definedName>
    <definedName name="_IMP10" localSheetId="7">#REF!</definedName>
    <definedName name="_IMP10" localSheetId="6">#REF!</definedName>
    <definedName name="_IMP10" localSheetId="1">#REF!</definedName>
    <definedName name="_IMP10">#REF!</definedName>
    <definedName name="_IMP2" localSheetId="4">#REF!</definedName>
    <definedName name="_IMP2" localSheetId="5">#REF!</definedName>
    <definedName name="_IMP2" localSheetId="7">#REF!</definedName>
    <definedName name="_IMP2" localSheetId="6">#REF!</definedName>
    <definedName name="_IMP2" localSheetId="1">#REF!</definedName>
    <definedName name="_IMP2">#REF!</definedName>
    <definedName name="_IMP4" localSheetId="4">#REF!</definedName>
    <definedName name="_IMP4" localSheetId="5">#REF!</definedName>
    <definedName name="_IMP4" localSheetId="7">#REF!</definedName>
    <definedName name="_IMP4" localSheetId="6">#REF!</definedName>
    <definedName name="_IMP4" localSheetId="1">#REF!</definedName>
    <definedName name="_IMP4">#REF!</definedName>
    <definedName name="_IMP6" localSheetId="4">#REF!</definedName>
    <definedName name="_IMP6" localSheetId="5">#REF!</definedName>
    <definedName name="_IMP6" localSheetId="7">#REF!</definedName>
    <definedName name="_IMP6" localSheetId="6">#REF!</definedName>
    <definedName name="_IMP6" localSheetId="1">#REF!</definedName>
    <definedName name="_IMP6">#REF!</definedName>
    <definedName name="_IMP7" localSheetId="4">#REF!</definedName>
    <definedName name="_IMP7" localSheetId="5">#REF!</definedName>
    <definedName name="_IMP7" localSheetId="7">#REF!</definedName>
    <definedName name="_IMP7" localSheetId="6">#REF!</definedName>
    <definedName name="_IMP7" localSheetId="1">#REF!</definedName>
    <definedName name="_IMP7">#REF!</definedName>
    <definedName name="_IMP8" localSheetId="4">#REF!</definedName>
    <definedName name="_IMP8" localSheetId="5">#REF!</definedName>
    <definedName name="_IMP8" localSheetId="7">#REF!</definedName>
    <definedName name="_IMP8" localSheetId="6">#REF!</definedName>
    <definedName name="_IMP8" localSheetId="1">#REF!</definedName>
    <definedName name="_IMP8">#REF!</definedName>
    <definedName name="_INE1" localSheetId="4">#REF!</definedName>
    <definedName name="_INE1" localSheetId="5">#REF!</definedName>
    <definedName name="_INE1" localSheetId="7">#REF!</definedName>
    <definedName name="_INE1" localSheetId="6">#REF!</definedName>
    <definedName name="_INE1" localSheetId="1">#REF!</definedName>
    <definedName name="_INE1">#REF!</definedName>
    <definedName name="_ipc2000" localSheetId="4">#REF!</definedName>
    <definedName name="_ipc2000" localSheetId="5">#REF!</definedName>
    <definedName name="_ipc2000" localSheetId="7">#REF!</definedName>
    <definedName name="_ipc2000" localSheetId="6">#REF!</definedName>
    <definedName name="_ipc2000" localSheetId="1">#REF!</definedName>
    <definedName name="_ipc2000">#REF!</definedName>
    <definedName name="_ipc2001" localSheetId="4">#REF!</definedName>
    <definedName name="_ipc2001" localSheetId="5">#REF!</definedName>
    <definedName name="_ipc2001" localSheetId="7">#REF!</definedName>
    <definedName name="_ipc2001" localSheetId="6">#REF!</definedName>
    <definedName name="_ipc2001" localSheetId="1">#REF!</definedName>
    <definedName name="_ipc2001">#REF!</definedName>
    <definedName name="_ipc2002" localSheetId="4">#REF!</definedName>
    <definedName name="_ipc2002" localSheetId="5">#REF!</definedName>
    <definedName name="_ipc2002" localSheetId="7">#REF!</definedName>
    <definedName name="_ipc2002" localSheetId="6">#REF!</definedName>
    <definedName name="_ipc2002" localSheetId="1">#REF!</definedName>
    <definedName name="_ipc2002">#REF!</definedName>
    <definedName name="_ipc2003" localSheetId="4">#REF!</definedName>
    <definedName name="_ipc2003" localSheetId="5">#REF!</definedName>
    <definedName name="_ipc2003" localSheetId="7">#REF!</definedName>
    <definedName name="_ipc2003" localSheetId="6">#REF!</definedName>
    <definedName name="_ipc2003" localSheetId="1">#REF!</definedName>
    <definedName name="_ipc2003">#REF!</definedName>
    <definedName name="_ipc98" localSheetId="4">#REF!</definedName>
    <definedName name="_ipc98" localSheetId="5">#REF!</definedName>
    <definedName name="_ipc98" localSheetId="7">#REF!</definedName>
    <definedName name="_ipc98" localSheetId="6">#REF!</definedName>
    <definedName name="_ipc98" localSheetId="1">#REF!</definedName>
    <definedName name="_ipc98">#REF!</definedName>
    <definedName name="_ipc99" localSheetId="4">#REF!</definedName>
    <definedName name="_ipc99" localSheetId="5">#REF!</definedName>
    <definedName name="_ipc99" localSheetId="7">#REF!</definedName>
    <definedName name="_ipc99" localSheetId="6">#REF!</definedName>
    <definedName name="_ipc99" localSheetId="1">#REF!</definedName>
    <definedName name="_ipc99">#REF!</definedName>
    <definedName name="_IRP1" localSheetId="4">#REF!</definedName>
    <definedName name="_IRP1" localSheetId="5">#REF!</definedName>
    <definedName name="_IRP1" localSheetId="7">#REF!</definedName>
    <definedName name="_IRP1" localSheetId="6">#REF!</definedName>
    <definedName name="_IRP1" localSheetId="0">#REF!</definedName>
    <definedName name="_IRP1" localSheetId="1">#REF!</definedName>
    <definedName name="_IRP1">#REF!</definedName>
    <definedName name="_Jin2">[37]CCFF!#REF!</definedName>
    <definedName name="_JR1" localSheetId="4">#REF!</definedName>
    <definedName name="_JR1" localSheetId="5">#REF!</definedName>
    <definedName name="_JR1" localSheetId="7">#REF!</definedName>
    <definedName name="_JR1" localSheetId="6">#REF!</definedName>
    <definedName name="_JR1" localSheetId="0">#REF!</definedName>
    <definedName name="_JR1" localSheetId="1">#REF!</definedName>
    <definedName name="_JR1" localSheetId="3">#REF!</definedName>
    <definedName name="_JR1" localSheetId="9">#REF!</definedName>
    <definedName name="_JR1">#REF!</definedName>
    <definedName name="_JR2" localSheetId="4">#REF!</definedName>
    <definedName name="_JR2" localSheetId="5">#REF!</definedName>
    <definedName name="_JR2" localSheetId="7">#REF!</definedName>
    <definedName name="_JR2" localSheetId="6">#REF!</definedName>
    <definedName name="_JR2" localSheetId="1">#REF!</definedName>
    <definedName name="_JR2" localSheetId="3">#REF!</definedName>
    <definedName name="_JR2" localSheetId="9">#REF!</definedName>
    <definedName name="_JR2">#REF!</definedName>
    <definedName name="_Key1" localSheetId="4" hidden="1">#REF!</definedName>
    <definedName name="_Key1" localSheetId="5" hidden="1">#REF!</definedName>
    <definedName name="_Key1" localSheetId="7" hidden="1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9" hidden="1">#REF!</definedName>
    <definedName name="_Key1" hidden="1">#REF!</definedName>
    <definedName name="_Key2" localSheetId="4" hidden="1">#REF!</definedName>
    <definedName name="_Key2" localSheetId="5" hidden="1">#REF!</definedName>
    <definedName name="_Key2" localSheetId="7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hidden="1">#REF!</definedName>
    <definedName name="_LIT1" localSheetId="4">#REF!</definedName>
    <definedName name="_LIT1" localSheetId="5">#REF!</definedName>
    <definedName name="_LIT1" localSheetId="7">#REF!</definedName>
    <definedName name="_LIT1" localSheetId="6">#REF!</definedName>
    <definedName name="_LIT1" localSheetId="0">#REF!</definedName>
    <definedName name="_LIT1" localSheetId="1">#REF!</definedName>
    <definedName name="_LIT1">#REF!</definedName>
    <definedName name="_LL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4">#REF!</definedName>
    <definedName name="_M" localSheetId="5">#REF!</definedName>
    <definedName name="_M" localSheetId="7">#REF!</definedName>
    <definedName name="_M" localSheetId="6">#REF!</definedName>
    <definedName name="_M" localSheetId="0">#REF!</definedName>
    <definedName name="_M" localSheetId="1">#REF!</definedName>
    <definedName name="_M" localSheetId="3">#REF!</definedName>
    <definedName name="_M" localSheetId="9">#REF!</definedName>
    <definedName name="_M">#REF!</definedName>
    <definedName name="_MAR1" localSheetId="4">#REF!</definedName>
    <definedName name="_MAR1" localSheetId="5">#REF!</definedName>
    <definedName name="_MAR1" localSheetId="7">#REF!</definedName>
    <definedName name="_MAR1" localSheetId="6">#REF!</definedName>
    <definedName name="_MAR1" localSheetId="1">#REF!</definedName>
    <definedName name="_MAR1" localSheetId="3">#REF!</definedName>
    <definedName name="_MAR1" localSheetId="9">#REF!</definedName>
    <definedName name="_MAR1">#REF!</definedName>
    <definedName name="_MAR2" localSheetId="4">#REF!</definedName>
    <definedName name="_MAR2" localSheetId="5">#REF!</definedName>
    <definedName name="_MAR2" localSheetId="7">#REF!</definedName>
    <definedName name="_MAR2" localSheetId="6">#REF!</definedName>
    <definedName name="_MAR2" localSheetId="1">#REF!</definedName>
    <definedName name="_MAR2" localSheetId="3">#REF!</definedName>
    <definedName name="_MAR2" localSheetId="9">#REF!</definedName>
    <definedName name="_MAR2">#REF!</definedName>
    <definedName name="_MAR3" localSheetId="4">#REF!</definedName>
    <definedName name="_MAR3" localSheetId="5">#REF!</definedName>
    <definedName name="_MAR3" localSheetId="7">#REF!</definedName>
    <definedName name="_MAR3" localSheetId="6">#REF!</definedName>
    <definedName name="_MAR3" localSheetId="1">#REF!</definedName>
    <definedName name="_MAR3">#REF!</definedName>
    <definedName name="_MAR4" localSheetId="4">#REF!</definedName>
    <definedName name="_MAR4" localSheetId="5">#REF!</definedName>
    <definedName name="_MAR4" localSheetId="7">#REF!</definedName>
    <definedName name="_MAR4" localSheetId="6">#REF!</definedName>
    <definedName name="_MAR4" localSheetId="1">#REF!</definedName>
    <definedName name="_MAR4">#REF!</definedName>
    <definedName name="_MAR5" localSheetId="4">#REF!</definedName>
    <definedName name="_MAR5" localSheetId="5">#REF!</definedName>
    <definedName name="_MAR5" localSheetId="7">#REF!</definedName>
    <definedName name="_MAR5" localSheetId="6">#REF!</definedName>
    <definedName name="_MAR5" localSheetId="1">#REF!</definedName>
    <definedName name="_MAR5">#REF!</definedName>
    <definedName name="_MAR6" localSheetId="4">#REF!</definedName>
    <definedName name="_MAR6" localSheetId="5">#REF!</definedName>
    <definedName name="_MAR6" localSheetId="7">#REF!</definedName>
    <definedName name="_MAR6" localSheetId="6">#REF!</definedName>
    <definedName name="_MAR6" localSheetId="1">#REF!</definedName>
    <definedName name="_MAR6">#REF!</definedName>
    <definedName name="_MatMult_A" hidden="1">'[38]Fax a enviar'!#REF!</definedName>
    <definedName name="_MatMult_AxB" hidden="1">'[38]Fax a enviar'!#REF!</definedName>
    <definedName name="_MatMult_B" hidden="1">'[38]Fax a enviar'!#REF!</definedName>
    <definedName name="_mcv2">[39]Q2!$E$63:$AH$63</definedName>
    <definedName name="_me98" localSheetId="4">[23]Programa!#REF!</definedName>
    <definedName name="_me98" localSheetId="5">[23]Programa!#REF!</definedName>
    <definedName name="_me98" localSheetId="7">[24]Programa!#REF!</definedName>
    <definedName name="_me98" localSheetId="6">[23]Programa!#REF!</definedName>
    <definedName name="_me98" localSheetId="0">[24]Programa!#REF!</definedName>
    <definedName name="_me98" localSheetId="1">[24]Programa!#REF!</definedName>
    <definedName name="_me98" localSheetId="3">[24]Programa!#REF!</definedName>
    <definedName name="_me98" localSheetId="9">[24]Programa!#REF!</definedName>
    <definedName name="_me98" localSheetId="11">[24]Programa!#REF!</definedName>
    <definedName name="_me98">[24]Programa!#REF!</definedName>
    <definedName name="_MEX1" localSheetId="4">#REF!</definedName>
    <definedName name="_MEX1" localSheetId="5">#REF!</definedName>
    <definedName name="_MEX1" localSheetId="7">#REF!</definedName>
    <definedName name="_MEX1" localSheetId="6">#REF!</definedName>
    <definedName name="_MEX1" localSheetId="0">#REF!</definedName>
    <definedName name="_MEX1" localSheetId="1">#REF!</definedName>
    <definedName name="_MEX1" localSheetId="3">#REF!</definedName>
    <definedName name="_MEX1" localSheetId="9">#REF!</definedName>
    <definedName name="_MEX1">#REF!</definedName>
    <definedName name="_mk14" localSheetId="4">[40]NFPEntps!#REF!</definedName>
    <definedName name="_mk14" localSheetId="5">[40]NFPEntps!#REF!</definedName>
    <definedName name="_mk14" localSheetId="7">[41]NFPEntps!#REF!</definedName>
    <definedName name="_mk14" localSheetId="6">[40]NFPEntps!#REF!</definedName>
    <definedName name="_mk14" localSheetId="0">[41]NFPEntps!#REF!</definedName>
    <definedName name="_mk14" localSheetId="1">[41]NFPEntps!#REF!</definedName>
    <definedName name="_mk14" localSheetId="3">[41]NFPEntps!#REF!</definedName>
    <definedName name="_mk14" localSheetId="9">[41]NFPEntps!#REF!</definedName>
    <definedName name="_mk14" localSheetId="11">[41]NFPEntps!#REF!</definedName>
    <definedName name="_mk14">[41]NFPEntps!#REF!</definedName>
    <definedName name="_MTS2" localSheetId="7">'[42]Annual Tables'!#REF!</definedName>
    <definedName name="_MTS2" localSheetId="3">'[42]Annual Tables'!#REF!</definedName>
    <definedName name="_MTS2" localSheetId="9">'[42]Annual Tables'!#REF!</definedName>
    <definedName name="_MTS2">'[42]Annual Tables'!#REF!</definedName>
    <definedName name="_NA1" localSheetId="7">[43]raw!#REF!</definedName>
    <definedName name="_NA1" localSheetId="3">[43]raw!#REF!</definedName>
    <definedName name="_NA1" localSheetId="9">[43]raw!#REF!</definedName>
    <definedName name="_NA1">[43]raw!#REF!</definedName>
    <definedName name="_NA2" localSheetId="7">[43]raw!#REF!</definedName>
    <definedName name="_NA2" localSheetId="3">[43]raw!#REF!</definedName>
    <definedName name="_NA2" localSheetId="9">[43]raw!#REF!</definedName>
    <definedName name="_NA2">[43]raw!#REF!</definedName>
    <definedName name="_NA3" localSheetId="7">[43]raw!#REF!</definedName>
    <definedName name="_NA3" localSheetId="3">[43]raw!#REF!</definedName>
    <definedName name="_NA3" localSheetId="9">[43]raw!#REF!</definedName>
    <definedName name="_NA3">[43]raw!#REF!</definedName>
    <definedName name="_NB1">[43]raw!#REF!</definedName>
    <definedName name="_NB2">[43]raw!#REF!</definedName>
    <definedName name="_NB3" localSheetId="4">[44]raw!$A$513:$F$513</definedName>
    <definedName name="_NB3" localSheetId="5">[44]raw!$A$513:$F$513</definedName>
    <definedName name="_NB3" localSheetId="6">[44]raw!$A$513:$F$513</definedName>
    <definedName name="_NB3" localSheetId="0">[45]raw!$A$513:$F$513</definedName>
    <definedName name="_NB3" localSheetId="1">[45]raw!$A$513:$F$513</definedName>
    <definedName name="_NB3" localSheetId="11">[45]raw!$A$513:$F$513</definedName>
    <definedName name="_NB3">[45]raw!$A$513:$F$513</definedName>
    <definedName name="_NC1" localSheetId="7">[43]raw!#REF!</definedName>
    <definedName name="_NC1" localSheetId="0">[43]raw!#REF!</definedName>
    <definedName name="_NC1" localSheetId="1">[43]raw!#REF!</definedName>
    <definedName name="_NC1" localSheetId="3">[43]raw!#REF!</definedName>
    <definedName name="_NC1" localSheetId="9">[43]raw!#REF!</definedName>
    <definedName name="_NC1">[43]raw!#REF!</definedName>
    <definedName name="_NC3" localSheetId="7">[43]raw!#REF!</definedName>
    <definedName name="_NC3" localSheetId="0">[43]raw!#REF!</definedName>
    <definedName name="_NC3" localSheetId="1">[43]raw!#REF!</definedName>
    <definedName name="_NC3" localSheetId="3">[43]raw!#REF!</definedName>
    <definedName name="_NC3" localSheetId="9">[43]raw!#REF!</definedName>
    <definedName name="_NC3">[43]raw!#REF!</definedName>
    <definedName name="_NC4" localSheetId="7">[43]raw!#REF!</definedName>
    <definedName name="_NC4" localSheetId="0">[43]raw!#REF!</definedName>
    <definedName name="_NC4" localSheetId="1">[43]raw!#REF!</definedName>
    <definedName name="_NC4" localSheetId="3">[43]raw!#REF!</definedName>
    <definedName name="_NC4" localSheetId="9">[43]raw!#REF!</definedName>
    <definedName name="_NC4">[43]raw!#REF!</definedName>
    <definedName name="_npp2000" localSheetId="4">#REF!</definedName>
    <definedName name="_npp2000" localSheetId="5">#REF!</definedName>
    <definedName name="_npp2000" localSheetId="7">#REF!</definedName>
    <definedName name="_npp2000" localSheetId="6">#REF!</definedName>
    <definedName name="_npp2000" localSheetId="0">#REF!</definedName>
    <definedName name="_npp2000" localSheetId="1">#REF!</definedName>
    <definedName name="_npp2000" localSheetId="3">#REF!</definedName>
    <definedName name="_npp2000" localSheetId="9">#REF!</definedName>
    <definedName name="_npp2000">#REF!</definedName>
    <definedName name="_npp2001" localSheetId="4">#REF!</definedName>
    <definedName name="_npp2001" localSheetId="5">#REF!</definedName>
    <definedName name="_npp2001" localSheetId="7">#REF!</definedName>
    <definedName name="_npp2001" localSheetId="6">#REF!</definedName>
    <definedName name="_npp2001" localSheetId="1">#REF!</definedName>
    <definedName name="_npp2001" localSheetId="3">#REF!</definedName>
    <definedName name="_npp2001" localSheetId="9">#REF!</definedName>
    <definedName name="_npp2001">#REF!</definedName>
    <definedName name="_npp2002" localSheetId="4">#REF!</definedName>
    <definedName name="_npp2002" localSheetId="5">#REF!</definedName>
    <definedName name="_npp2002" localSheetId="7">#REF!</definedName>
    <definedName name="_npp2002" localSheetId="6">#REF!</definedName>
    <definedName name="_npp2002" localSheetId="1">#REF!</definedName>
    <definedName name="_npp2002" localSheetId="3">#REF!</definedName>
    <definedName name="_npp2002" localSheetId="9">#REF!</definedName>
    <definedName name="_npp2002">#REF!</definedName>
    <definedName name="_npp2003" localSheetId="4">#REF!</definedName>
    <definedName name="_npp2003" localSheetId="5">#REF!</definedName>
    <definedName name="_npp2003" localSheetId="7">#REF!</definedName>
    <definedName name="_npp2003" localSheetId="6">#REF!</definedName>
    <definedName name="_npp2003" localSheetId="1">#REF!</definedName>
    <definedName name="_npp2003">#REF!</definedName>
    <definedName name="_npp98" localSheetId="4">#REF!</definedName>
    <definedName name="_npp98" localSheetId="5">#REF!</definedName>
    <definedName name="_npp98" localSheetId="7">#REF!</definedName>
    <definedName name="_npp98" localSheetId="6">#REF!</definedName>
    <definedName name="_npp98" localSheetId="1">#REF!</definedName>
    <definedName name="_npp98">#REF!</definedName>
    <definedName name="_npp99" localSheetId="4">#REF!</definedName>
    <definedName name="_npp99" localSheetId="5">#REF!</definedName>
    <definedName name="_npp99" localSheetId="7">#REF!</definedName>
    <definedName name="_npp99" localSheetId="6">#REF!</definedName>
    <definedName name="_npp99" localSheetId="1">#REF!</definedName>
    <definedName name="_npp99">#REF!</definedName>
    <definedName name="_ORC98" localSheetId="4">#REF!</definedName>
    <definedName name="_ORC98" localSheetId="5">#REF!</definedName>
    <definedName name="_ORC98" localSheetId="7">#REF!</definedName>
    <definedName name="_ORC98" localSheetId="6">#REF!</definedName>
    <definedName name="_ORC98" localSheetId="1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4">#REF!</definedName>
    <definedName name="_P" localSheetId="5">#REF!</definedName>
    <definedName name="_P" localSheetId="7">#REF!</definedName>
    <definedName name="_P" localSheetId="6">#REF!</definedName>
    <definedName name="_P" localSheetId="0">#REF!</definedName>
    <definedName name="_P" localSheetId="1">#REF!</definedName>
    <definedName name="_P" localSheetId="3">#REF!</definedName>
    <definedName name="_P" localSheetId="9">#REF!</definedName>
    <definedName name="_P">#REF!</definedName>
    <definedName name="_PAG2" localSheetId="7">[42]Index!#REF!</definedName>
    <definedName name="_PAG2" localSheetId="0">[42]Index!#REF!</definedName>
    <definedName name="_PAG2" localSheetId="1">[42]Index!#REF!</definedName>
    <definedName name="_PAG2" localSheetId="9">[42]Index!#REF!</definedName>
    <definedName name="_PAG2">[42]Index!#REF!</definedName>
    <definedName name="_PAG3" localSheetId="7">[42]Index!#REF!</definedName>
    <definedName name="_PAG3" localSheetId="0">[42]Index!#REF!</definedName>
    <definedName name="_PAG3" localSheetId="1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4">#REF!</definedName>
    <definedName name="_PAG7" localSheetId="5">#REF!</definedName>
    <definedName name="_PAG7" localSheetId="7">#REF!</definedName>
    <definedName name="_PAG7" localSheetId="6">#REF!</definedName>
    <definedName name="_PAG7" localSheetId="0">#REF!</definedName>
    <definedName name="_PAG7" localSheetId="1">#REF!</definedName>
    <definedName name="_PAG7" localSheetId="3">#REF!</definedName>
    <definedName name="_PAG7" localSheetId="9">#REF!</definedName>
    <definedName name="_PAG7">#REF!</definedName>
    <definedName name="_Parse_Out" localSheetId="4" hidden="1">#REF!</definedName>
    <definedName name="_Parse_Out" localSheetId="5" hidden="1">#REF!</definedName>
    <definedName name="_Parse_Out" localSheetId="7" hidden="1">#REF!</definedName>
    <definedName name="_Parse_Out" localSheetId="6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9" hidden="1">#REF!</definedName>
    <definedName name="_Parse_Out" hidden="1">#REF!</definedName>
    <definedName name="_pib2000" localSheetId="4">#REF!</definedName>
    <definedName name="_pib2000" localSheetId="5">#REF!</definedName>
    <definedName name="_pib2000" localSheetId="7">#REF!</definedName>
    <definedName name="_pib2000" localSheetId="6">#REF!</definedName>
    <definedName name="_pib2000" localSheetId="1">#REF!</definedName>
    <definedName name="_pib2000" localSheetId="3">#REF!</definedName>
    <definedName name="_pib2000" localSheetId="9">#REF!</definedName>
    <definedName name="_pib2000">#REF!</definedName>
    <definedName name="_pib2001" localSheetId="4">#REF!</definedName>
    <definedName name="_pib2001" localSheetId="5">#REF!</definedName>
    <definedName name="_pib2001" localSheetId="7">#REF!</definedName>
    <definedName name="_pib2001" localSheetId="6">#REF!</definedName>
    <definedName name="_pib2001" localSheetId="1">#REF!</definedName>
    <definedName name="_pib2001">#REF!</definedName>
    <definedName name="_pib2002" localSheetId="4">#REF!</definedName>
    <definedName name="_pib2002" localSheetId="5">#REF!</definedName>
    <definedName name="_pib2002" localSheetId="7">#REF!</definedName>
    <definedName name="_pib2002" localSheetId="6">#REF!</definedName>
    <definedName name="_pib2002" localSheetId="1">#REF!</definedName>
    <definedName name="_pib2002">#REF!</definedName>
    <definedName name="_pib2003" localSheetId="4">#REF!</definedName>
    <definedName name="_pib2003" localSheetId="5">#REF!</definedName>
    <definedName name="_pib2003" localSheetId="7">#REF!</definedName>
    <definedName name="_pib2003" localSheetId="6">#REF!</definedName>
    <definedName name="_pib2003" localSheetId="1">#REF!</definedName>
    <definedName name="_pib2003">#REF!</definedName>
    <definedName name="_pib98" localSheetId="4">[23]Programa!#REF!</definedName>
    <definedName name="_pib98" localSheetId="5">[23]Programa!#REF!</definedName>
    <definedName name="_pib98" localSheetId="6">[23]Programa!#REF!</definedName>
    <definedName name="_pib98" localSheetId="0">[24]Programa!#REF!</definedName>
    <definedName name="_pib98" localSheetId="1">[24]Programa!#REF!</definedName>
    <definedName name="_pib98" localSheetId="11">[24]Programa!#REF!</definedName>
    <definedName name="_pib98">[24]Programa!#REF!</definedName>
    <definedName name="_pib99" localSheetId="4">#REF!</definedName>
    <definedName name="_pib99" localSheetId="5">#REF!</definedName>
    <definedName name="_pib99" localSheetId="7">#REF!</definedName>
    <definedName name="_pib99" localSheetId="6">#REF!</definedName>
    <definedName name="_pib99" localSheetId="0">#REF!</definedName>
    <definedName name="_pib99" localSheetId="1">#REF!</definedName>
    <definedName name="_pib99" localSheetId="3">#REF!</definedName>
    <definedName name="_pib99" localSheetId="9">#REF!</definedName>
    <definedName name="_pib99">#REF!</definedName>
    <definedName name="_POR96" localSheetId="4">#REF!</definedName>
    <definedName name="_POR96" localSheetId="5">#REF!</definedName>
    <definedName name="_POR96" localSheetId="7">#REF!</definedName>
    <definedName name="_POR96" localSheetId="6">#REF!</definedName>
    <definedName name="_POR96" localSheetId="1">#REF!</definedName>
    <definedName name="_POR96" localSheetId="3">#REF!</definedName>
    <definedName name="_POR96" localSheetId="9">#REF!</definedName>
    <definedName name="_POR96">#REF!</definedName>
    <definedName name="_PRN96" localSheetId="4">#REF!</definedName>
    <definedName name="_PRN96" localSheetId="5">#REF!</definedName>
    <definedName name="_PRN96" localSheetId="7">#REF!</definedName>
    <definedName name="_PRN96" localSheetId="6">#REF!</definedName>
    <definedName name="_PRN96" localSheetId="1">#REF!</definedName>
    <definedName name="_PRN96" localSheetId="3">#REF!</definedName>
    <definedName name="_PRN96" localSheetId="9">#REF!</definedName>
    <definedName name="_PRN96">#REF!</definedName>
    <definedName name="_PTA1" localSheetId="4">#REF!</definedName>
    <definedName name="_PTA1" localSheetId="5">#REF!</definedName>
    <definedName name="_PTA1" localSheetId="7">#REF!</definedName>
    <definedName name="_PTA1" localSheetId="6">#REF!</definedName>
    <definedName name="_PTA1" localSheetId="0">#REF!</definedName>
    <definedName name="_PTA1" localSheetId="1">#REF!</definedName>
    <definedName name="_PTA1">#REF!</definedName>
    <definedName name="_qV196">[32]QNEWLOR!#REF!</definedName>
    <definedName name="_red42" localSheetId="4">'[46]RED Table 41'!$A$7:$I$7</definedName>
    <definedName name="_red42" localSheetId="5">'[46]RED Table 41'!$A$7:$I$7</definedName>
    <definedName name="_red42" localSheetId="6">'[46]RED Table 41'!$A$7:$I$7</definedName>
    <definedName name="_red42" localSheetId="0">'[47]RED Table 41'!$A$7:$I$7</definedName>
    <definedName name="_red42" localSheetId="1">'[47]RED Table 41'!$A$7:$I$7</definedName>
    <definedName name="_red42" localSheetId="11">'[47]RED Table 41'!$A$7:$I$7</definedName>
    <definedName name="_red42">'[47]RED Table 41'!$A$7:$I$7</definedName>
    <definedName name="_ref2" localSheetId="4">#REF!</definedName>
    <definedName name="_ref2" localSheetId="5">#REF!</definedName>
    <definedName name="_ref2" localSheetId="7">#REF!</definedName>
    <definedName name="_ref2" localSheetId="6">#REF!</definedName>
    <definedName name="_ref2" localSheetId="0">#REF!</definedName>
    <definedName name="_ref2" localSheetId="1">#REF!</definedName>
    <definedName name="_ref2" localSheetId="3">#REF!</definedName>
    <definedName name="_ref2" localSheetId="9">#REF!</definedName>
    <definedName name="_ref2">#REF!</definedName>
    <definedName name="_Regression_Int" hidden="1">1</definedName>
    <definedName name="_Regression_Out" localSheetId="4" hidden="1">#REF!</definedName>
    <definedName name="_Regression_Out" localSheetId="5" hidden="1">#REF!</definedName>
    <definedName name="_Regression_Out" localSheetId="7" hidden="1">#REF!</definedName>
    <definedName name="_Regression_Out" localSheetId="6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9" hidden="1">#REF!</definedName>
    <definedName name="_Regression_Out" hidden="1">#REF!</definedName>
    <definedName name="_Regression_X" localSheetId="4" hidden="1">#REF!</definedName>
    <definedName name="_Regression_X" localSheetId="5" hidden="1">#REF!</definedName>
    <definedName name="_Regression_X" localSheetId="7" hidden="1">#REF!</definedName>
    <definedName name="_Regression_X" localSheetId="6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9" hidden="1">#REF!</definedName>
    <definedName name="_Regression_X" hidden="1">#REF!</definedName>
    <definedName name="_Regression_Y" localSheetId="4" hidden="1">#REF!</definedName>
    <definedName name="_Regression_Y" localSheetId="5" hidden="1">#REF!</definedName>
    <definedName name="_Regression_Y" localSheetId="7" hidden="1">#REF!</definedName>
    <definedName name="_Regression_Y" localSheetId="6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9" hidden="1">#REF!</definedName>
    <definedName name="_Regression_Y" hidden="1">#REF!</definedName>
    <definedName name="_RES2" localSheetId="7">[33]RES!#REF!</definedName>
    <definedName name="_RES2" localSheetId="3">[33]RES!#REF!</definedName>
    <definedName name="_RES2" localSheetId="9">[33]RES!#REF!</definedName>
    <definedName name="_RES2">[33]RES!#REF!</definedName>
    <definedName name="_rge1" localSheetId="4">#REF!</definedName>
    <definedName name="_rge1" localSheetId="5">#REF!</definedName>
    <definedName name="_rge1" localSheetId="7">#REF!</definedName>
    <definedName name="_rge1" localSheetId="6">#REF!</definedName>
    <definedName name="_rge1" localSheetId="0">#REF!</definedName>
    <definedName name="_rge1" localSheetId="1">#REF!</definedName>
    <definedName name="_rge1" localSheetId="3">#REF!</definedName>
    <definedName name="_rge1" localSheetId="9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4">#REF!</definedName>
    <definedName name="_SAR1" localSheetId="5">#REF!</definedName>
    <definedName name="_SAR1" localSheetId="7">#REF!</definedName>
    <definedName name="_SAR1" localSheetId="6">#REF!</definedName>
    <definedName name="_SAR1" localSheetId="0">#REF!</definedName>
    <definedName name="_SAR1" localSheetId="1">#REF!</definedName>
    <definedName name="_SAR1" localSheetId="3">#REF!</definedName>
    <definedName name="_SAR1" localSheetId="9">#REF!</definedName>
    <definedName name="_SAR1">#REF!</definedName>
    <definedName name="_sei2" localSheetId="4">#REF!</definedName>
    <definedName name="_sei2" localSheetId="5">#REF!</definedName>
    <definedName name="_sei2" localSheetId="7">#REF!</definedName>
    <definedName name="_sei2" localSheetId="6">#REF!</definedName>
    <definedName name="_sei2" localSheetId="1">#REF!</definedName>
    <definedName name="_sei2" localSheetId="3">#REF!</definedName>
    <definedName name="_sei2" localSheetId="9">#REF!</definedName>
    <definedName name="_sei2">#REF!</definedName>
    <definedName name="_sei98" localSheetId="4">#REF!</definedName>
    <definedName name="_sei98" localSheetId="5">#REF!</definedName>
    <definedName name="_sei98" localSheetId="7">#REF!</definedName>
    <definedName name="_sei98" localSheetId="6">#REF!</definedName>
    <definedName name="_sei98" localSheetId="1">#REF!</definedName>
    <definedName name="_sei98" localSheetId="3">#REF!</definedName>
    <definedName name="_sei98" localSheetId="9">#REF!</definedName>
    <definedName name="_sei98">#REF!</definedName>
    <definedName name="_Sort" localSheetId="4" hidden="1">#REF!</definedName>
    <definedName name="_Sort" localSheetId="5" hidden="1">#REF!</definedName>
    <definedName name="_Sort" localSheetId="7" hidden="1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hidden="1">#REF!</definedName>
    <definedName name="_SRN96" localSheetId="4">#REF!</definedName>
    <definedName name="_SRN96" localSheetId="5">#REF!</definedName>
    <definedName name="_SRN96" localSheetId="7">#REF!</definedName>
    <definedName name="_SRN96" localSheetId="6">#REF!</definedName>
    <definedName name="_SRN96" localSheetId="1">#REF!</definedName>
    <definedName name="_SRN96">#REF!</definedName>
    <definedName name="_SRT11" localSheetId="16" hidden="1">{"Minpmon",#N/A,FALSE,"Monthinput"}</definedName>
    <definedName name="_SRT11" localSheetId="4" hidden="1">{"Minpmon",#N/A,FALSE,"Monthinput"}</definedName>
    <definedName name="_SRT11" localSheetId="5" hidden="1">{"Minpmon",#N/A,FALSE,"Monthinput"}</definedName>
    <definedName name="_SRT11" localSheetId="7" hidden="1">{"Minpmon",#N/A,FALSE,"Monthinput"}</definedName>
    <definedName name="_SRT11" localSheetId="8" hidden="1">{"Minpmon",#N/A,FALSE,"Monthinput"}</definedName>
    <definedName name="_SRT11" localSheetId="6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hidden="1">{"Minpmon",#N/A,FALSE,"Monthinput"}</definedName>
    <definedName name="_SRT111" localSheetId="16" hidden="1">{"Minpmon",#N/A,FALSE,"Monthinput"}</definedName>
    <definedName name="_SRT111" localSheetId="4" hidden="1">{"Minpmon",#N/A,FALSE,"Monthinput"}</definedName>
    <definedName name="_SRT111" localSheetId="5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6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hidden="1">{"Minpmon",#N/A,FALSE,"Monthinput"}</definedName>
    <definedName name="_SUM2" localSheetId="4">#REF!</definedName>
    <definedName name="_SUM2" localSheetId="5">#REF!</definedName>
    <definedName name="_SUM2" localSheetId="7">#REF!</definedName>
    <definedName name="_SUM2" localSheetId="6">#REF!</definedName>
    <definedName name="_SUM2" localSheetId="0">#REF!</definedName>
    <definedName name="_SUM2" localSheetId="1">#REF!</definedName>
    <definedName name="_SUM2" localSheetId="3">#REF!</definedName>
    <definedName name="_SUM2" localSheetId="9">#REF!</definedName>
    <definedName name="_SUM2">#REF!</definedName>
    <definedName name="_t7">[48]R7!$A$1:$G$31</definedName>
    <definedName name="_TAB1" localSheetId="4">#REF!</definedName>
    <definedName name="_TAB1" localSheetId="5">#REF!</definedName>
    <definedName name="_TAB1" localSheetId="7">#REF!</definedName>
    <definedName name="_TAB1" localSheetId="6">#REF!</definedName>
    <definedName name="_TAB1" localSheetId="0">#REF!</definedName>
    <definedName name="_TAB1" localSheetId="1">#REF!</definedName>
    <definedName name="_TAB1" localSheetId="3">#REF!</definedName>
    <definedName name="_TAB1" localSheetId="9">#REF!</definedName>
    <definedName name="_TAB1">#REF!</definedName>
    <definedName name="_TAB10" localSheetId="7">[49]TC!#REF!</definedName>
    <definedName name="_TAB10" localSheetId="0">[49]TC!#REF!</definedName>
    <definedName name="_TAB10" localSheetId="1">[49]TC!#REF!</definedName>
    <definedName name="_TAB10" localSheetId="9">[49]TC!#REF!</definedName>
    <definedName name="_TAB10">[49]TC!#REF!</definedName>
    <definedName name="_TAB11" localSheetId="7">[49]TC!#REF!</definedName>
    <definedName name="_TAB11" localSheetId="0">[49]TC!#REF!</definedName>
    <definedName name="_TAB11" localSheetId="1">[49]TC!#REF!</definedName>
    <definedName name="_TAB11">[49]TC!#REF!</definedName>
    <definedName name="_TAB12" localSheetId="4">#REF!</definedName>
    <definedName name="_TAB12" localSheetId="5">#REF!</definedName>
    <definedName name="_TAB12" localSheetId="7">#REF!</definedName>
    <definedName name="_TAB12" localSheetId="6">#REF!</definedName>
    <definedName name="_TAB12" localSheetId="0">#REF!</definedName>
    <definedName name="_TAB12" localSheetId="1">#REF!</definedName>
    <definedName name="_TAB12" localSheetId="3">#REF!</definedName>
    <definedName name="_TAB12" localSheetId="9">#REF!</definedName>
    <definedName name="_TAB12">#REF!</definedName>
    <definedName name="_TAB13" localSheetId="7">[49]TC!#REF!</definedName>
    <definedName name="_TAB13" localSheetId="0">#REF!</definedName>
    <definedName name="_TAB13" localSheetId="1">#REF!</definedName>
    <definedName name="_TAB13" localSheetId="9">[49]TC!#REF!</definedName>
    <definedName name="_TAB13">[49]TC!#REF!</definedName>
    <definedName name="_TAB16" localSheetId="7">[49]Null1!#REF!</definedName>
    <definedName name="_TAB16" localSheetId="0">[49]Null1!#REF!</definedName>
    <definedName name="_TAB16" localSheetId="1">[49]Null1!#REF!</definedName>
    <definedName name="_TAB16">[49]Null1!#REF!</definedName>
    <definedName name="_TAB18" localSheetId="0">[49]TC!#REF!</definedName>
    <definedName name="_TAB18" localSheetId="1">[49]TC!#REF!</definedName>
    <definedName name="_TAB18">[49]TC!#REF!</definedName>
    <definedName name="_Tab19" localSheetId="4">#REF!</definedName>
    <definedName name="_Tab19" localSheetId="5">#REF!</definedName>
    <definedName name="_Tab19" localSheetId="7">#REF!</definedName>
    <definedName name="_Tab19" localSheetId="6">#REF!</definedName>
    <definedName name="_Tab19" localSheetId="0">#REF!</definedName>
    <definedName name="_Tab19" localSheetId="1">#REF!</definedName>
    <definedName name="_Tab19" localSheetId="3">#REF!</definedName>
    <definedName name="_Tab19" localSheetId="9">#REF!</definedName>
    <definedName name="_Tab19">#REF!</definedName>
    <definedName name="_Tab2" localSheetId="4">#REF!</definedName>
    <definedName name="_Tab2" localSheetId="5">#REF!</definedName>
    <definedName name="_Tab2" localSheetId="7">#REF!</definedName>
    <definedName name="_Tab2" localSheetId="6">#REF!</definedName>
    <definedName name="_Tab2" localSheetId="1">#REF!</definedName>
    <definedName name="_Tab2" localSheetId="3">#REF!</definedName>
    <definedName name="_Tab2" localSheetId="9">#REF!</definedName>
    <definedName name="_Tab2">#REF!</definedName>
    <definedName name="_Tab20" localSheetId="4">#REF!</definedName>
    <definedName name="_Tab20" localSheetId="5">#REF!</definedName>
    <definedName name="_Tab20" localSheetId="7">#REF!</definedName>
    <definedName name="_Tab20" localSheetId="6">#REF!</definedName>
    <definedName name="_Tab20" localSheetId="1">#REF!</definedName>
    <definedName name="_Tab20" localSheetId="3">#REF!</definedName>
    <definedName name="_Tab20" localSheetId="9">#REF!</definedName>
    <definedName name="_Tab20">#REF!</definedName>
    <definedName name="_Tab21" localSheetId="4">#REF!</definedName>
    <definedName name="_Tab21" localSheetId="5">#REF!</definedName>
    <definedName name="_Tab21" localSheetId="7">#REF!</definedName>
    <definedName name="_Tab21" localSheetId="6">#REF!</definedName>
    <definedName name="_Tab21" localSheetId="1">#REF!</definedName>
    <definedName name="_Tab21">#REF!</definedName>
    <definedName name="_Tab22" localSheetId="4">#REF!</definedName>
    <definedName name="_Tab22" localSheetId="5">#REF!</definedName>
    <definedName name="_Tab22" localSheetId="7">#REF!</definedName>
    <definedName name="_Tab22" localSheetId="6">#REF!</definedName>
    <definedName name="_Tab22" localSheetId="1">#REF!</definedName>
    <definedName name="_Tab22">#REF!</definedName>
    <definedName name="_Tab23" localSheetId="4">#REF!</definedName>
    <definedName name="_Tab23" localSheetId="5">#REF!</definedName>
    <definedName name="_Tab23" localSheetId="7">#REF!</definedName>
    <definedName name="_Tab23" localSheetId="6">#REF!</definedName>
    <definedName name="_Tab23" localSheetId="1">#REF!</definedName>
    <definedName name="_Tab23">#REF!</definedName>
    <definedName name="_Tab24" localSheetId="4">#REF!</definedName>
    <definedName name="_Tab24" localSheetId="5">#REF!</definedName>
    <definedName name="_Tab24" localSheetId="7">#REF!</definedName>
    <definedName name="_Tab24" localSheetId="6">#REF!</definedName>
    <definedName name="_Tab24" localSheetId="1">#REF!</definedName>
    <definedName name="_Tab24">#REF!</definedName>
    <definedName name="_Tab26" localSheetId="4">#REF!</definedName>
    <definedName name="_Tab26" localSheetId="5">#REF!</definedName>
    <definedName name="_Tab26" localSheetId="7">#REF!</definedName>
    <definedName name="_Tab26" localSheetId="6">#REF!</definedName>
    <definedName name="_Tab26" localSheetId="1">#REF!</definedName>
    <definedName name="_Tab26">#REF!</definedName>
    <definedName name="_Tab27" localSheetId="4">#REF!</definedName>
    <definedName name="_Tab27" localSheetId="5">#REF!</definedName>
    <definedName name="_Tab27" localSheetId="7">#REF!</definedName>
    <definedName name="_Tab27" localSheetId="6">#REF!</definedName>
    <definedName name="_Tab27" localSheetId="1">#REF!</definedName>
    <definedName name="_Tab27">#REF!</definedName>
    <definedName name="_Tab28" localSheetId="4">#REF!</definedName>
    <definedName name="_Tab28" localSheetId="5">#REF!</definedName>
    <definedName name="_Tab28" localSheetId="7">#REF!</definedName>
    <definedName name="_Tab28" localSheetId="6">#REF!</definedName>
    <definedName name="_Tab28" localSheetId="1">#REF!</definedName>
    <definedName name="_Tab28">#REF!</definedName>
    <definedName name="_Tab29" localSheetId="4">#REF!</definedName>
    <definedName name="_Tab29" localSheetId="5">#REF!</definedName>
    <definedName name="_Tab29" localSheetId="7">#REF!</definedName>
    <definedName name="_Tab29" localSheetId="6">#REF!</definedName>
    <definedName name="_Tab29" localSheetId="1">#REF!</definedName>
    <definedName name="_Tab29">#REF!</definedName>
    <definedName name="_TAB3">[49]TC!#REF!</definedName>
    <definedName name="_Tab30" localSheetId="4">#REF!</definedName>
    <definedName name="_Tab30" localSheetId="5">#REF!</definedName>
    <definedName name="_Tab30" localSheetId="7">#REF!</definedName>
    <definedName name="_Tab30" localSheetId="6">#REF!</definedName>
    <definedName name="_Tab30" localSheetId="0">#REF!</definedName>
    <definedName name="_Tab30" localSheetId="1">#REF!</definedName>
    <definedName name="_Tab30" localSheetId="3">#REF!</definedName>
    <definedName name="_Tab30" localSheetId="9">#REF!</definedName>
    <definedName name="_Tab30">#REF!</definedName>
    <definedName name="_Tab31" localSheetId="4">#REF!</definedName>
    <definedName name="_Tab31" localSheetId="5">#REF!</definedName>
    <definedName name="_Tab31" localSheetId="7">#REF!</definedName>
    <definedName name="_Tab31" localSheetId="6">#REF!</definedName>
    <definedName name="_Tab31" localSheetId="1">#REF!</definedName>
    <definedName name="_Tab31" localSheetId="3">#REF!</definedName>
    <definedName name="_Tab31" localSheetId="9">#REF!</definedName>
    <definedName name="_Tab31">#REF!</definedName>
    <definedName name="_Tab32" localSheetId="4">#REF!</definedName>
    <definedName name="_Tab32" localSheetId="5">#REF!</definedName>
    <definedName name="_Tab32" localSheetId="7">#REF!</definedName>
    <definedName name="_Tab32" localSheetId="6">#REF!</definedName>
    <definedName name="_Tab32" localSheetId="1">#REF!</definedName>
    <definedName name="_Tab32" localSheetId="3">#REF!</definedName>
    <definedName name="_Tab32" localSheetId="9">#REF!</definedName>
    <definedName name="_Tab32">#REF!</definedName>
    <definedName name="_Tab33" localSheetId="4">#REF!</definedName>
    <definedName name="_Tab33" localSheetId="5">#REF!</definedName>
    <definedName name="_Tab33" localSheetId="7">#REF!</definedName>
    <definedName name="_Tab33" localSheetId="6">#REF!</definedName>
    <definedName name="_Tab33" localSheetId="1">#REF!</definedName>
    <definedName name="_Tab33">#REF!</definedName>
    <definedName name="_Tab34" localSheetId="4">#REF!</definedName>
    <definedName name="_Tab34" localSheetId="5">#REF!</definedName>
    <definedName name="_Tab34" localSheetId="7">#REF!</definedName>
    <definedName name="_Tab34" localSheetId="6">#REF!</definedName>
    <definedName name="_Tab34" localSheetId="1">#REF!</definedName>
    <definedName name="_Tab34">#REF!</definedName>
    <definedName name="_Tab35" localSheetId="4">#REF!</definedName>
    <definedName name="_Tab35" localSheetId="5">#REF!</definedName>
    <definedName name="_Tab35" localSheetId="7">#REF!</definedName>
    <definedName name="_Tab35" localSheetId="6">#REF!</definedName>
    <definedName name="_Tab35" localSheetId="1">#REF!</definedName>
    <definedName name="_Tab35">#REF!</definedName>
    <definedName name="_Tab36" localSheetId="4">#REF!</definedName>
    <definedName name="_Tab36" localSheetId="5">#REF!</definedName>
    <definedName name="_Tab36" localSheetId="7">#REF!</definedName>
    <definedName name="_Tab36" localSheetId="6">#REF!</definedName>
    <definedName name="_Tab36" localSheetId="1">#REF!</definedName>
    <definedName name="_Tab36">#REF!</definedName>
    <definedName name="_Tab37" localSheetId="4">#REF!</definedName>
    <definedName name="_Tab37" localSheetId="5">#REF!</definedName>
    <definedName name="_Tab37" localSheetId="7">#REF!</definedName>
    <definedName name="_Tab37" localSheetId="6">#REF!</definedName>
    <definedName name="_Tab37" localSheetId="1">#REF!</definedName>
    <definedName name="_Tab37">#REF!</definedName>
    <definedName name="_Tab38" localSheetId="4">#REF!</definedName>
    <definedName name="_Tab38" localSheetId="5">#REF!</definedName>
    <definedName name="_Tab38" localSheetId="7">#REF!</definedName>
    <definedName name="_Tab38" localSheetId="6">#REF!</definedName>
    <definedName name="_Tab38" localSheetId="1">#REF!</definedName>
    <definedName name="_Tab38">#REF!</definedName>
    <definedName name="_Tab39" localSheetId="4">#REF!</definedName>
    <definedName name="_Tab39" localSheetId="5">#REF!</definedName>
    <definedName name="_Tab39" localSheetId="7">#REF!</definedName>
    <definedName name="_Tab39" localSheetId="6">#REF!</definedName>
    <definedName name="_Tab39" localSheetId="1">#REF!</definedName>
    <definedName name="_Tab39">#REF!</definedName>
    <definedName name="_tAB4">'[50]shared data'!$A$1:$G$71</definedName>
    <definedName name="_Tab40" localSheetId="4">#REF!</definedName>
    <definedName name="_Tab40" localSheetId="5">#REF!</definedName>
    <definedName name="_Tab40" localSheetId="7">#REF!</definedName>
    <definedName name="_Tab40" localSheetId="6">#REF!</definedName>
    <definedName name="_Tab40" localSheetId="0">#REF!</definedName>
    <definedName name="_Tab40" localSheetId="1">#REF!</definedName>
    <definedName name="_Tab40" localSheetId="3">#REF!</definedName>
    <definedName name="_Tab40" localSheetId="9">#REF!</definedName>
    <definedName name="_Tab40">#REF!</definedName>
    <definedName name="_tab41" localSheetId="4">#REF!</definedName>
    <definedName name="_tab41" localSheetId="5">#REF!</definedName>
    <definedName name="_tab41" localSheetId="7">#REF!</definedName>
    <definedName name="_tab41" localSheetId="6">#REF!</definedName>
    <definedName name="_tab41" localSheetId="1">#REF!</definedName>
    <definedName name="_tab41" localSheetId="3">#REF!</definedName>
    <definedName name="_tab41" localSheetId="9">#REF!</definedName>
    <definedName name="_tab41">#REF!</definedName>
    <definedName name="_TAB5" localSheetId="7">[49]TC!#REF!</definedName>
    <definedName name="_TAB5" localSheetId="3">[49]TC!#REF!</definedName>
    <definedName name="_TAB5" localSheetId="9">[49]TC!#REF!</definedName>
    <definedName name="_TAB5">[49]TC!#REF!</definedName>
    <definedName name="_TAB6" localSheetId="7">[49]TC!#REF!</definedName>
    <definedName name="_TAB6" localSheetId="3">[49]TC!#REF!</definedName>
    <definedName name="_TAB6" localSheetId="9">[49]TC!#REF!</definedName>
    <definedName name="_TAB6">[49]TC!#REF!</definedName>
    <definedName name="_TAB7" localSheetId="4">#REF!</definedName>
    <definedName name="_TAB7" localSheetId="5">#REF!</definedName>
    <definedName name="_TAB7" localSheetId="7">#REF!</definedName>
    <definedName name="_TAB7" localSheetId="6">#REF!</definedName>
    <definedName name="_TAB7" localSheetId="0">#REF!</definedName>
    <definedName name="_TAB7" localSheetId="1">#REF!</definedName>
    <definedName name="_TAB7" localSheetId="3">#REF!</definedName>
    <definedName name="_TAB7" localSheetId="9">#REF!</definedName>
    <definedName name="_TAB7">#REF!</definedName>
    <definedName name="_TAB8" localSheetId="7">[49]TC!#REF!</definedName>
    <definedName name="_TAB8" localSheetId="0">[49]TC!#REF!</definedName>
    <definedName name="_TAB8" localSheetId="1">[49]TC!#REF!</definedName>
    <definedName name="_TAB8" localSheetId="3">[49]TC!#REF!</definedName>
    <definedName name="_TAB8" localSheetId="9">[49]TC!#REF!</definedName>
    <definedName name="_TAB8">[49]TC!#REF!</definedName>
    <definedName name="_TAB9" localSheetId="7">[49]TC!#REF!</definedName>
    <definedName name="_TAB9" localSheetId="3">[49]TC!#REF!</definedName>
    <definedName name="_TAB9" localSheetId="9">[49]TC!#REF!</definedName>
    <definedName name="_TAB9">[49]TC!#REF!</definedName>
    <definedName name="_tbl1" localSheetId="4">#REF!</definedName>
    <definedName name="_tbl1" localSheetId="5">#REF!</definedName>
    <definedName name="_tbl1" localSheetId="7">#REF!</definedName>
    <definedName name="_tbl1" localSheetId="6">#REF!</definedName>
    <definedName name="_tbl1" localSheetId="0">#REF!</definedName>
    <definedName name="_tbl1" localSheetId="1">#REF!</definedName>
    <definedName name="_tbl1" localSheetId="3">#REF!</definedName>
    <definedName name="_tbl1" localSheetId="9">#REF!</definedName>
    <definedName name="_tbl1">#REF!</definedName>
    <definedName name="_tnt1">#N/A</definedName>
    <definedName name="_Toc191191306_3" localSheetId="7">[51]anex7!#REF!</definedName>
    <definedName name="_Toc191191306_3" localSheetId="0">#REF!</definedName>
    <definedName name="_Toc191191306_3" localSheetId="1">#REF!</definedName>
    <definedName name="_Toc191191306_3" localSheetId="3">[51]anex7!#REF!</definedName>
    <definedName name="_Toc191191306_3" localSheetId="9">[51]anex7!#REF!</definedName>
    <definedName name="_Toc191191306_3">[51]anex7!#REF!</definedName>
    <definedName name="_TOT58" localSheetId="7">[8]GROWTH!#REF!</definedName>
    <definedName name="_TOT58" localSheetId="0">#REF!</definedName>
    <definedName name="_TOT58" localSheetId="1">#REF!</definedName>
    <definedName name="_TOT58" localSheetId="3">[8]GROWTH!#REF!</definedName>
    <definedName name="_TOT58" localSheetId="9">[8]GROWTH!#REF!</definedName>
    <definedName name="_TOT58">[8]GROWTH!#REF!</definedName>
    <definedName name="_UES96" localSheetId="4">#REF!</definedName>
    <definedName name="_UES96" localSheetId="5">#REF!</definedName>
    <definedName name="_UES96" localSheetId="7">#REF!</definedName>
    <definedName name="_UES96" localSheetId="6">#REF!</definedName>
    <definedName name="_UES96" localSheetId="0">#REF!</definedName>
    <definedName name="_UES96" localSheetId="1">#REF!</definedName>
    <definedName name="_UES96" localSheetId="3">#REF!</definedName>
    <definedName name="_UES96" localSheetId="9">#REF!</definedName>
    <definedName name="_UES96">#REF!</definedName>
    <definedName name="_VAO98" localSheetId="4">#REF!</definedName>
    <definedName name="_VAO98" localSheetId="5">#REF!</definedName>
    <definedName name="_VAO98" localSheetId="7">#REF!</definedName>
    <definedName name="_VAO98" localSheetId="6">#REF!</definedName>
    <definedName name="_VAO98" localSheetId="1">#REF!</definedName>
    <definedName name="_VAO98" localSheetId="3">#REF!</definedName>
    <definedName name="_VAO98" localSheetId="9">#REF!</definedName>
    <definedName name="_VAO98">#REF!</definedName>
    <definedName name="_VAO99" localSheetId="4">#REF!</definedName>
    <definedName name="_VAO99" localSheetId="5">#REF!</definedName>
    <definedName name="_VAO99" localSheetId="7">#REF!</definedName>
    <definedName name="_VAO99" localSheetId="6">#REF!</definedName>
    <definedName name="_VAO99" localSheetId="1">#REF!</definedName>
    <definedName name="_VAO99" localSheetId="3">#REF!</definedName>
    <definedName name="_VAO99" localSheetId="9">#REF!</definedName>
    <definedName name="_VAO99">#REF!</definedName>
    <definedName name="_WB2" localSheetId="4">#REF!</definedName>
    <definedName name="_WB2" localSheetId="5">#REF!</definedName>
    <definedName name="_WB2" localSheetId="7">#REF!</definedName>
    <definedName name="_WB2" localSheetId="6">#REF!</definedName>
    <definedName name="_WB2" localSheetId="0">#REF!</definedName>
    <definedName name="_WB2" localSheetId="1">#REF!</definedName>
    <definedName name="_WB2">#REF!</definedName>
    <definedName name="_WEO1" localSheetId="4">#REF!</definedName>
    <definedName name="_WEO1" localSheetId="5">#REF!</definedName>
    <definedName name="_WEO1" localSheetId="7">#REF!</definedName>
    <definedName name="_WEO1" localSheetId="6">#REF!</definedName>
    <definedName name="_WEO1" localSheetId="1">#REF!</definedName>
    <definedName name="_WEO1">#REF!</definedName>
    <definedName name="_WEO2" localSheetId="4">#REF!</definedName>
    <definedName name="_WEO2" localSheetId="5">#REF!</definedName>
    <definedName name="_WEO2" localSheetId="7">#REF!</definedName>
    <definedName name="_WEO2" localSheetId="6">#REF!</definedName>
    <definedName name="_WEO2" localSheetId="1">#REF!</definedName>
    <definedName name="_WEO2">#REF!</definedName>
    <definedName name="_xlcn.WorksheetConnection_MUCI2020v3.xlsxTabla1" hidden="1">[52]!Tabla1[#Data]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7">[3]Imp!#REF!</definedName>
    <definedName name="_Z" localSheetId="0">#REF!</definedName>
    <definedName name="_Z" localSheetId="1">#REF!</definedName>
    <definedName name="_Z" localSheetId="3">[3]Imp!#REF!</definedName>
    <definedName name="_Z" localSheetId="9">[3]Imp!#REF!</definedName>
    <definedName name="_Z">[3]Imp!#REF!</definedName>
    <definedName name="a" localSheetId="7" hidden="1">[21]WB!#REF!</definedName>
    <definedName name="a" localSheetId="0" hidden="1">#REF!</definedName>
    <definedName name="a" localSheetId="1" hidden="1">#REF!</definedName>
    <definedName name="a" localSheetId="3" hidden="1">[21]WB!#REF!</definedName>
    <definedName name="a" localSheetId="9" hidden="1">[21]WB!#REF!</definedName>
    <definedName name="a" hidden="1">[21]WB!#REF!</definedName>
    <definedName name="a\V104" localSheetId="7">[32]QNEWLOR!#REF!</definedName>
    <definedName name="a\V104" localSheetId="0">#REF!</definedName>
    <definedName name="a\V104" localSheetId="1">#REF!</definedName>
    <definedName name="a\V104" localSheetId="3">[32]QNEWLOR!#REF!</definedName>
    <definedName name="a\V104" localSheetId="9">[32]QNEWLOR!#REF!</definedName>
    <definedName name="a\V104">[32]QNEWLOR!#REF!</definedName>
    <definedName name="A_impresión_IM">'[53]ponder a y p '!$A$1:$N$50</definedName>
    <definedName name="a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16" hidden="1">{"Riqfin97",#N/A,FALSE,"Tran";"Riqfinpro",#N/A,FALSE,"Tran"}</definedName>
    <definedName name="aaa" localSheetId="4" hidden="1">{"Riqfin97",#N/A,FALSE,"Tran";"Riqfinpro",#N/A,FALSE,"Tran"}</definedName>
    <definedName name="aaa" localSheetId="5" hidden="1">{"Riqfin97",#N/A,FALSE,"Tran";"Riqfinpro",#N/A,FALSE,"Tran"}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6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4">#REF!</definedName>
    <definedName name="ABR._89" localSheetId="5">#REF!</definedName>
    <definedName name="ABR._89" localSheetId="7">#REF!</definedName>
    <definedName name="ABR._89" localSheetId="6">#REF!</definedName>
    <definedName name="ABR._89" localSheetId="0">#REF!</definedName>
    <definedName name="ABR._89" localSheetId="1">#REF!</definedName>
    <definedName name="ABR._89" localSheetId="3">#REF!</definedName>
    <definedName name="ABR._89" localSheetId="9">#REF!</definedName>
    <definedName name="ABR._89">#REF!</definedName>
    <definedName name="abu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4">#REF!</definedName>
    <definedName name="abv" localSheetId="5">#REF!</definedName>
    <definedName name="abv" localSheetId="7">#REF!</definedName>
    <definedName name="abv" localSheetId="6">#REF!</definedName>
    <definedName name="abv" localSheetId="0">#REF!</definedName>
    <definedName name="abv" localSheetId="1">#REF!</definedName>
    <definedName name="abv" localSheetId="3">#REF!</definedName>
    <definedName name="abv" localSheetId="9">#REF!</definedName>
    <definedName name="abv">#REF!</definedName>
    <definedName name="abx" localSheetId="4">#REF!</definedName>
    <definedName name="abx" localSheetId="5">#REF!</definedName>
    <definedName name="abx" localSheetId="7">#REF!</definedName>
    <definedName name="abx" localSheetId="6">#REF!</definedName>
    <definedName name="abx" localSheetId="0">#REF!</definedName>
    <definedName name="abx" localSheetId="1">#REF!</definedName>
    <definedName name="abx" localSheetId="3">#REF!</definedName>
    <definedName name="abx" localSheetId="9">#REF!</definedName>
    <definedName name="abx">#REF!</definedName>
    <definedName name="AccessDatabase" hidden="1">"\\De2kp-42538\BOLETIN\Claga\CLAGA2000.mdb"</definedName>
    <definedName name="ACENARIO" localSheetId="4">#REF!</definedName>
    <definedName name="ACENARIO" localSheetId="5">#REF!</definedName>
    <definedName name="ACENARIO" localSheetId="7">#REF!</definedName>
    <definedName name="ACENARIO" localSheetId="6">#REF!</definedName>
    <definedName name="ACENARIO" localSheetId="0">#REF!</definedName>
    <definedName name="ACENARIO" localSheetId="1">#REF!</definedName>
    <definedName name="ACENARIO" localSheetId="3">#REF!</definedName>
    <definedName name="ACENARIO" localSheetId="9">#REF!</definedName>
    <definedName name="ACENARIO">#REF!</definedName>
    <definedName name="acentral" localSheetId="4">#REF!</definedName>
    <definedName name="acentral" localSheetId="5">#REF!</definedName>
    <definedName name="acentral" localSheetId="7">#REF!</definedName>
    <definedName name="acentral" localSheetId="6">#REF!</definedName>
    <definedName name="acentral" localSheetId="1">#REF!</definedName>
    <definedName name="acentral" localSheetId="3">#REF!</definedName>
    <definedName name="acentral" localSheetId="9">#REF!</definedName>
    <definedName name="acentral">#REF!</definedName>
    <definedName name="ACT" localSheetId="4">#REF!</definedName>
    <definedName name="ACT" localSheetId="5">#REF!</definedName>
    <definedName name="ACT" localSheetId="7">#REF!</definedName>
    <definedName name="ACT" localSheetId="6">#REF!</definedName>
    <definedName name="ACT" localSheetId="1">#REF!</definedName>
    <definedName name="ACT" localSheetId="3">#REF!</definedName>
    <definedName name="ACT" localSheetId="9">#REF!</definedName>
    <definedName name="ACT">#REF!</definedName>
    <definedName name="Act.Inmv.Bruto">'[54]Ranking Bancario'!$AX$4:$BB$54</definedName>
    <definedName name="Act.Inmv.Neto">'[54]Ranking Bancario'!$AP$4:$AT$54</definedName>
    <definedName name="ACTIVATE" localSheetId="4">#REF!</definedName>
    <definedName name="ACTIVATE" localSheetId="5">#REF!</definedName>
    <definedName name="ACTIVATE" localSheetId="7">#REF!</definedName>
    <definedName name="ACTIVATE" localSheetId="6">#REF!</definedName>
    <definedName name="ACTIVATE" localSheetId="0">#REF!</definedName>
    <definedName name="ACTIVATE" localSheetId="1">#REF!</definedName>
    <definedName name="ACTIVATE" localSheetId="3">#REF!</definedName>
    <definedName name="ACTIVATE" localSheetId="9">#REF!</definedName>
    <definedName name="ACTIVATE">#REF!</definedName>
    <definedName name="Actual" localSheetId="4">#REF!</definedName>
    <definedName name="Actual" localSheetId="5">#REF!</definedName>
    <definedName name="Actual" localSheetId="7">#REF!</definedName>
    <definedName name="Actual" localSheetId="6">#REF!</definedName>
    <definedName name="Actual" localSheetId="0">#REF!</definedName>
    <definedName name="Actual" localSheetId="1">#REF!</definedName>
    <definedName name="Actual" localSheetId="3">#REF!</definedName>
    <definedName name="Actual" localSheetId="9">#REF!</definedName>
    <definedName name="Actual">#REF!</definedName>
    <definedName name="ACUMULADO">#N/A</definedName>
    <definedName name="ACwvu.PLA1." localSheetId="7" hidden="1">'[55]COP FED'!#REF!</definedName>
    <definedName name="ACwvu.PLA1." localSheetId="0" hidden="1">#REF!</definedName>
    <definedName name="ACwvu.PLA1." localSheetId="1" hidden="1">#REF!</definedName>
    <definedName name="ACwvu.PLA1." localSheetId="3" hidden="1">'[55]COP FED'!#REF!</definedName>
    <definedName name="ACwvu.PLA1." localSheetId="9" hidden="1">'[55]COP FED'!#REF!</definedName>
    <definedName name="ACwvu.PLA1." hidden="1">'[55]COP FED'!#REF!</definedName>
    <definedName name="ACwvu.PLA2." hidden="1">'[55]COP FED'!$A$1:$N$49</definedName>
    <definedName name="ad" localSheetId="16" hidden="1">{"Riqfin97",#N/A,FALSE,"Tran";"Riqfinpro",#N/A,FALSE,"Tran"}</definedName>
    <definedName name="ad" localSheetId="4" hidden="1">{"Riqfin97",#N/A,FALSE,"Tran";"Riqfinpro",#N/A,FALSE,"Tran"}</definedName>
    <definedName name="ad" localSheetId="5" hidden="1">{"Riqfin97",#N/A,FALSE,"Tran";"Riqfinpro",#N/A,FALSE,"Tran"}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6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hidden="1">{"Riqfin97",#N/A,FALSE,"Tran";"Riqfinpro",#N/A,FALSE,"Tran"}</definedName>
    <definedName name="adaD" localSheetId="4">#REF!</definedName>
    <definedName name="adaD" localSheetId="5">#REF!</definedName>
    <definedName name="adaD" localSheetId="7">#REF!</definedName>
    <definedName name="adaD" localSheetId="6">#REF!</definedName>
    <definedName name="adaD" localSheetId="0">#REF!</definedName>
    <definedName name="adaD" localSheetId="1">#REF!</definedName>
    <definedName name="adaD" localSheetId="3">#REF!</definedName>
    <definedName name="adaD" localSheetId="9">#REF!</definedName>
    <definedName name="adaD">#REF!</definedName>
    <definedName name="Adb">[56]CIRRs!$C$59</definedName>
    <definedName name="Adf">[56]CIRRs!$C$60</definedName>
    <definedName name="ADICIONAIS" localSheetId="4">#REF!</definedName>
    <definedName name="ADICIONAIS" localSheetId="5">#REF!</definedName>
    <definedName name="ADICIONAIS" localSheetId="7">#REF!</definedName>
    <definedName name="ADICIONAIS" localSheetId="6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9">#REF!</definedName>
    <definedName name="ADICIONAIS">#REF!</definedName>
    <definedName name="adrra" localSheetId="4">#REF!</definedName>
    <definedName name="adrra" localSheetId="5">#REF!</definedName>
    <definedName name="adrra" localSheetId="7">#REF!</definedName>
    <definedName name="adrra" localSheetId="6">#REF!</definedName>
    <definedName name="adrra" localSheetId="0">#REF!</definedName>
    <definedName name="adrra" localSheetId="1">#REF!</definedName>
    <definedName name="adrra" localSheetId="3">#REF!</definedName>
    <definedName name="adrra" localSheetId="9">#REF!</definedName>
    <definedName name="adrra">#REF!</definedName>
    <definedName name="adsadrr" localSheetId="4" hidden="1">#REF!</definedName>
    <definedName name="adsadrr" localSheetId="5" hidden="1">#REF!</definedName>
    <definedName name="adsadrr" localSheetId="7" hidden="1">#REF!</definedName>
    <definedName name="adsadrr" localSheetId="6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9" hidden="1">#REF!</definedName>
    <definedName name="adsadrr" hidden="1">#REF!</definedName>
    <definedName name="adsftreagtrgtqergt" localSheetId="4">[5]!adsftreagtrgtqergt</definedName>
    <definedName name="adsftreagtrgtqergt" localSheetId="5">[5]!adsftreagtrgtqergt</definedName>
    <definedName name="adsftreagtrgtqergt" localSheetId="6">[5]!adsftreagtrgtqergt</definedName>
    <definedName name="adsftreagtrgtqergt" localSheetId="0">[6]!adsftreagtrgtqergt</definedName>
    <definedName name="adsftreagtrgtqergt" localSheetId="1">[6]!adsftreagtrgtqergt</definedName>
    <definedName name="adsftreagtrgtqergt" localSheetId="11">[6]!adsftreagtrgtqergt</definedName>
    <definedName name="adsftreagtrgtqergt">[6]!adsftreagtrgtqergt</definedName>
    <definedName name="af" localSheetId="16" hidden="1">{"Tab1",#N/A,FALSE,"P";"Tab2",#N/A,FALSE,"P"}</definedName>
    <definedName name="af" localSheetId="4" hidden="1">{"Tab1",#N/A,FALSE,"P";"Tab2",#N/A,FALSE,"P"}</definedName>
    <definedName name="af" localSheetId="5" hidden="1">{"Tab1",#N/A,FALSE,"P";"Tab2",#N/A,FALSE,"P"}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6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hidden="1">{"Tab1",#N/A,FALSE,"P";"Tab2",#N/A,FALSE,"P"}</definedName>
    <definedName name="aff" localSheetId="16" hidden="1">{"Tab1",#N/A,FALSE,"P";"Tab2",#N/A,FALSE,"P"}</definedName>
    <definedName name="aff" localSheetId="4" hidden="1">{"Tab1",#N/A,FALSE,"P";"Tab2",#N/A,FALSE,"P"}</definedName>
    <definedName name="aff" localSheetId="5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6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hidden="1">{"Tab1",#N/A,FALSE,"P";"Tab2",#N/A,FALSE,"P"}</definedName>
    <definedName name="ag" localSheetId="16" hidden="1">{"Tab1",#N/A,FALSE,"P";"Tab2",#N/A,FALSE,"P"}</definedName>
    <definedName name="ag" localSheetId="4" hidden="1">{"Tab1",#N/A,FALSE,"P";"Tab2",#N/A,FALSE,"P"}</definedName>
    <definedName name="ag" localSheetId="5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6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hidden="1">{"Tab1",#N/A,FALSE,"P";"Tab2",#N/A,FALSE,"P"}</definedName>
    <definedName name="AGO._89" localSheetId="4">#REF!</definedName>
    <definedName name="AGO._89" localSheetId="5">#REF!</definedName>
    <definedName name="AGO._89" localSheetId="7">#REF!</definedName>
    <definedName name="AGO._89" localSheetId="6">#REF!</definedName>
    <definedName name="AGO._89" localSheetId="0">#REF!</definedName>
    <definedName name="AGO._89" localSheetId="1">#REF!</definedName>
    <definedName name="AGO._89" localSheetId="3">#REF!</definedName>
    <definedName name="AGO._89" localSheetId="9">#REF!</definedName>
    <definedName name="AGO._89">#REF!</definedName>
    <definedName name="Agregados">'[54]Ganancias o Pérdidas BC'!$C$10:$H$34</definedName>
    <definedName name="ah" localSheetId="16" hidden="1">{"Riqfin97",#N/A,FALSE,"Tran";"Riqfinpro",#N/A,FALSE,"Tran"}</definedName>
    <definedName name="ah" localSheetId="4" hidden="1">{"Riqfin97",#N/A,FALSE,"Tran";"Riqfinpro",#N/A,FALSE,"Tran"}</definedName>
    <definedName name="ah" localSheetId="5" hidden="1">{"Riqfin97",#N/A,FALSE,"Tran";"Riqfinpro",#N/A,FALSE,"Tran"}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6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hidden="1">{"Riqfin97",#N/A,FALSE,"Tran";"Riqfinpro",#N/A,FALSE,"Tran"}</definedName>
    <definedName name="AI" localSheetId="4">'[57]Expenditure &amp; Saving'!$AF$1:$AF$65536</definedName>
    <definedName name="AI" localSheetId="5">'[57]Expenditure &amp; Saving'!$AF$1:$AF$65536</definedName>
    <definedName name="AI" localSheetId="6">'[57]Expenditure &amp; Saving'!$AF$1:$AF$65536</definedName>
    <definedName name="AI" localSheetId="0">'[58]Expenditure &amp; Saving'!$AF$1:$AF$65536</definedName>
    <definedName name="AI" localSheetId="1">'[58]Expenditure &amp; Saving'!$AF$1:$AF$65536</definedName>
    <definedName name="AI" localSheetId="11">'[58]Expenditure &amp; Saving'!$AF$1:$AF$65536</definedName>
    <definedName name="AI">'[58]Expenditure &amp; Saving'!$AF$1:$AF$65536</definedName>
    <definedName name="aj" localSheetId="16" hidden="1">{"Riqfin97",#N/A,FALSE,"Tran";"Riqfinpro",#N/A,FALSE,"Tran"}</definedName>
    <definedName name="aj" localSheetId="4" hidden="1">{"Riqfin97",#N/A,FALSE,"Tran";"Riqfinpro",#N/A,FALSE,"Tran"}</definedName>
    <definedName name="aj" localSheetId="5" hidden="1">{"Riqfin97",#N/A,FALSE,"Tran";"Riqfinpro",#N/A,FALSE,"Tran"}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6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hidden="1">{"Riqfin97",#N/A,FALSE,"Tran";"Riqfinpro",#N/A,FALSE,"Tran"}</definedName>
    <definedName name="AJU00" localSheetId="4">#REF!</definedName>
    <definedName name="AJU00" localSheetId="5">#REF!</definedName>
    <definedName name="AJU00" localSheetId="7">#REF!</definedName>
    <definedName name="AJU00" localSheetId="6">#REF!</definedName>
    <definedName name="AJU00" localSheetId="0">#REF!</definedName>
    <definedName name="AJU00" localSheetId="1">#REF!</definedName>
    <definedName name="AJU00" localSheetId="3">#REF!</definedName>
    <definedName name="AJU00" localSheetId="9">#REF!</definedName>
    <definedName name="AJU00">#REF!</definedName>
    <definedName name="AJUSTE">[59]GYP!$A$2</definedName>
    <definedName name="AJUSTE2" localSheetId="4">[60]GYP!$A$2</definedName>
    <definedName name="AJUSTE2" localSheetId="5">[60]GYP!$A$2</definedName>
    <definedName name="AJUSTE2" localSheetId="6">[60]GYP!$A$2</definedName>
    <definedName name="AJUSTE2" localSheetId="0">[61]GYP!$A$2</definedName>
    <definedName name="AJUSTE2" localSheetId="1">[61]GYP!$A$2</definedName>
    <definedName name="AJUSTE2" localSheetId="11">[61]GYP!$A$2</definedName>
    <definedName name="AJUSTE2">[61]GYP!$A$2</definedName>
    <definedName name="AJUV00" localSheetId="4">#REF!</definedName>
    <definedName name="AJUV00" localSheetId="5">#REF!</definedName>
    <definedName name="AJUV00" localSheetId="7">#REF!</definedName>
    <definedName name="AJUV00" localSheetId="6">#REF!</definedName>
    <definedName name="AJUV00" localSheetId="0">#REF!</definedName>
    <definedName name="AJUV00" localSheetId="1">#REF!</definedName>
    <definedName name="AJUV00" localSheetId="3">#REF!</definedName>
    <definedName name="AJUV00" localSheetId="9">#REF!</definedName>
    <definedName name="AJUV00">#REF!</definedName>
    <definedName name="AJUV97" localSheetId="4">#REF!</definedName>
    <definedName name="AJUV97" localSheetId="5">#REF!</definedName>
    <definedName name="AJUV97" localSheetId="7">#REF!</definedName>
    <definedName name="AJUV97" localSheetId="6">#REF!</definedName>
    <definedName name="AJUV97" localSheetId="0">#REF!</definedName>
    <definedName name="AJUV97" localSheetId="1">#REF!</definedName>
    <definedName name="AJUV97" localSheetId="3">#REF!</definedName>
    <definedName name="AJUV97" localSheetId="9">#REF!</definedName>
    <definedName name="AJUV97">#REF!</definedName>
    <definedName name="AJUV98" localSheetId="4">#REF!</definedName>
    <definedName name="AJUV98" localSheetId="5">#REF!</definedName>
    <definedName name="AJUV98" localSheetId="7">#REF!</definedName>
    <definedName name="AJUV98" localSheetId="6">#REF!</definedName>
    <definedName name="AJUV98" localSheetId="0">#REF!</definedName>
    <definedName name="AJUV98" localSheetId="1">#REF!</definedName>
    <definedName name="AJUV98" localSheetId="3">#REF!</definedName>
    <definedName name="AJUV98" localSheetId="9">#REF!</definedName>
    <definedName name="AJUV98">#REF!</definedName>
    <definedName name="AJUV99" localSheetId="4">#REF!</definedName>
    <definedName name="AJUV99" localSheetId="5">#REF!</definedName>
    <definedName name="AJUV99" localSheetId="7">#REF!</definedName>
    <definedName name="AJUV99" localSheetId="6">#REF!</definedName>
    <definedName name="AJUV99" localSheetId="1">#REF!</definedName>
    <definedName name="AJUV99">#REF!</definedName>
    <definedName name="al" localSheetId="16" hidden="1">{"Riqfin97",#N/A,FALSE,"Tran";"Riqfinpro",#N/A,FALSE,"Tran"}</definedName>
    <definedName name="al" localSheetId="4" hidden="1">{"Riqfin97",#N/A,FALSE,"Tran";"Riqfinpro",#N/A,FALSE,"Tran"}</definedName>
    <definedName name="al" localSheetId="5" hidden="1">{"Riqfin97",#N/A,FALSE,"Tran";"Riqfinpro",#N/A,FALSE,"Tran"}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6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16" hidden="1">{"Riqfin97",#N/A,FALSE,"Tran";"Riqfinpro",#N/A,FALSE,"Tran"}</definedName>
    <definedName name="alj" localSheetId="4" hidden="1">{"Riqfin97",#N/A,FALSE,"Tran";"Riqfinpro",#N/A,FALSE,"Tran"}</definedName>
    <definedName name="alj" localSheetId="5" hidden="1">{"Riqfin97",#N/A,FALSE,"Tran";"Riqfinpro",#N/A,FALSE,"Tran"}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6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4">#REF!</definedName>
    <definedName name="ALLBIRR" localSheetId="5">#REF!</definedName>
    <definedName name="ALLBIRR" localSheetId="7">#REF!</definedName>
    <definedName name="ALLBIRR" localSheetId="6">#REF!</definedName>
    <definedName name="ALLBIRR" localSheetId="0">#REF!</definedName>
    <definedName name="ALLBIRR" localSheetId="1">#REF!</definedName>
    <definedName name="ALLBIRR" localSheetId="3">#REF!</definedName>
    <definedName name="ALLBIRR" localSheetId="9">#REF!</definedName>
    <definedName name="ALLBIRR">#REF!</definedName>
    <definedName name="AllData" localSheetId="4">#REF!</definedName>
    <definedName name="AllData" localSheetId="5">#REF!</definedName>
    <definedName name="AllData" localSheetId="7">#REF!</definedName>
    <definedName name="AllData" localSheetId="6">#REF!</definedName>
    <definedName name="AllData" localSheetId="0">#REF!</definedName>
    <definedName name="AllData" localSheetId="1">#REF!</definedName>
    <definedName name="AllData" localSheetId="3">#REF!</definedName>
    <definedName name="AllData" localSheetId="9">#REF!</definedName>
    <definedName name="AllData">#REF!</definedName>
    <definedName name="ALLSDR" localSheetId="4">#REF!</definedName>
    <definedName name="ALLSDR" localSheetId="5">#REF!</definedName>
    <definedName name="ALLSDR" localSheetId="7">#REF!</definedName>
    <definedName name="ALLSDR" localSheetId="6">#REF!</definedName>
    <definedName name="ALLSDR" localSheetId="0">#REF!</definedName>
    <definedName name="ALLSDR" localSheetId="1">#REF!</definedName>
    <definedName name="ALLSDR" localSheetId="3">#REF!</definedName>
    <definedName name="ALLSDR" localSheetId="9">#REF!</definedName>
    <definedName name="ALLSDR">#REF!</definedName>
    <definedName name="alpha">'[62]Int rate table spreads'!$C$7</definedName>
    <definedName name="ALRM" localSheetId="4">#REF!</definedName>
    <definedName name="ALRM" localSheetId="5">#REF!</definedName>
    <definedName name="ALRM" localSheetId="7">#REF!</definedName>
    <definedName name="ALRM" localSheetId="6">#REF!</definedName>
    <definedName name="ALRM" localSheetId="0">#REF!</definedName>
    <definedName name="ALRM" localSheetId="1">#REF!</definedName>
    <definedName name="ALRM" localSheetId="3">#REF!</definedName>
    <definedName name="ALRM" localSheetId="9">#REF!</definedName>
    <definedName name="ALRM">#REF!</definedName>
    <definedName name="alter3a" localSheetId="4">#REF!</definedName>
    <definedName name="alter3a" localSheetId="5">#REF!</definedName>
    <definedName name="alter3a" localSheetId="7">#REF!</definedName>
    <definedName name="alter3a" localSheetId="6">#REF!</definedName>
    <definedName name="alter3a" localSheetId="0">#REF!</definedName>
    <definedName name="alter3a" localSheetId="1">#REF!</definedName>
    <definedName name="alter3a" localSheetId="3">#REF!</definedName>
    <definedName name="alter3a" localSheetId="9">#REF!</definedName>
    <definedName name="alter3a">#REF!</definedName>
    <definedName name="alter3b" localSheetId="4">#REF!</definedName>
    <definedName name="alter3b" localSheetId="5">#REF!</definedName>
    <definedName name="alter3b" localSheetId="7">#REF!</definedName>
    <definedName name="alter3b" localSheetId="6">#REF!</definedName>
    <definedName name="alter3b" localSheetId="0">#REF!</definedName>
    <definedName name="alter3b" localSheetId="1">#REF!</definedName>
    <definedName name="alter3b" localSheetId="3">#REF!</definedName>
    <definedName name="alter3b" localSheetId="9">#REF!</definedName>
    <definedName name="alter3b">#REF!</definedName>
    <definedName name="ALTNGDP_R" localSheetId="4">[63]Q1!#REF!</definedName>
    <definedName name="ALTNGDP_R" localSheetId="5">[63]Q1!#REF!</definedName>
    <definedName name="ALTNGDP_R" localSheetId="7">[64]Q1!#REF!</definedName>
    <definedName name="ALTNGDP_R" localSheetId="6">[63]Q1!#REF!</definedName>
    <definedName name="ALTNGDP_R" localSheetId="0">#REF!</definedName>
    <definedName name="ALTNGDP_R" localSheetId="1">#REF!</definedName>
    <definedName name="ALTNGDP_R" localSheetId="3">[64]Q1!#REF!</definedName>
    <definedName name="ALTNGDP_R" localSheetId="9">[64]Q1!#REF!</definedName>
    <definedName name="ALTNGDP_R" localSheetId="11">[64]Q1!#REF!</definedName>
    <definedName name="ALTNGDP_R">[64]Q1!#REF!</definedName>
    <definedName name="ALTPCPI" localSheetId="4">[63]Q3!#REF!</definedName>
    <definedName name="ALTPCPI" localSheetId="5">[63]Q3!#REF!</definedName>
    <definedName name="ALTPCPI" localSheetId="7">[64]Q3!#REF!</definedName>
    <definedName name="ALTPCPI" localSheetId="6">[63]Q3!#REF!</definedName>
    <definedName name="ALTPCPI" localSheetId="0">#REF!</definedName>
    <definedName name="ALTPCPI" localSheetId="1">#REF!</definedName>
    <definedName name="ALTPCPI" localSheetId="3">[64]Q3!#REF!</definedName>
    <definedName name="ALTPCPI" localSheetId="9">[64]Q3!#REF!</definedName>
    <definedName name="ALTPCPI" localSheetId="11">[64]Q3!#REF!</definedName>
    <definedName name="ALTPCPI">[64]Q3!#REF!</definedName>
    <definedName name="amort" localSheetId="4">#REF!</definedName>
    <definedName name="amort" localSheetId="5">#REF!</definedName>
    <definedName name="amort" localSheetId="7">#REF!</definedName>
    <definedName name="amort" localSheetId="6">#REF!</definedName>
    <definedName name="amort" localSheetId="0">#REF!</definedName>
    <definedName name="amort" localSheetId="1">#REF!</definedName>
    <definedName name="amort" localSheetId="3">#REF!</definedName>
    <definedName name="amort" localSheetId="9">#REF!</definedName>
    <definedName name="amort">#REF!</definedName>
    <definedName name="AMORTI" localSheetId="4">#REF!</definedName>
    <definedName name="AMORTI" localSheetId="5">#REF!</definedName>
    <definedName name="AMORTI" localSheetId="7">#REF!</definedName>
    <definedName name="AMORTI" localSheetId="6">#REF!</definedName>
    <definedName name="AMORTI" localSheetId="0">#REF!</definedName>
    <definedName name="AMORTI" localSheetId="1">#REF!</definedName>
    <definedName name="AMORTI" localSheetId="3">#REF!</definedName>
    <definedName name="AMORTI" localSheetId="9">#REF!</definedName>
    <definedName name="AMORTI">#REF!</definedName>
    <definedName name="AMPO5">"Gráfico 8"</definedName>
    <definedName name="AMTZ_NEW" localSheetId="7">[65]Debt!#REF!</definedName>
    <definedName name="AMTZ_NEW" localSheetId="0">[65]Debt!#REF!</definedName>
    <definedName name="AMTZ_NEW" localSheetId="1">[65]Debt!#REF!</definedName>
    <definedName name="AMTZ_NEW" localSheetId="3">[65]Debt!#REF!</definedName>
    <definedName name="AMTZ_NEW" localSheetId="9">[65]Debt!#REF!</definedName>
    <definedName name="AMTZ_NEW">[65]Debt!#REF!</definedName>
    <definedName name="AMTZ_OLD" localSheetId="7">[65]Debt!#REF!</definedName>
    <definedName name="AMTZ_OLD" localSheetId="0">[65]Debt!#REF!</definedName>
    <definedName name="AMTZ_OLD" localSheetId="1">[65]Debt!#REF!</definedName>
    <definedName name="AMTZ_OLD" localSheetId="3">[65]Debt!#REF!</definedName>
    <definedName name="AMTZ_OLD" localSheetId="9">[65]Debt!#REF!</definedName>
    <definedName name="AMTZ_OLD">[65]Debt!#REF!</definedName>
    <definedName name="AMTZ_TOT" localSheetId="7">[65]Debt!#REF!</definedName>
    <definedName name="AMTZ_TOT" localSheetId="0">[65]Debt!#REF!</definedName>
    <definedName name="AMTZ_TOT" localSheetId="1">[65]Debt!#REF!</definedName>
    <definedName name="AMTZ_TOT" localSheetId="3">[65]Debt!#REF!</definedName>
    <definedName name="AMTZ_TOT" localSheetId="9">[65]Debt!#REF!</definedName>
    <definedName name="AMTZ_TOT">[65]Debt!#REF!</definedName>
    <definedName name="ANEXO2" localSheetId="7">[66]BCP!#REF!</definedName>
    <definedName name="ANEXO2" localSheetId="0">#REF!</definedName>
    <definedName name="ANEXO2" localSheetId="1">#REF!</definedName>
    <definedName name="ANEXO2" localSheetId="3">[66]BCP!#REF!</definedName>
    <definedName name="ANEXO2" localSheetId="9">[66]BCP!#REF!</definedName>
    <definedName name="ANEXO2">[66]BCP!#REF!</definedName>
    <definedName name="ANEXO3">#N/A</definedName>
    <definedName name="ANEXO4">#N/A</definedName>
    <definedName name="ANEXO5">#N/A</definedName>
    <definedName name="ANEXO6">#N/A</definedName>
    <definedName name="annual" localSheetId="4">[67]Contribution!$C$326:$DC$340</definedName>
    <definedName name="annual" localSheetId="5">[67]Contribution!$C$326:$DC$340</definedName>
    <definedName name="annual" localSheetId="6">[67]Contribution!$C$326:$DC$340</definedName>
    <definedName name="annual" localSheetId="0">[68]Contribution!$C$326:$DC$340</definedName>
    <definedName name="annual" localSheetId="1">[68]Contribution!$C$326:$DC$340</definedName>
    <definedName name="annual" localSheetId="11">[68]Contribution!$C$326:$DC$340</definedName>
    <definedName name="annual">[68]Contribution!$C$326:$DC$340</definedName>
    <definedName name="ANO00" localSheetId="4">#REF!</definedName>
    <definedName name="ANO00" localSheetId="5">#REF!</definedName>
    <definedName name="ANO00" localSheetId="7">#REF!</definedName>
    <definedName name="ANO00" localSheetId="6">#REF!</definedName>
    <definedName name="ANO00" localSheetId="0">#REF!</definedName>
    <definedName name="ANO00" localSheetId="1">#REF!</definedName>
    <definedName name="ANO00" localSheetId="3">#REF!</definedName>
    <definedName name="ANO00" localSheetId="9">#REF!</definedName>
    <definedName name="ANO00">#REF!</definedName>
    <definedName name="ANO00A" localSheetId="4">#REF!</definedName>
    <definedName name="ANO00A" localSheetId="5">#REF!</definedName>
    <definedName name="ANO00A" localSheetId="7">#REF!</definedName>
    <definedName name="ANO00A" localSheetId="6">#REF!</definedName>
    <definedName name="ANO00A" localSheetId="0">#REF!</definedName>
    <definedName name="ANO00A" localSheetId="1">#REF!</definedName>
    <definedName name="ANO00A" localSheetId="3">#REF!</definedName>
    <definedName name="ANO00A" localSheetId="9">#REF!</definedName>
    <definedName name="ANO00A">#REF!</definedName>
    <definedName name="ANO00B" localSheetId="4">#REF!</definedName>
    <definedName name="ANO00B" localSheetId="5">#REF!</definedName>
    <definedName name="ANO00B" localSheetId="7">#REF!</definedName>
    <definedName name="ANO00B" localSheetId="6">#REF!</definedName>
    <definedName name="ANO00B" localSheetId="0">#REF!</definedName>
    <definedName name="ANO00B" localSheetId="1">#REF!</definedName>
    <definedName name="ANO00B" localSheetId="3">#REF!</definedName>
    <definedName name="ANO00B" localSheetId="9">#REF!</definedName>
    <definedName name="ANO00B">#REF!</definedName>
    <definedName name="ANO97A" localSheetId="4">#REF!</definedName>
    <definedName name="ANO97A" localSheetId="5">#REF!</definedName>
    <definedName name="ANO97A" localSheetId="7">#REF!</definedName>
    <definedName name="ANO97A" localSheetId="6">#REF!</definedName>
    <definedName name="ANO97A" localSheetId="1">#REF!</definedName>
    <definedName name="ANO97A">#REF!</definedName>
    <definedName name="ANO97B" localSheetId="4">#REF!</definedName>
    <definedName name="ANO97B" localSheetId="5">#REF!</definedName>
    <definedName name="ANO97B" localSheetId="7">#REF!</definedName>
    <definedName name="ANO97B" localSheetId="6">#REF!</definedName>
    <definedName name="ANO97B" localSheetId="1">#REF!</definedName>
    <definedName name="ANO97B">#REF!</definedName>
    <definedName name="ANO98A" localSheetId="4">#REF!</definedName>
    <definedName name="ANO98A" localSheetId="5">#REF!</definedName>
    <definedName name="ANO98A" localSheetId="7">#REF!</definedName>
    <definedName name="ANO98A" localSheetId="6">#REF!</definedName>
    <definedName name="ANO98A" localSheetId="1">#REF!</definedName>
    <definedName name="ANO98A">#REF!</definedName>
    <definedName name="ANO98B" localSheetId="4">#REF!</definedName>
    <definedName name="ANO98B" localSheetId="5">#REF!</definedName>
    <definedName name="ANO98B" localSheetId="7">#REF!</definedName>
    <definedName name="ANO98B" localSheetId="6">#REF!</definedName>
    <definedName name="ANO98B" localSheetId="1">#REF!</definedName>
    <definedName name="ANO98B">#REF!</definedName>
    <definedName name="ANO99A" localSheetId="4">#REF!</definedName>
    <definedName name="ANO99A" localSheetId="5">#REF!</definedName>
    <definedName name="ANO99A" localSheetId="7">#REF!</definedName>
    <definedName name="ANO99A" localSheetId="6">#REF!</definedName>
    <definedName name="ANO99A" localSheetId="1">#REF!</definedName>
    <definedName name="ANO99A">#REF!</definedName>
    <definedName name="ANO99B" localSheetId="4">#REF!</definedName>
    <definedName name="ANO99B" localSheetId="5">#REF!</definedName>
    <definedName name="ANO99B" localSheetId="7">#REF!</definedName>
    <definedName name="ANO99B" localSheetId="6">#REF!</definedName>
    <definedName name="ANO99B" localSheetId="1">#REF!</definedName>
    <definedName name="ANO99B">#REF!</definedName>
    <definedName name="anual1">#N/A</definedName>
    <definedName name="AÑO">'[69]Federal-r'!$HE$5487</definedName>
    <definedName name="Apalancamiento">'[54]Ranking Bancario'!$R$6:$V$54</definedName>
    <definedName name="apigraphs">#N/A</definedName>
    <definedName name="appendix">[32]QNEWLOR!$J$3:$AU$7,[32]QNEWLOR!$J$21:$AU$77,[32]QNEWLOR!$J$91:$AU$149</definedName>
    <definedName name="APU" localSheetId="4">#REF!</definedName>
    <definedName name="APU" localSheetId="5">#REF!</definedName>
    <definedName name="APU" localSheetId="7">#REF!</definedName>
    <definedName name="APU" localSheetId="6">#REF!</definedName>
    <definedName name="APU" localSheetId="0">#REF!</definedName>
    <definedName name="APU" localSheetId="1">#REF!</definedName>
    <definedName name="APU" localSheetId="3">#REF!</definedName>
    <definedName name="APU" localSheetId="9">#REF!</definedName>
    <definedName name="APU">#REF!</definedName>
    <definedName name="AR">[70]ARBOL!$C$3</definedName>
    <definedName name="Arbol">'[54]Arbol Rentabilidad'!$B$6:$H$68</definedName>
    <definedName name="_xlnm.Print_Area">[71]MONTHLY!$A$2:$U$25,[71]MONTHLY!$A$29:$U$66,[71]MONTHLY!$A$71:$U$124,[71]MONTHLY!$A$127:$U$180,[71]MONTHLY!$A$183:$U$238,[71]MONTHLY!$A$244:$U$287,[71]MONTHLY!$A$291:$U$330</definedName>
    <definedName name="area_de_impressaoEST" localSheetId="4">#REF!</definedName>
    <definedName name="area_de_impressaoEST" localSheetId="5">#REF!</definedName>
    <definedName name="area_de_impressaoEST" localSheetId="7">#REF!</definedName>
    <definedName name="area_de_impressaoEST" localSheetId="6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9">#REF!</definedName>
    <definedName name="area_de_impressaoEST">#REF!</definedName>
    <definedName name="Área_impressão_DIR" localSheetId="4">#REF!</definedName>
    <definedName name="Área_impressão_DIR" localSheetId="5">#REF!</definedName>
    <definedName name="Área_impressão_DIR" localSheetId="7">#REF!</definedName>
    <definedName name="Área_impressão_DIR" localSheetId="6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9">#REF!</definedName>
    <definedName name="Área_impressão_DIR">#REF!</definedName>
    <definedName name="AREACONSTRUCCIO" localSheetId="4">#REF!</definedName>
    <definedName name="AREACONSTRUCCIO" localSheetId="5">#REF!</definedName>
    <definedName name="AREACONSTRUCCIO" localSheetId="7">#REF!</definedName>
    <definedName name="AREACONSTRUCCIO" localSheetId="6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9">#REF!</definedName>
    <definedName name="AREACONSTRUCCIO">#REF!</definedName>
    <definedName name="ARREC98" localSheetId="4">#REF!</definedName>
    <definedName name="ARREC98" localSheetId="5">#REF!</definedName>
    <definedName name="ARREC98" localSheetId="7">#REF!</definedName>
    <definedName name="ARREC98" localSheetId="6">#REF!</definedName>
    <definedName name="ARREC98" localSheetId="1">#REF!</definedName>
    <definedName name="ARREC98">#REF!</definedName>
    <definedName name="ARREC99" localSheetId="4">#REF!</definedName>
    <definedName name="ARREC99" localSheetId="5">#REF!</definedName>
    <definedName name="ARREC99" localSheetId="7">#REF!</definedName>
    <definedName name="ARREC99" localSheetId="6">#REF!</definedName>
    <definedName name="ARREC99" localSheetId="1">#REF!</definedName>
    <definedName name="ARREC99">#REF!</definedName>
    <definedName name="as" localSheetId="0" hidden="1">#REF!</definedName>
    <definedName name="as" localSheetId="1" hidden="1">#REF!</definedName>
    <definedName name="as" hidden="1">'[72]Fax a enviar'!#REF!</definedName>
    <definedName name="ASAU" localSheetId="4">#REF!</definedName>
    <definedName name="ASAU" localSheetId="5">#REF!</definedName>
    <definedName name="ASAU" localSheetId="7">#REF!</definedName>
    <definedName name="ASAU" localSheetId="6">#REF!</definedName>
    <definedName name="ASAU" localSheetId="0">#REF!</definedName>
    <definedName name="ASAU" localSheetId="1">#REF!</definedName>
    <definedName name="ASAU" localSheetId="3">#REF!</definedName>
    <definedName name="ASAU" localSheetId="9">#REF!</definedName>
    <definedName name="ASAU">#REF!</definedName>
    <definedName name="ASAU1" localSheetId="4">#REF!</definedName>
    <definedName name="ASAU1" localSheetId="5">#REF!</definedName>
    <definedName name="ASAU1" localSheetId="7">#REF!</definedName>
    <definedName name="ASAU1" localSheetId="6">#REF!</definedName>
    <definedName name="ASAU1" localSheetId="0">#REF!</definedName>
    <definedName name="ASAU1" localSheetId="1">#REF!</definedName>
    <definedName name="ASAU1" localSheetId="3">#REF!</definedName>
    <definedName name="ASAU1" localSheetId="9">#REF!</definedName>
    <definedName name="ASAU1">#REF!</definedName>
    <definedName name="asd" localSheetId="4">#REF!</definedName>
    <definedName name="asd" localSheetId="5">#REF!</definedName>
    <definedName name="asd" localSheetId="7">#REF!</definedName>
    <definedName name="asd" localSheetId="6">#REF!</definedName>
    <definedName name="asd" localSheetId="0">#REF!</definedName>
    <definedName name="asd" localSheetId="1">#REF!</definedName>
    <definedName name="asd" localSheetId="3">#REF!</definedName>
    <definedName name="asd" localSheetId="9">#REF!</definedName>
    <definedName name="asd">#REF!</definedName>
    <definedName name="ASDF" localSheetId="4">#REF!</definedName>
    <definedName name="ASDF" localSheetId="5">#REF!</definedName>
    <definedName name="ASDF" localSheetId="7">#REF!</definedName>
    <definedName name="ASDF" localSheetId="6">#REF!</definedName>
    <definedName name="ASDF" localSheetId="1">#REF!</definedName>
    <definedName name="ASDF">#REF!</definedName>
    <definedName name="ASDFG" localSheetId="4">#REF!</definedName>
    <definedName name="ASDFG" localSheetId="5">#REF!</definedName>
    <definedName name="ASDFG" localSheetId="7">#REF!</definedName>
    <definedName name="ASDFG" localSheetId="6">#REF!</definedName>
    <definedName name="ASDFG" localSheetId="1">#REF!</definedName>
    <definedName name="ASDFG">#REF!</definedName>
    <definedName name="asdrae" localSheetId="4" hidden="1">#REF!</definedName>
    <definedName name="asdrae" localSheetId="5" hidden="1">#REF!</definedName>
    <definedName name="asdrae" localSheetId="7" hidden="1">#REF!</definedName>
    <definedName name="asdrae" localSheetId="6" hidden="1">#REF!</definedName>
    <definedName name="asdrae" localSheetId="0" hidden="1">#REF!</definedName>
    <definedName name="asdrae" localSheetId="1" hidden="1">#REF!</definedName>
    <definedName name="asdrae" hidden="1">#REF!</definedName>
    <definedName name="asdrra" localSheetId="4">#REF!</definedName>
    <definedName name="asdrra" localSheetId="5">#REF!</definedName>
    <definedName name="asdrra" localSheetId="7">#REF!</definedName>
    <definedName name="asdrra" localSheetId="6">#REF!</definedName>
    <definedName name="asdrra" localSheetId="0">#REF!</definedName>
    <definedName name="asdrra" localSheetId="1">#REF!</definedName>
    <definedName name="asdrra">#REF!</definedName>
    <definedName name="ase" localSheetId="4">#REF!</definedName>
    <definedName name="ase" localSheetId="5">#REF!</definedName>
    <definedName name="ase" localSheetId="7">#REF!</definedName>
    <definedName name="ase" localSheetId="6">#REF!</definedName>
    <definedName name="ase" localSheetId="0">#REF!</definedName>
    <definedName name="ase" localSheetId="1">#REF!</definedName>
    <definedName name="ase">#REF!</definedName>
    <definedName name="aser" localSheetId="4">#REF!</definedName>
    <definedName name="aser" localSheetId="5">#REF!</definedName>
    <definedName name="aser" localSheetId="7">#REF!</definedName>
    <definedName name="aser" localSheetId="6">#REF!</definedName>
    <definedName name="aser" localSheetId="0">#REF!</definedName>
    <definedName name="aser" localSheetId="1">#REF!</definedName>
    <definedName name="aser">#REF!</definedName>
    <definedName name="AsignadoA" localSheetId="4">#REF!</definedName>
    <definedName name="AsignadoA" localSheetId="5">#REF!</definedName>
    <definedName name="AsignadoA" localSheetId="7">#REF!</definedName>
    <definedName name="AsignadoA" localSheetId="6">#REF!</definedName>
    <definedName name="AsignadoA" localSheetId="1">#REF!</definedName>
    <definedName name="AsignadoA">#REF!</definedName>
    <definedName name="ASO" localSheetId="4">#REF!</definedName>
    <definedName name="ASO" localSheetId="5">#REF!</definedName>
    <definedName name="ASO" localSheetId="7">#REF!</definedName>
    <definedName name="ASO" localSheetId="6">#REF!</definedName>
    <definedName name="ASO" localSheetId="1">#REF!</definedName>
    <definedName name="ASO">#REF!</definedName>
    <definedName name="asraa" localSheetId="4">#REF!</definedName>
    <definedName name="asraa" localSheetId="5">#REF!</definedName>
    <definedName name="asraa" localSheetId="7">#REF!</definedName>
    <definedName name="asraa" localSheetId="6">#REF!</definedName>
    <definedName name="asraa" localSheetId="0">#REF!</definedName>
    <definedName name="asraa" localSheetId="1">#REF!</definedName>
    <definedName name="asraa">#REF!</definedName>
    <definedName name="asrraa44" localSheetId="4">#REF!</definedName>
    <definedName name="asrraa44" localSheetId="5">#REF!</definedName>
    <definedName name="asrraa44" localSheetId="7">#REF!</definedName>
    <definedName name="asrraa44" localSheetId="6">#REF!</definedName>
    <definedName name="asrraa44" localSheetId="0">#REF!</definedName>
    <definedName name="asrraa44" localSheetId="1">#REF!</definedName>
    <definedName name="asrraa44">#REF!</definedName>
    <definedName name="ass">#N/A</definedName>
    <definedName name="ASSET">[70]SOLVENCIA!$D$48</definedName>
    <definedName name="Assistance">[73]Sheet1!$B$2:$T$56</definedName>
    <definedName name="ASSUM" localSheetId="4">#REF!</definedName>
    <definedName name="ASSUM" localSheetId="5">#REF!</definedName>
    <definedName name="ASSUM" localSheetId="7">#REF!</definedName>
    <definedName name="ASSUM" localSheetId="6">#REF!</definedName>
    <definedName name="ASSUM" localSheetId="0">#REF!</definedName>
    <definedName name="ASSUM" localSheetId="1">#REF!</definedName>
    <definedName name="ASSUM" localSheetId="3">#REF!</definedName>
    <definedName name="ASSUM" localSheetId="9">#REF!</definedName>
    <definedName name="ASSUM">#REF!</definedName>
    <definedName name="ASSUMPB" localSheetId="4">#REF!</definedName>
    <definedName name="ASSUMPB" localSheetId="5">#REF!</definedName>
    <definedName name="ASSUMPB" localSheetId="7">#REF!</definedName>
    <definedName name="ASSUMPB" localSheetId="6">#REF!</definedName>
    <definedName name="ASSUMPB" localSheetId="1">#REF!</definedName>
    <definedName name="ASSUMPB" localSheetId="3">#REF!</definedName>
    <definedName name="ASSUMPB" localSheetId="9">#REF!</definedName>
    <definedName name="ASSUMPB">#REF!</definedName>
    <definedName name="atlantic">[74]nonopec!$D$424:$D$433</definedName>
    <definedName name="atrade" localSheetId="5">[18]!atrade</definedName>
    <definedName name="atrade" localSheetId="6">[18]!atrade</definedName>
    <definedName name="atrade" localSheetId="0">#REF!</definedName>
    <definedName name="atrade" localSheetId="1">#REF!</definedName>
    <definedName name="atrade">[18]!atrade</definedName>
    <definedName name="ATS" localSheetId="4">#REF!</definedName>
    <definedName name="ATS" localSheetId="5">#REF!</definedName>
    <definedName name="ATS" localSheetId="7">#REF!</definedName>
    <definedName name="ATS" localSheetId="6">#REF!</definedName>
    <definedName name="ATS" localSheetId="0">#REF!</definedName>
    <definedName name="ATS" localSheetId="1">#REF!</definedName>
    <definedName name="ATS" localSheetId="3">#REF!</definedName>
    <definedName name="ATS" localSheetId="9">#REF!</definedName>
    <definedName name="ATS">#REF!</definedName>
    <definedName name="AUS" localSheetId="4">#REF!</definedName>
    <definedName name="AUS" localSheetId="5">#REF!</definedName>
    <definedName name="AUS" localSheetId="7">#REF!</definedName>
    <definedName name="AUS" localSheetId="6">#REF!</definedName>
    <definedName name="AUS" localSheetId="0">#REF!</definedName>
    <definedName name="AUS" localSheetId="1">#REF!</definedName>
    <definedName name="AUS" localSheetId="3">#REF!</definedName>
    <definedName name="AUS" localSheetId="9">#REF!</definedName>
    <definedName name="AUS">#REF!</definedName>
    <definedName name="Australia_wt">'[75]OECD wgt'!$B$13</definedName>
    <definedName name="Austria_wt">'[75]OECD wgt'!$B$14</definedName>
    <definedName name="Average_Daily_Depreciation">'[76]Inter-Bank'!$G$5</definedName>
    <definedName name="Average_Weekly_Depreciation">'[76]Inter-Bank'!$K$5</definedName>
    <definedName name="Average_Weekly_Inter_Bank_Exchange_Rate">'[76]Inter-Bank'!$H$5</definedName>
    <definedName name="AVISO" localSheetId="4">#REF!</definedName>
    <definedName name="AVISO" localSheetId="5">#REF!</definedName>
    <definedName name="AVISO" localSheetId="7">#REF!</definedName>
    <definedName name="AVISO" localSheetId="6">#REF!</definedName>
    <definedName name="AVISO" localSheetId="0">#REF!</definedName>
    <definedName name="AVISO" localSheetId="1">#REF!</definedName>
    <definedName name="AVISO" localSheetId="3">#REF!</definedName>
    <definedName name="AVISO" localSheetId="9">#REF!</definedName>
    <definedName name="AVISO">#REF!</definedName>
    <definedName name="AZUA1.1.00___Administración_General" localSheetId="4">#REF!</definedName>
    <definedName name="AZUA1.1.00___Administración_General" localSheetId="5">#REF!</definedName>
    <definedName name="AZUA1.1.00___Administración_General" localSheetId="7">#REF!</definedName>
    <definedName name="AZUA1.1.00___Administración_General" localSheetId="6">#REF!</definedName>
    <definedName name="AZUA1.1.00___Administración_General" localSheetId="1">#REF!</definedName>
    <definedName name="AZUA1.1.00___Administración_General" localSheetId="3">#REF!</definedName>
    <definedName name="AZUA1.1.00___Administración_General" localSheetId="9">#REF!</definedName>
    <definedName name="AZUA1.1.00___Administración_General">#REF!</definedName>
    <definedName name="AZUA2.1.00___Asuntos_económicos__comerciales_y_laborales" localSheetId="4">#REF!</definedName>
    <definedName name="AZUA2.1.00___Asuntos_económicos__comerciales_y_laborales" localSheetId="5">#REF!</definedName>
    <definedName name="AZUA2.1.00___Asuntos_económicos__comerciales_y_laborales" localSheetId="7">#REF!</definedName>
    <definedName name="AZUA2.1.00___Asuntos_económicos__comerciales_y_laborales" localSheetId="6">#REF!</definedName>
    <definedName name="AZUA2.1.00___Asuntos_económicos__comerciales_y_laborales" localSheetId="1">#REF!</definedName>
    <definedName name="AZUA2.1.00___Asuntos_económicos__comerciales_y_laborales" localSheetId="3">#REF!</definedName>
    <definedName name="AZUA2.1.00___Asuntos_económicos__comerciales_y_laborales" localSheetId="9">#REF!</definedName>
    <definedName name="AZUA2.1.00___Asuntos_económicos__comerciales_y_laborales">#REF!</definedName>
    <definedName name="B" localSheetId="4">#REF!</definedName>
    <definedName name="B" localSheetId="5">#REF!</definedName>
    <definedName name="B" localSheetId="7">#REF!</definedName>
    <definedName name="B" localSheetId="6">#REF!</definedName>
    <definedName name="B" localSheetId="0">#REF!</definedName>
    <definedName name="B" localSheetId="1">#REF!</definedName>
    <definedName name="B">#REF!</definedName>
    <definedName name="b1std" localSheetId="4">#REF!</definedName>
    <definedName name="b1std" localSheetId="5">#REF!</definedName>
    <definedName name="b1std" localSheetId="7">#REF!</definedName>
    <definedName name="b1std" localSheetId="6">#REF!</definedName>
    <definedName name="b1std" localSheetId="1">#REF!</definedName>
    <definedName name="b1std">#REF!</definedName>
    <definedName name="b2std" localSheetId="4">#REF!</definedName>
    <definedName name="b2std" localSheetId="5">#REF!</definedName>
    <definedName name="b2std" localSheetId="7">#REF!</definedName>
    <definedName name="b2std" localSheetId="6">#REF!</definedName>
    <definedName name="b2std" localSheetId="1">#REF!</definedName>
    <definedName name="b2std">#REF!</definedName>
    <definedName name="ba">#N/A</definedName>
    <definedName name="Badea">[56]CIRRs!$C$67</definedName>
    <definedName name="BAL" localSheetId="4">#REF!</definedName>
    <definedName name="BAL" localSheetId="5">#REF!</definedName>
    <definedName name="BAL" localSheetId="7">#REF!</definedName>
    <definedName name="BAL" localSheetId="6">#REF!</definedName>
    <definedName name="BAL" localSheetId="0">#REF!</definedName>
    <definedName name="BAL" localSheetId="1">#REF!</definedName>
    <definedName name="BAL" localSheetId="3">#REF!</definedName>
    <definedName name="BAL" localSheetId="9">#REF!</definedName>
    <definedName name="BAL">#REF!</definedName>
    <definedName name="bALANCE" localSheetId="16" hidden="1">{"Minpmon",#N/A,FALSE,"Monthinput"}</definedName>
    <definedName name="bALANCE" localSheetId="4" hidden="1">{"Minpmon",#N/A,FALSE,"Monthinput"}</definedName>
    <definedName name="bALANCE" localSheetId="5" hidden="1">{"Minpmon",#N/A,FALSE,"Monthinput"}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6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hidden="1">{"Minpmon",#N/A,FALSE,"Monthinput"}</definedName>
    <definedName name="BANCOS" localSheetId="4">#REF!</definedName>
    <definedName name="BANCOS" localSheetId="5">#REF!</definedName>
    <definedName name="BANCOS" localSheetId="7">#REF!</definedName>
    <definedName name="BANCOS" localSheetId="6">#REF!</definedName>
    <definedName name="BANCOS" localSheetId="0">#REF!</definedName>
    <definedName name="BANCOS" localSheetId="1">#REF!</definedName>
    <definedName name="BANCOS" localSheetId="3">#REF!</definedName>
    <definedName name="BANCOS" localSheetId="9">#REF!</definedName>
    <definedName name="BANCOS">#REF!</definedName>
    <definedName name="banks1" localSheetId="4">#REF!</definedName>
    <definedName name="banks1" localSheetId="5">#REF!</definedName>
    <definedName name="banks1" localSheetId="7">#REF!</definedName>
    <definedName name="banks1" localSheetId="6">#REF!</definedName>
    <definedName name="banks1" localSheetId="1">#REF!</definedName>
    <definedName name="banks1" localSheetId="3">#REF!</definedName>
    <definedName name="banks1" localSheetId="9">#REF!</definedName>
    <definedName name="banks1">#REF!</definedName>
    <definedName name="banks2" localSheetId="4">#REF!</definedName>
    <definedName name="banks2" localSheetId="5">#REF!</definedName>
    <definedName name="banks2" localSheetId="7">#REF!</definedName>
    <definedName name="banks2" localSheetId="6">#REF!</definedName>
    <definedName name="banks2" localSheetId="1">#REF!</definedName>
    <definedName name="banks2" localSheetId="3">#REF!</definedName>
    <definedName name="banks2" localSheetId="9">#REF!</definedName>
    <definedName name="banks2">#REF!</definedName>
    <definedName name="baron" localSheetId="4" hidden="1">#REF!</definedName>
    <definedName name="baron" localSheetId="5" hidden="1">#REF!</definedName>
    <definedName name="baron" localSheetId="7" hidden="1">#REF!</definedName>
    <definedName name="baron" localSheetId="6" hidden="1">#REF!</definedName>
    <definedName name="baron" localSheetId="1" hidden="1">#REF!</definedName>
    <definedName name="baron" hidden="1">#REF!</definedName>
    <definedName name="BASDAT">'[42]Annual Tables'!#REF!</definedName>
    <definedName name="base">'[77]K. IMF Base'!$A$170:$CI$255</definedName>
    <definedName name="_xlnm.Database" localSheetId="4">#REF!</definedName>
    <definedName name="_xlnm.Database" localSheetId="5">#REF!</definedName>
    <definedName name="_xlnm.Database" localSheetId="7">#REF!</definedName>
    <definedName name="_xlnm.Database" localSheetId="6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9">#REF!</definedName>
    <definedName name="_xlnm.Database">#REF!</definedName>
    <definedName name="baseflow" localSheetId="7">'[77]K. IMF Base'!#REF!</definedName>
    <definedName name="baseflow" localSheetId="0">'[77]K. IMF Base'!#REF!</definedName>
    <definedName name="baseflow" localSheetId="1">'[77]K. IMF Base'!#REF!</definedName>
    <definedName name="baseflow" localSheetId="3">'[77]K. IMF Base'!#REF!</definedName>
    <definedName name="baseflow" localSheetId="9">'[77]K. IMF Base'!#REF!</definedName>
    <definedName name="baseflow">'[77]K. IMF Base'!#REF!</definedName>
    <definedName name="BaseYear" localSheetId="4">#REF!</definedName>
    <definedName name="BaseYear" localSheetId="5">#REF!</definedName>
    <definedName name="BaseYear" localSheetId="7">#REF!</definedName>
    <definedName name="BaseYear" localSheetId="6">#REF!</definedName>
    <definedName name="BaseYear" localSheetId="0">#REF!</definedName>
    <definedName name="BaseYear" localSheetId="1">#REF!</definedName>
    <definedName name="BaseYear" localSheetId="3">#REF!</definedName>
    <definedName name="BaseYear" localSheetId="9">#REF!</definedName>
    <definedName name="BaseYear">#REF!</definedName>
    <definedName name="Basic_Data" localSheetId="4">#REF!</definedName>
    <definedName name="Basic_Data" localSheetId="5">#REF!</definedName>
    <definedName name="Basic_Data" localSheetId="7">#REF!</definedName>
    <definedName name="Basic_Data" localSheetId="6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9">#REF!</definedName>
    <definedName name="Basic_Data">#REF!</definedName>
    <definedName name="BASOMA" localSheetId="4">#REF!</definedName>
    <definedName name="BASOMA" localSheetId="5">#REF!</definedName>
    <definedName name="BASOMA" localSheetId="7">#REF!</definedName>
    <definedName name="BASOMA" localSheetId="6">#REF!</definedName>
    <definedName name="BASOMA" localSheetId="0">#REF!</definedName>
    <definedName name="BASOMA" localSheetId="1">#REF!</definedName>
    <definedName name="BASOMA" localSheetId="3">#REF!</definedName>
    <definedName name="BASOMA" localSheetId="9">#REF!</definedName>
    <definedName name="BASOMA">#REF!</definedName>
    <definedName name="Batumi_debt" localSheetId="4">#REF!</definedName>
    <definedName name="Batumi_debt" localSheetId="5">#REF!</definedName>
    <definedName name="Batumi_debt" localSheetId="7">#REF!</definedName>
    <definedName name="Batumi_debt" localSheetId="6">#REF!</definedName>
    <definedName name="Batumi_debt" localSheetId="1">#REF!</definedName>
    <definedName name="Batumi_debt">#REF!</definedName>
    <definedName name="Bave" localSheetId="4">#REF!</definedName>
    <definedName name="Bave" localSheetId="5">#REF!</definedName>
    <definedName name="Bave" localSheetId="7">#REF!</definedName>
    <definedName name="Bave" localSheetId="6">#REF!</definedName>
    <definedName name="Bave" localSheetId="1">#REF!</definedName>
    <definedName name="Bave">#REF!</definedName>
    <definedName name="bb" localSheetId="16" hidden="1">{"Riqfin97",#N/A,FALSE,"Tran";"Riqfinpro",#N/A,FALSE,"Tran"}</definedName>
    <definedName name="bb" localSheetId="4" hidden="1">{"Riqfin97",#N/A,FALSE,"Tran";"Riqfinpro",#N/A,FALSE,"Tran"}</definedName>
    <definedName name="bb" localSheetId="5" hidden="1">{"Riqfin97",#N/A,FALSE,"Tran";"Riqfinpro",#N/A,FALSE,"Tran"}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6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4">#REF!</definedName>
    <definedName name="BBB" localSheetId="5">#REF!</definedName>
    <definedName name="BBB" localSheetId="7">#REF!</definedName>
    <definedName name="BBB" localSheetId="6">#REF!</definedName>
    <definedName name="BBB" localSheetId="0">#REF!</definedName>
    <definedName name="BBB" localSheetId="1">#REF!</definedName>
    <definedName name="BBB" localSheetId="3">#REF!</definedName>
    <definedName name="BBB" localSheetId="9">#REF!</definedName>
    <definedName name="BBB">#REF!</definedName>
    <definedName name="bbbb" localSheetId="16" hidden="1">{"Minpmon",#N/A,FALSE,"Monthinput"}</definedName>
    <definedName name="bbbb" localSheetId="4" hidden="1">{"Minpmon",#N/A,FALSE,"Monthinput"}</definedName>
    <definedName name="bbbb" localSheetId="5" hidden="1">{"Minpmon",#N/A,FALSE,"Monthinput"}</definedName>
    <definedName name="bbbb" localSheetId="7" hidden="1">{"Minpmon",#N/A,FALSE,"Monthinput"}</definedName>
    <definedName name="bbbb" localSheetId="8" hidden="1">{"Minpmon",#N/A,FALSE,"Monthinput"}</definedName>
    <definedName name="bbbb" localSheetId="6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hidden="1">{"Minpmon",#N/A,FALSE,"Monthinput"}</definedName>
    <definedName name="bbbbbbbbbbbbb" localSheetId="16" hidden="1">{"Tab1",#N/A,FALSE,"P";"Tab2",#N/A,FALSE,"P"}</definedName>
    <definedName name="bbbbbbbbbbbbb" localSheetId="4" hidden="1">{"Tab1",#N/A,FALSE,"P";"Tab2",#N/A,FALSE,"P"}</definedName>
    <definedName name="bbbbbbbbbbbbb" localSheetId="5" hidden="1">{"Tab1",#N/A,FALSE,"P";"Tab2",#N/A,FALSE,"P"}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6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hidden="1">{"Tab1",#N/A,FALSE,"P";"Tab2",#N/A,FALSE,"P"}</definedName>
    <definedName name="BC" localSheetId="4">#REF!</definedName>
    <definedName name="BC" localSheetId="5">#REF!</definedName>
    <definedName name="BC" localSheetId="7">#REF!</definedName>
    <definedName name="BC" localSheetId="6">#REF!</definedName>
    <definedName name="BC" localSheetId="0">#REF!</definedName>
    <definedName name="BC" localSheetId="1">#REF!</definedName>
    <definedName name="BC" localSheetId="3">#REF!</definedName>
    <definedName name="BC" localSheetId="9">#REF!</definedName>
    <definedName name="BC">#REF!</definedName>
    <definedName name="BCA">#N/A</definedName>
    <definedName name="BCA_GDP">#N/A</definedName>
    <definedName name="BCA_NGDP" localSheetId="4">#REF!</definedName>
    <definedName name="BCA_NGDP" localSheetId="5">#REF!</definedName>
    <definedName name="BCA_NGDP" localSheetId="7">#REF!</definedName>
    <definedName name="BCA_NGDP" localSheetId="6">#REF!</definedName>
    <definedName name="BCA_NGDP" localSheetId="0">#REF!</definedName>
    <definedName name="BCA_NGDP" localSheetId="1">#REF!</definedName>
    <definedName name="BCA_NGDP" localSheetId="3">#REF!</definedName>
    <definedName name="BCA_NGDP" localSheetId="9">#REF!</definedName>
    <definedName name="BCA_NGDP">#REF!</definedName>
    <definedName name="BCEProg" localSheetId="4">#REF!</definedName>
    <definedName name="BCEProg" localSheetId="5">#REF!</definedName>
    <definedName name="BCEProg" localSheetId="7">#REF!</definedName>
    <definedName name="BCEProg" localSheetId="6">#REF!</definedName>
    <definedName name="BCEProg" localSheetId="1">#REF!</definedName>
    <definedName name="BCEProg" localSheetId="3">#REF!</definedName>
    <definedName name="BCEProg" localSheetId="9">#REF!</definedName>
    <definedName name="BCEProg">#REF!</definedName>
    <definedName name="BCH" localSheetId="4">#REF!</definedName>
    <definedName name="BCH" localSheetId="5">#REF!</definedName>
    <definedName name="BCH" localSheetId="7">#REF!</definedName>
    <definedName name="BCH" localSheetId="6">#REF!</definedName>
    <definedName name="BCH" localSheetId="0">#REF!</definedName>
    <definedName name="BCH" localSheetId="1">#REF!</definedName>
    <definedName name="BCH" localSheetId="3">#REF!</definedName>
    <definedName name="BCH" localSheetId="9">#REF!</definedName>
    <definedName name="BCH">#REF!</definedName>
    <definedName name="BCH_10G" localSheetId="4">#REF!</definedName>
    <definedName name="BCH_10G" localSheetId="5">#REF!</definedName>
    <definedName name="BCH_10G" localSheetId="7">#REF!</definedName>
    <definedName name="BCH_10G" localSheetId="6">#REF!</definedName>
    <definedName name="BCH_10G" localSheetId="0">#REF!</definedName>
    <definedName name="BCH_10G" localSheetId="1">#REF!</definedName>
    <definedName name="BCH_10G">#REF!</definedName>
    <definedName name="BCH_10R" localSheetId="4">#REF!</definedName>
    <definedName name="BCH_10R" localSheetId="5">#REF!</definedName>
    <definedName name="BCH_10R" localSheetId="7">#REF!</definedName>
    <definedName name="BCH_10R" localSheetId="6">#REF!</definedName>
    <definedName name="BCH_10R" localSheetId="1">#REF!</definedName>
    <definedName name="BCH_10R">#REF!</definedName>
    <definedName name="Bcos_Com_20G" localSheetId="4">#REF!</definedName>
    <definedName name="Bcos_Com_20G" localSheetId="5">#REF!</definedName>
    <definedName name="Bcos_Com_20G" localSheetId="7">#REF!</definedName>
    <definedName name="Bcos_Com_20G" localSheetId="6">#REF!</definedName>
    <definedName name="Bcos_Com_20G" localSheetId="1">#REF!</definedName>
    <definedName name="Bcos_Com_20G">#REF!</definedName>
    <definedName name="Bcos_Com20R" localSheetId="4">#REF!</definedName>
    <definedName name="Bcos_Com20R" localSheetId="5">#REF!</definedName>
    <definedName name="Bcos_Com20R" localSheetId="7">#REF!</definedName>
    <definedName name="Bcos_Com20R" localSheetId="6">#REF!</definedName>
    <definedName name="Bcos_Com20R" localSheetId="1">#REF!</definedName>
    <definedName name="Bcos_Com20R">#REF!</definedName>
    <definedName name="BCRD15" hidden="1">'[78]Crédito SPNF (fiscal)'!#REF!</definedName>
    <definedName name="BDEAC">[56]CIRRs!$C$70</definedName>
    <definedName name="BE">#N/A</definedName>
    <definedName name="BEA" localSheetId="4">#REF!</definedName>
    <definedName name="BEA" localSheetId="5">#REF!</definedName>
    <definedName name="BEA" localSheetId="7">#REF!</definedName>
    <definedName name="BEA" localSheetId="6">#REF!</definedName>
    <definedName name="BEA" localSheetId="0">#REF!</definedName>
    <definedName name="BEA" localSheetId="1">#REF!</definedName>
    <definedName name="BEA" localSheetId="3">#REF!</definedName>
    <definedName name="BEA" localSheetId="9">#REF!</definedName>
    <definedName name="BEA">#REF!</definedName>
    <definedName name="BEABA" localSheetId="4">#REF!</definedName>
    <definedName name="BEABA" localSheetId="5">#REF!</definedName>
    <definedName name="BEABA" localSheetId="7">#REF!</definedName>
    <definedName name="BEABA" localSheetId="6">#REF!</definedName>
    <definedName name="BEABA" localSheetId="1">#REF!</definedName>
    <definedName name="BEABA" localSheetId="3">#REF!</definedName>
    <definedName name="BEABA" localSheetId="9">#REF!</definedName>
    <definedName name="BEABA">#REF!</definedName>
    <definedName name="BEABI" localSheetId="4">#REF!</definedName>
    <definedName name="BEABI" localSheetId="5">#REF!</definedName>
    <definedName name="BEABI" localSheetId="7">#REF!</definedName>
    <definedName name="BEABI" localSheetId="6">#REF!</definedName>
    <definedName name="BEABI" localSheetId="1">#REF!</definedName>
    <definedName name="BEABI" localSheetId="3">#REF!</definedName>
    <definedName name="BEABI" localSheetId="9">#REF!</definedName>
    <definedName name="BEABI">#REF!</definedName>
    <definedName name="BEAI">#N/A</definedName>
    <definedName name="BEAIB">#N/A</definedName>
    <definedName name="BEAIG">#N/A</definedName>
    <definedName name="BEAMU" localSheetId="4">#REF!</definedName>
    <definedName name="BEAMU" localSheetId="5">#REF!</definedName>
    <definedName name="BEAMU" localSheetId="7">#REF!</definedName>
    <definedName name="BEAMU" localSheetId="6">#REF!</definedName>
    <definedName name="BEAMU" localSheetId="0">#REF!</definedName>
    <definedName name="BEAMU" localSheetId="1">#REF!</definedName>
    <definedName name="BEAMU" localSheetId="3">#REF!</definedName>
    <definedName name="BEAMU" localSheetId="9">#REF!</definedName>
    <definedName name="BEAMU">#REF!</definedName>
    <definedName name="BEAP">#N/A</definedName>
    <definedName name="BEAPB">#N/A</definedName>
    <definedName name="BEAPG">#N/A</definedName>
    <definedName name="BEC" localSheetId="4">#REF!</definedName>
    <definedName name="BEC" localSheetId="5">#REF!</definedName>
    <definedName name="BEC" localSheetId="7">#REF!</definedName>
    <definedName name="BEC" localSheetId="6">#REF!</definedName>
    <definedName name="BEC" localSheetId="0">#REF!</definedName>
    <definedName name="BEC" localSheetId="1">#REF!</definedName>
    <definedName name="BEC" localSheetId="3">#REF!</definedName>
    <definedName name="BEC" localSheetId="9">#REF!</definedName>
    <definedName name="BEC">#REF!</definedName>
    <definedName name="BED" localSheetId="4">#REF!</definedName>
    <definedName name="BED" localSheetId="5">#REF!</definedName>
    <definedName name="BED" localSheetId="7">#REF!</definedName>
    <definedName name="BED" localSheetId="6">#REF!</definedName>
    <definedName name="BED" localSheetId="0">#REF!</definedName>
    <definedName name="BED" localSheetId="1">#REF!</definedName>
    <definedName name="BED" localSheetId="3">#REF!</definedName>
    <definedName name="BED" localSheetId="9">#REF!</definedName>
    <definedName name="BED">#REF!</definedName>
    <definedName name="BED_6" localSheetId="4">#REF!</definedName>
    <definedName name="BED_6" localSheetId="5">#REF!</definedName>
    <definedName name="BED_6" localSheetId="7">#REF!</definedName>
    <definedName name="BED_6" localSheetId="6">#REF!</definedName>
    <definedName name="BED_6" localSheetId="0">#REF!</definedName>
    <definedName name="BED_6" localSheetId="1">#REF!</definedName>
    <definedName name="BED_6" localSheetId="3">#REF!</definedName>
    <definedName name="BED_6" localSheetId="9">#REF!</definedName>
    <definedName name="BED_6">#REF!</definedName>
    <definedName name="BEDE" localSheetId="4">#REF!</definedName>
    <definedName name="BEDE" localSheetId="5">#REF!</definedName>
    <definedName name="BEDE" localSheetId="7">#REF!</definedName>
    <definedName name="BEDE" localSheetId="6">#REF!</definedName>
    <definedName name="BEDE" localSheetId="1">#REF!</definedName>
    <definedName name="BEDE">#REF!</definedName>
    <definedName name="BEF">[56]CIRRs!$C$79</definedName>
    <definedName name="Bei" localSheetId="7">[79]terms!#REF!</definedName>
    <definedName name="Bei" localSheetId="0">[79]terms!#REF!</definedName>
    <definedName name="Bei" localSheetId="1">[79]terms!#REF!</definedName>
    <definedName name="Bei" localSheetId="3">[79]terms!#REF!</definedName>
    <definedName name="Bei" localSheetId="9">[79]terms!#REF!</definedName>
    <definedName name="Bei">[79]terms!#REF!</definedName>
    <definedName name="Belgium_wt">'[75]OECD wgt'!$B$15</definedName>
    <definedName name="BENEF98" localSheetId="4">#REF!</definedName>
    <definedName name="BENEF98" localSheetId="5">#REF!</definedName>
    <definedName name="BENEF98" localSheetId="7">#REF!</definedName>
    <definedName name="BENEF98" localSheetId="6">#REF!</definedName>
    <definedName name="BENEF98" localSheetId="0">#REF!</definedName>
    <definedName name="BENEF98" localSheetId="1">#REF!</definedName>
    <definedName name="BENEF98" localSheetId="3">#REF!</definedName>
    <definedName name="BENEF98" localSheetId="9">#REF!</definedName>
    <definedName name="BENEF98">#REF!</definedName>
    <definedName name="BENEF99" localSheetId="4">#REF!</definedName>
    <definedName name="BENEF99" localSheetId="5">#REF!</definedName>
    <definedName name="BENEF99" localSheetId="7">#REF!</definedName>
    <definedName name="BENEF99" localSheetId="6">#REF!</definedName>
    <definedName name="BENEF99" localSheetId="0">#REF!</definedName>
    <definedName name="BENEF99" localSheetId="1">#REF!</definedName>
    <definedName name="BENEF99" localSheetId="3">#REF!</definedName>
    <definedName name="BENEF99" localSheetId="9">#REF!</definedName>
    <definedName name="BENEF99">#REF!</definedName>
    <definedName name="BeneficioNetoY3">'[80]Vaciado 1'!$F$153</definedName>
    <definedName name="BEO" localSheetId="4">#REF!</definedName>
    <definedName name="BEO" localSheetId="5">#REF!</definedName>
    <definedName name="BEO" localSheetId="7">#REF!</definedName>
    <definedName name="BEO" localSheetId="6">#REF!</definedName>
    <definedName name="BEO" localSheetId="0">#REF!</definedName>
    <definedName name="BEO" localSheetId="1">#REF!</definedName>
    <definedName name="BEO" localSheetId="3">#REF!</definedName>
    <definedName name="BEO" localSheetId="9">#REF!</definedName>
    <definedName name="BEO">#REF!</definedName>
    <definedName name="BER" localSheetId="4">#REF!</definedName>
    <definedName name="BER" localSheetId="5">#REF!</definedName>
    <definedName name="BER" localSheetId="7">#REF!</definedName>
    <definedName name="BER" localSheetId="6">#REF!</definedName>
    <definedName name="BER" localSheetId="1">#REF!</definedName>
    <definedName name="BER" localSheetId="3">#REF!</definedName>
    <definedName name="BER" localSheetId="9">#REF!</definedName>
    <definedName name="BER">#REF!</definedName>
    <definedName name="BERBA" localSheetId="4">#REF!</definedName>
    <definedName name="BERBA" localSheetId="5">#REF!</definedName>
    <definedName name="BERBA" localSheetId="7">#REF!</definedName>
    <definedName name="BERBA" localSheetId="6">#REF!</definedName>
    <definedName name="BERBA" localSheetId="1">#REF!</definedName>
    <definedName name="BERBA" localSheetId="3">#REF!</definedName>
    <definedName name="BERBA" localSheetId="9">#REF!</definedName>
    <definedName name="BERBA">#REF!</definedName>
    <definedName name="BERBI" localSheetId="4">#REF!</definedName>
    <definedName name="BERBI" localSheetId="5">#REF!</definedName>
    <definedName name="BERBI" localSheetId="7">#REF!</definedName>
    <definedName name="BERBI" localSheetId="6">#REF!</definedName>
    <definedName name="BERBI" localSheetId="1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4">#REF!</definedName>
    <definedName name="BFD" localSheetId="5">#REF!</definedName>
    <definedName name="BFD" localSheetId="7">#REF!</definedName>
    <definedName name="BFD" localSheetId="6">#REF!</definedName>
    <definedName name="BFD" localSheetId="0">#REF!</definedName>
    <definedName name="BFD" localSheetId="1">#REF!</definedName>
    <definedName name="BFD" localSheetId="3">#REF!</definedName>
    <definedName name="BFD" localSheetId="9">#REF!</definedName>
    <definedName name="BFD">#REF!</definedName>
    <definedName name="BFDA" localSheetId="4">#REF!</definedName>
    <definedName name="BFDA" localSheetId="5">#REF!</definedName>
    <definedName name="BFDA" localSheetId="7">#REF!</definedName>
    <definedName name="BFDA" localSheetId="6">#REF!</definedName>
    <definedName name="BFDA" localSheetId="0">#REF!</definedName>
    <definedName name="BFDA" localSheetId="1">#REF!</definedName>
    <definedName name="BFDA" localSheetId="3">#REF!</definedName>
    <definedName name="BFDA" localSheetId="9">#REF!</definedName>
    <definedName name="BFDA">#REF!</definedName>
    <definedName name="BFDI" localSheetId="4">#REF!</definedName>
    <definedName name="BFDI" localSheetId="5">#REF!</definedName>
    <definedName name="BFDI" localSheetId="7">#REF!</definedName>
    <definedName name="BFDI" localSheetId="6">#REF!</definedName>
    <definedName name="BFDI" localSheetId="0">#REF!</definedName>
    <definedName name="BFDI" localSheetId="1">#REF!</definedName>
    <definedName name="BFDI" localSheetId="3">#REF!</definedName>
    <definedName name="BFDI" localSheetId="9">#REF!</definedName>
    <definedName name="BFDI">#REF!</definedName>
    <definedName name="BFDIL" localSheetId="4">#REF!</definedName>
    <definedName name="BFDIL" localSheetId="5">#REF!</definedName>
    <definedName name="BFDIL" localSheetId="7">#REF!</definedName>
    <definedName name="BFDIL" localSheetId="6">#REF!</definedName>
    <definedName name="BFDIL" localSheetId="1">#REF!</definedName>
    <definedName name="BFDIL">#REF!</definedName>
    <definedName name="BFL">#N/A</definedName>
    <definedName name="BFL_C_G" localSheetId="4">#REF!</definedName>
    <definedName name="BFL_C_G" localSheetId="5">#REF!</definedName>
    <definedName name="BFL_C_G" localSheetId="7">#REF!</definedName>
    <definedName name="BFL_C_G" localSheetId="6">#REF!</definedName>
    <definedName name="BFL_C_G" localSheetId="0">#REF!</definedName>
    <definedName name="BFL_C_G" localSheetId="1">#REF!</definedName>
    <definedName name="BFL_C_G" localSheetId="3">#REF!</definedName>
    <definedName name="BFL_C_G" localSheetId="9">#REF!</definedName>
    <definedName name="BFL_C_G">#REF!</definedName>
    <definedName name="BFL_C_P" localSheetId="4">#REF!</definedName>
    <definedName name="BFL_C_P" localSheetId="5">#REF!</definedName>
    <definedName name="BFL_C_P" localSheetId="7">#REF!</definedName>
    <definedName name="BFL_C_P" localSheetId="6">#REF!</definedName>
    <definedName name="BFL_C_P" localSheetId="1">#REF!</definedName>
    <definedName name="BFL_C_P" localSheetId="3">#REF!</definedName>
    <definedName name="BFL_C_P" localSheetId="9">#REF!</definedName>
    <definedName name="BFL_C_P">#REF!</definedName>
    <definedName name="BFL_CBA" localSheetId="4">#REF!</definedName>
    <definedName name="BFL_CBA" localSheetId="5">#REF!</definedName>
    <definedName name="BFL_CBA" localSheetId="7">#REF!</definedName>
    <definedName name="BFL_CBA" localSheetId="6">#REF!</definedName>
    <definedName name="BFL_CBA" localSheetId="1">#REF!</definedName>
    <definedName name="BFL_CBA" localSheetId="3">#REF!</definedName>
    <definedName name="BFL_CBA" localSheetId="9">#REF!</definedName>
    <definedName name="BFL_CBA">#REF!</definedName>
    <definedName name="BFL_CBI" localSheetId="4">#REF!</definedName>
    <definedName name="BFL_CBI" localSheetId="5">#REF!</definedName>
    <definedName name="BFL_CBI" localSheetId="7">#REF!</definedName>
    <definedName name="BFL_CBI" localSheetId="6">#REF!</definedName>
    <definedName name="BFL_CBI" localSheetId="1">#REF!</definedName>
    <definedName name="BFL_CBI">#REF!</definedName>
    <definedName name="BFL_CMU" localSheetId="4">#REF!</definedName>
    <definedName name="BFL_CMU" localSheetId="5">#REF!</definedName>
    <definedName name="BFL_CMU" localSheetId="7">#REF!</definedName>
    <definedName name="BFL_CMU" localSheetId="6">#REF!</definedName>
    <definedName name="BFL_CMU" localSheetId="1">#REF!</definedName>
    <definedName name="BFL_CMU">#REF!</definedName>
    <definedName name="BFL_D">#N/A</definedName>
    <definedName name="BFL_D_G" localSheetId="4">#REF!</definedName>
    <definedName name="BFL_D_G" localSheetId="5">#REF!</definedName>
    <definedName name="BFL_D_G" localSheetId="7">#REF!</definedName>
    <definedName name="BFL_D_G" localSheetId="6">#REF!</definedName>
    <definedName name="BFL_D_G" localSheetId="0">#REF!</definedName>
    <definedName name="BFL_D_G" localSheetId="1">#REF!</definedName>
    <definedName name="BFL_D_G" localSheetId="3">#REF!</definedName>
    <definedName name="BFL_D_G" localSheetId="9">#REF!</definedName>
    <definedName name="BFL_D_G">#REF!</definedName>
    <definedName name="BFL_D_P" localSheetId="4">#REF!</definedName>
    <definedName name="BFL_D_P" localSheetId="5">#REF!</definedName>
    <definedName name="BFL_D_P" localSheetId="7">#REF!</definedName>
    <definedName name="BFL_D_P" localSheetId="6">#REF!</definedName>
    <definedName name="BFL_D_P" localSheetId="1">#REF!</definedName>
    <definedName name="BFL_D_P" localSheetId="3">#REF!</definedName>
    <definedName name="BFL_D_P" localSheetId="9">#REF!</definedName>
    <definedName name="BFL_D_P">#REF!</definedName>
    <definedName name="BFL_DBA" localSheetId="4">#REF!</definedName>
    <definedName name="BFL_DBA" localSheetId="5">#REF!</definedName>
    <definedName name="BFL_DBA" localSheetId="7">#REF!</definedName>
    <definedName name="BFL_DBA" localSheetId="6">#REF!</definedName>
    <definedName name="BFL_DBA" localSheetId="1">#REF!</definedName>
    <definedName name="BFL_DBA" localSheetId="3">#REF!</definedName>
    <definedName name="BFL_DBA" localSheetId="9">#REF!</definedName>
    <definedName name="BFL_DBA">#REF!</definedName>
    <definedName name="BFL_DBI" localSheetId="4">#REF!</definedName>
    <definedName name="BFL_DBI" localSheetId="5">#REF!</definedName>
    <definedName name="BFL_DBI" localSheetId="7">#REF!</definedName>
    <definedName name="BFL_DBI" localSheetId="6">#REF!</definedName>
    <definedName name="BFL_DBI" localSheetId="1">#REF!</definedName>
    <definedName name="BFL_DBI">#REF!</definedName>
    <definedName name="BFL_DF">#N/A</definedName>
    <definedName name="BFL_DMU" localSheetId="4">#REF!</definedName>
    <definedName name="BFL_DMU" localSheetId="5">#REF!</definedName>
    <definedName name="BFL_DMU" localSheetId="7">#REF!</definedName>
    <definedName name="BFL_DMU" localSheetId="6">#REF!</definedName>
    <definedName name="BFL_DMU" localSheetId="0">#REF!</definedName>
    <definedName name="BFL_DMU" localSheetId="1">#REF!</definedName>
    <definedName name="BFL_DMU" localSheetId="3">#REF!</definedName>
    <definedName name="BFL_DMU" localSheetId="9">#REF!</definedName>
    <definedName name="BFL_DMU">#REF!</definedName>
    <definedName name="BFLB">#N/A</definedName>
    <definedName name="BFLB_D">#N/A</definedName>
    <definedName name="BFLB_DF">#N/A</definedName>
    <definedName name="BFLD_DF" localSheetId="5">[81]!BFLD_DF</definedName>
    <definedName name="BFLD_DF" localSheetId="6">[81]!BFLD_DF</definedName>
    <definedName name="BFLD_DF" localSheetId="0">#REF!</definedName>
    <definedName name="BFLD_DF" localSheetId="1">#REF!</definedName>
    <definedName name="BFLD_DF">[81]!BFLD_DF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4">#REF!</definedName>
    <definedName name="BFLRES" localSheetId="5">#REF!</definedName>
    <definedName name="BFLRES" localSheetId="7">#REF!</definedName>
    <definedName name="BFLRES" localSheetId="6">#REF!</definedName>
    <definedName name="BFLRES" localSheetId="0">#REF!</definedName>
    <definedName name="BFLRES" localSheetId="1">#REF!</definedName>
    <definedName name="BFLRES" localSheetId="3">#REF!</definedName>
    <definedName name="BFLRES" localSheetId="9">#REF!</definedName>
    <definedName name="BFLRES">#REF!</definedName>
    <definedName name="BFO" localSheetId="4">#REF!</definedName>
    <definedName name="BFO" localSheetId="5">#REF!</definedName>
    <definedName name="BFO" localSheetId="7">#REF!</definedName>
    <definedName name="BFO" localSheetId="6">#REF!</definedName>
    <definedName name="BFO" localSheetId="0">#REF!</definedName>
    <definedName name="BFO" localSheetId="1">#REF!</definedName>
    <definedName name="BFO" localSheetId="3">#REF!</definedName>
    <definedName name="BFO" localSheetId="9">#REF!</definedName>
    <definedName name="BFO">#REF!</definedName>
    <definedName name="BFO_S" localSheetId="4">#REF!</definedName>
    <definedName name="BFO_S" localSheetId="5">#REF!</definedName>
    <definedName name="BFO_S" localSheetId="7">#REF!</definedName>
    <definedName name="BFO_S" localSheetId="6">#REF!</definedName>
    <definedName name="BFO_S" localSheetId="1">#REF!</definedName>
    <definedName name="BFO_S" localSheetId="3">#REF!</definedName>
    <definedName name="BFO_S" localSheetId="9">#REF!</definedName>
    <definedName name="BFO_S">#REF!</definedName>
    <definedName name="BFOA" localSheetId="4">#REF!</definedName>
    <definedName name="BFOA" localSheetId="5">#REF!</definedName>
    <definedName name="BFOA" localSheetId="7">#REF!</definedName>
    <definedName name="BFOA" localSheetId="6">#REF!</definedName>
    <definedName name="BFOA" localSheetId="0">#REF!</definedName>
    <definedName name="BFOA" localSheetId="1">#REF!</definedName>
    <definedName name="BFOA">#REF!</definedName>
    <definedName name="BFOAG" localSheetId="4">#REF!</definedName>
    <definedName name="BFOAG" localSheetId="5">#REF!</definedName>
    <definedName name="BFOAG" localSheetId="7">#REF!</definedName>
    <definedName name="BFOAG" localSheetId="6">#REF!</definedName>
    <definedName name="BFOAG" localSheetId="0">#REF!</definedName>
    <definedName name="BFOAG" localSheetId="1">#REF!</definedName>
    <definedName name="BFOAG">#REF!</definedName>
    <definedName name="BFOL" localSheetId="4">#REF!</definedName>
    <definedName name="BFOL" localSheetId="5">#REF!</definedName>
    <definedName name="BFOL" localSheetId="7">#REF!</definedName>
    <definedName name="BFOL" localSheetId="6">#REF!</definedName>
    <definedName name="BFOL" localSheetId="1">#REF!</definedName>
    <definedName name="BFOL">#REF!</definedName>
    <definedName name="BFOL_B" localSheetId="4">#REF!</definedName>
    <definedName name="BFOL_B" localSheetId="5">#REF!</definedName>
    <definedName name="BFOL_B" localSheetId="7">#REF!</definedName>
    <definedName name="BFOL_B" localSheetId="6">#REF!</definedName>
    <definedName name="BFOL_B" localSheetId="1">#REF!</definedName>
    <definedName name="BFOL_B">#REF!</definedName>
    <definedName name="BFOL_G" localSheetId="4">#REF!</definedName>
    <definedName name="BFOL_G" localSheetId="5">#REF!</definedName>
    <definedName name="BFOL_G" localSheetId="7">#REF!</definedName>
    <definedName name="BFOL_G" localSheetId="6">#REF!</definedName>
    <definedName name="BFOL_G" localSheetId="1">#REF!</definedName>
    <definedName name="BFOL_G">#REF!</definedName>
    <definedName name="BFOL_L" localSheetId="4">#REF!</definedName>
    <definedName name="BFOL_L" localSheetId="5">#REF!</definedName>
    <definedName name="BFOL_L" localSheetId="7">#REF!</definedName>
    <definedName name="BFOL_L" localSheetId="6">#REF!</definedName>
    <definedName name="BFOL_L" localSheetId="1">#REF!</definedName>
    <definedName name="BFOL_L">#REF!</definedName>
    <definedName name="BFOL_O" localSheetId="4">#REF!</definedName>
    <definedName name="BFOL_O" localSheetId="5">#REF!</definedName>
    <definedName name="BFOL_O" localSheetId="7">#REF!</definedName>
    <definedName name="BFOL_O" localSheetId="6">#REF!</definedName>
    <definedName name="BFOL_O" localSheetId="1">#REF!</definedName>
    <definedName name="BFOL_O">#REF!</definedName>
    <definedName name="BFOL_S" localSheetId="4">#REF!</definedName>
    <definedName name="BFOL_S" localSheetId="5">#REF!</definedName>
    <definedName name="BFOL_S" localSheetId="7">#REF!</definedName>
    <definedName name="BFOL_S" localSheetId="6">#REF!</definedName>
    <definedName name="BFOL_S" localSheetId="1">#REF!</definedName>
    <definedName name="BFOL_S">#REF!</definedName>
    <definedName name="BFOLB" localSheetId="4">#REF!</definedName>
    <definedName name="BFOLB" localSheetId="5">#REF!</definedName>
    <definedName name="BFOLB" localSheetId="7">#REF!</definedName>
    <definedName name="BFOLB" localSheetId="6">#REF!</definedName>
    <definedName name="BFOLB" localSheetId="1">#REF!</definedName>
    <definedName name="BFOLB">#REF!</definedName>
    <definedName name="BFOLG_L" localSheetId="4">#REF!</definedName>
    <definedName name="BFOLG_L" localSheetId="5">#REF!</definedName>
    <definedName name="BFOLG_L" localSheetId="7">#REF!</definedName>
    <definedName name="BFOLG_L" localSheetId="6">#REF!</definedName>
    <definedName name="BFOLG_L" localSheetId="1">#REF!</definedName>
    <definedName name="BFOLG_L">#REF!</definedName>
    <definedName name="BFOTH" localSheetId="4">#REF!</definedName>
    <definedName name="BFOTH" localSheetId="5">#REF!</definedName>
    <definedName name="BFOTH" localSheetId="7">#REF!</definedName>
    <definedName name="BFOTH" localSheetId="6">#REF!</definedName>
    <definedName name="BFOTH" localSheetId="1">#REF!</definedName>
    <definedName name="BFOTH">#REF!</definedName>
    <definedName name="BFP" localSheetId="4">#REF!</definedName>
    <definedName name="BFP" localSheetId="5">#REF!</definedName>
    <definedName name="BFP" localSheetId="7">#REF!</definedName>
    <definedName name="BFP" localSheetId="6">#REF!</definedName>
    <definedName name="BFP" localSheetId="1">#REF!</definedName>
    <definedName name="BFP">#REF!</definedName>
    <definedName name="BFPA" localSheetId="4">#REF!</definedName>
    <definedName name="BFPA" localSheetId="5">#REF!</definedName>
    <definedName name="BFPA" localSheetId="7">#REF!</definedName>
    <definedName name="BFPA" localSheetId="6">#REF!</definedName>
    <definedName name="BFPA" localSheetId="1">#REF!</definedName>
    <definedName name="BFPA">#REF!</definedName>
    <definedName name="BFPAG" localSheetId="4">#REF!</definedName>
    <definedName name="BFPAG" localSheetId="5">#REF!</definedName>
    <definedName name="BFPAG" localSheetId="7">#REF!</definedName>
    <definedName name="BFPAG" localSheetId="6">#REF!</definedName>
    <definedName name="BFPAG" localSheetId="1">#REF!</definedName>
    <definedName name="BFPAG">#REF!</definedName>
    <definedName name="BFPL" localSheetId="4">#REF!</definedName>
    <definedName name="BFPL" localSheetId="5">#REF!</definedName>
    <definedName name="BFPL" localSheetId="7">#REF!</definedName>
    <definedName name="BFPL" localSheetId="6">#REF!</definedName>
    <definedName name="BFPL" localSheetId="1">#REF!</definedName>
    <definedName name="BFPL">#REF!</definedName>
    <definedName name="BFPLBN" localSheetId="4">#REF!</definedName>
    <definedName name="BFPLBN" localSheetId="5">#REF!</definedName>
    <definedName name="BFPLBN" localSheetId="7">#REF!</definedName>
    <definedName name="BFPLBN" localSheetId="6">#REF!</definedName>
    <definedName name="BFPLBN" localSheetId="1">#REF!</definedName>
    <definedName name="BFPLBN">#REF!</definedName>
    <definedName name="BFPLD" localSheetId="4">#REF!</definedName>
    <definedName name="BFPLD" localSheetId="5">#REF!</definedName>
    <definedName name="BFPLD" localSheetId="7">#REF!</definedName>
    <definedName name="BFPLD" localSheetId="6">#REF!</definedName>
    <definedName name="BFPLD" localSheetId="1">#REF!</definedName>
    <definedName name="BFPLD">#REF!</definedName>
    <definedName name="BFPLD_G" localSheetId="4">#REF!</definedName>
    <definedName name="BFPLD_G" localSheetId="5">#REF!</definedName>
    <definedName name="BFPLD_G" localSheetId="7">#REF!</definedName>
    <definedName name="BFPLD_G" localSheetId="6">#REF!</definedName>
    <definedName name="BFPLD_G" localSheetId="1">#REF!</definedName>
    <definedName name="BFPLD_G">#REF!</definedName>
    <definedName name="BFPLE" localSheetId="4">#REF!</definedName>
    <definedName name="BFPLE" localSheetId="5">#REF!</definedName>
    <definedName name="BFPLE" localSheetId="7">#REF!</definedName>
    <definedName name="BFPLE" localSheetId="6">#REF!</definedName>
    <definedName name="BFPLE" localSheetId="1">#REF!</definedName>
    <definedName name="BFPLE">#REF!</definedName>
    <definedName name="BFPLE_G" localSheetId="4">#REF!</definedName>
    <definedName name="BFPLE_G" localSheetId="5">#REF!</definedName>
    <definedName name="BFPLE_G" localSheetId="7">#REF!</definedName>
    <definedName name="BFPLE_G" localSheetId="6">#REF!</definedName>
    <definedName name="BFPLE_G" localSheetId="1">#REF!</definedName>
    <definedName name="BFPLE_G">#REF!</definedName>
    <definedName name="BFPLMM" localSheetId="4">#REF!</definedName>
    <definedName name="BFPLMM" localSheetId="5">#REF!</definedName>
    <definedName name="BFPLMM" localSheetId="7">#REF!</definedName>
    <definedName name="BFPLMM" localSheetId="6">#REF!</definedName>
    <definedName name="BFPLMM" localSheetId="1">#REF!</definedName>
    <definedName name="BFPLMM">#REF!</definedName>
    <definedName name="BFRA">#N/A</definedName>
    <definedName name="BFUND" localSheetId="4">#REF!</definedName>
    <definedName name="BFUND" localSheetId="5">#REF!</definedName>
    <definedName name="BFUND" localSheetId="7">#REF!</definedName>
    <definedName name="BFUND" localSheetId="6">#REF!</definedName>
    <definedName name="BFUND" localSheetId="0">#REF!</definedName>
    <definedName name="BFUND" localSheetId="1">#REF!</definedName>
    <definedName name="BFUND" localSheetId="3">#REF!</definedName>
    <definedName name="BFUND" localSheetId="9">#REF!</definedName>
    <definedName name="BFUND">#REF!</definedName>
    <definedName name="BGS" localSheetId="4">#REF!</definedName>
    <definedName name="BGS" localSheetId="5">#REF!</definedName>
    <definedName name="BGS" localSheetId="7">#REF!</definedName>
    <definedName name="BGS" localSheetId="6">#REF!</definedName>
    <definedName name="BGS" localSheetId="0">#REF!</definedName>
    <definedName name="BGS" localSheetId="1">#REF!</definedName>
    <definedName name="BGS" localSheetId="3">#REF!</definedName>
    <definedName name="BGS" localSheetId="9">#REF!</definedName>
    <definedName name="BGS">#REF!</definedName>
    <definedName name="BI">#N/A</definedName>
    <definedName name="BIO" localSheetId="7">[43]raw!#REF!</definedName>
    <definedName name="BIO" localSheetId="3">[43]raw!#REF!</definedName>
    <definedName name="BIO" localSheetId="9">[43]raw!#REF!</definedName>
    <definedName name="BIO">[43]raw!#REF!</definedName>
    <definedName name="BIP" localSheetId="4">#REF!</definedName>
    <definedName name="BIP" localSheetId="5">#REF!</definedName>
    <definedName name="BIP" localSheetId="7">#REF!</definedName>
    <definedName name="BIP" localSheetId="6">#REF!</definedName>
    <definedName name="BIP" localSheetId="0">#REF!</definedName>
    <definedName name="BIP" localSheetId="1">#REF!</definedName>
    <definedName name="BIP" localSheetId="3">#REF!</definedName>
    <definedName name="BIP" localSheetId="9">#REF!</definedName>
    <definedName name="BIP">#REF!</definedName>
    <definedName name="BK">#N/A</definedName>
    <definedName name="BKF">#N/A</definedName>
    <definedName name="BKFA" localSheetId="4">#REF!</definedName>
    <definedName name="BKFA" localSheetId="5">#REF!</definedName>
    <definedName name="BKFA" localSheetId="7">#REF!</definedName>
    <definedName name="BKFA" localSheetId="6">#REF!</definedName>
    <definedName name="BKFA" localSheetId="0">#REF!</definedName>
    <definedName name="BKFA" localSheetId="1">#REF!</definedName>
    <definedName name="BKFA" localSheetId="3">#REF!</definedName>
    <definedName name="BKFA" localSheetId="9">#REF!</definedName>
    <definedName name="BKFA">#REF!</definedName>
    <definedName name="BKFBA" localSheetId="4">#REF!</definedName>
    <definedName name="BKFBA" localSheetId="5">#REF!</definedName>
    <definedName name="BKFBA" localSheetId="7">#REF!</definedName>
    <definedName name="BKFBA" localSheetId="6">#REF!</definedName>
    <definedName name="BKFBA" localSheetId="1">#REF!</definedName>
    <definedName name="BKFBA" localSheetId="3">#REF!</definedName>
    <definedName name="BKFBA" localSheetId="9">#REF!</definedName>
    <definedName name="BKFBA">#REF!</definedName>
    <definedName name="BKFBI" localSheetId="4">#REF!</definedName>
    <definedName name="BKFBI" localSheetId="5">#REF!</definedName>
    <definedName name="BKFBI" localSheetId="7">#REF!</definedName>
    <definedName name="BKFBI" localSheetId="6">#REF!</definedName>
    <definedName name="BKFBI" localSheetId="1">#REF!</definedName>
    <definedName name="BKFBI" localSheetId="3">#REF!</definedName>
    <definedName name="BKFBI" localSheetId="9">#REF!</definedName>
    <definedName name="BKFBI">#REF!</definedName>
    <definedName name="BKFMU" localSheetId="4">#REF!</definedName>
    <definedName name="BKFMU" localSheetId="5">#REF!</definedName>
    <definedName name="BKFMU" localSheetId="7">#REF!</definedName>
    <definedName name="BKFMU" localSheetId="6">#REF!</definedName>
    <definedName name="BKFMU" localSheetId="1">#REF!</definedName>
    <definedName name="BKFMU">#REF!</definedName>
    <definedName name="BKO" localSheetId="4">#REF!</definedName>
    <definedName name="BKO" localSheetId="5">#REF!</definedName>
    <definedName name="BKO" localSheetId="7">#REF!</definedName>
    <definedName name="BKO" localSheetId="6">#REF!</definedName>
    <definedName name="BKO" localSheetId="0">#REF!</definedName>
    <definedName name="BKO" localSheetId="1">#REF!</definedName>
    <definedName name="BKO">#REF!</definedName>
    <definedName name="bla" localSheetId="4" hidden="1">#REF!</definedName>
    <definedName name="bla" localSheetId="5" hidden="1">#REF!</definedName>
    <definedName name="bla" localSheetId="7" hidden="1">#REF!</definedName>
    <definedName name="bla" localSheetId="6" hidden="1">#REF!</definedName>
    <definedName name="bla" localSheetId="0" hidden="1">#REF!</definedName>
    <definedName name="bla" localSheetId="1" hidden="1">#REF!</definedName>
    <definedName name="bla" hidden="1">#REF!</definedName>
    <definedName name="bloco1" localSheetId="4">#REF!</definedName>
    <definedName name="bloco1" localSheetId="5">#REF!</definedName>
    <definedName name="bloco1" localSheetId="7">#REF!</definedName>
    <definedName name="bloco1" localSheetId="6">#REF!</definedName>
    <definedName name="bloco1" localSheetId="1">#REF!</definedName>
    <definedName name="bloco1">#REF!</definedName>
    <definedName name="BLOQUE1">[82]RECIMP99!$A$1:$Q$74</definedName>
    <definedName name="BLOQUE2">[82]RECIMP2000!$A$1:$Q$74</definedName>
    <definedName name="BLOQUE3">[82]RECIMP99!$A$274:$Q$274</definedName>
    <definedName name="BLOQUE4">[82]RECIMP2000real!$A$1:$Q$74</definedName>
    <definedName name="BLOQUE5">[82]RECIMP99!$V$1:$AK$74</definedName>
    <definedName name="BLOQUE6">[82]RECIMP2000!$W$1:$AJ$75</definedName>
    <definedName name="BLOQUE7">[82]RECIMP99!$V$274:$AK$274</definedName>
    <definedName name="BLOQUE8">[82]RECIMP2000real!$V$1:$AK$74</definedName>
    <definedName name="BLPH1" hidden="1">'[83]Ex rate bloom'!$A$4</definedName>
    <definedName name="BLPH2" hidden="1">'[83]Ex rate bloom'!$D$4</definedName>
    <definedName name="BLPH3" hidden="1">'[83]Ex rate bloom'!$G$4</definedName>
    <definedName name="BLPH4" hidden="1">'[83]Ex rate bloom'!$J$4</definedName>
    <definedName name="BLPH5" hidden="1">'[83]Ex rate bloom'!$M$4</definedName>
    <definedName name="BLPH6" hidden="1">'[83]Ex rate bloom'!$P$4</definedName>
    <definedName name="BLPH7" hidden="1">'[83]Ex rate bloom'!$S$4</definedName>
    <definedName name="BLPH8" hidden="1">'[83]Ex rate bloom'!$V$4</definedName>
    <definedName name="BM" localSheetId="4">#REF!</definedName>
    <definedName name="BM" localSheetId="5">#REF!</definedName>
    <definedName name="BM" localSheetId="7">#REF!</definedName>
    <definedName name="BM" localSheetId="6">#REF!</definedName>
    <definedName name="BM" localSheetId="0">#REF!</definedName>
    <definedName name="BM" localSheetId="1">#REF!</definedName>
    <definedName name="BM" localSheetId="3">#REF!</definedName>
    <definedName name="BM" localSheetId="9">#REF!</definedName>
    <definedName name="BM">#REF!</definedName>
    <definedName name="BMG">[84]Q6!$E$28:$AH$28</definedName>
    <definedName name="BMI" localSheetId="4">#REF!</definedName>
    <definedName name="BMI" localSheetId="5">#REF!</definedName>
    <definedName name="BMI" localSheetId="7">#REF!</definedName>
    <definedName name="BMI" localSheetId="6">#REF!</definedName>
    <definedName name="BMI" localSheetId="0">#REF!</definedName>
    <definedName name="BMI" localSheetId="1">#REF!</definedName>
    <definedName name="BMI" localSheetId="3">#REF!</definedName>
    <definedName name="BMI" localSheetId="9">#REF!</definedName>
    <definedName name="BMI">#REF!</definedName>
    <definedName name="BMII">#N/A</definedName>
    <definedName name="BMII_7" localSheetId="4">#REF!</definedName>
    <definedName name="BMII_7" localSheetId="5">#REF!</definedName>
    <definedName name="BMII_7" localSheetId="7">#REF!</definedName>
    <definedName name="BMII_7" localSheetId="6">#REF!</definedName>
    <definedName name="BMII_7" localSheetId="0">#REF!</definedName>
    <definedName name="BMII_7" localSheetId="1">#REF!</definedName>
    <definedName name="BMII_7" localSheetId="3">#REF!</definedName>
    <definedName name="BMII_7" localSheetId="9">#REF!</definedName>
    <definedName name="BMII_7">#REF!</definedName>
    <definedName name="BMII_G" localSheetId="4">#REF!</definedName>
    <definedName name="BMII_G" localSheetId="5">#REF!</definedName>
    <definedName name="BMII_G" localSheetId="7">#REF!</definedName>
    <definedName name="BMII_G" localSheetId="6">#REF!</definedName>
    <definedName name="BMII_G" localSheetId="1">#REF!</definedName>
    <definedName name="BMII_G" localSheetId="3">#REF!</definedName>
    <definedName name="BMII_G" localSheetId="9">#REF!</definedName>
    <definedName name="BMII_G">#REF!</definedName>
    <definedName name="BMII_P" localSheetId="4">#REF!</definedName>
    <definedName name="BMII_P" localSheetId="5">#REF!</definedName>
    <definedName name="BMII_P" localSheetId="7">#REF!</definedName>
    <definedName name="BMII_P" localSheetId="6">#REF!</definedName>
    <definedName name="BMII_P" localSheetId="1">#REF!</definedName>
    <definedName name="BMII_P" localSheetId="3">#REF!</definedName>
    <definedName name="BMII_P" localSheetId="9">#REF!</definedName>
    <definedName name="BMII_P">#REF!</definedName>
    <definedName name="BMIIB">#N/A</definedName>
    <definedName name="BMIIBA" localSheetId="4">#REF!</definedName>
    <definedName name="BMIIBA" localSheetId="5">#REF!</definedName>
    <definedName name="BMIIBA" localSheetId="7">#REF!</definedName>
    <definedName name="BMIIBA" localSheetId="6">#REF!</definedName>
    <definedName name="BMIIBA" localSheetId="0">#REF!</definedName>
    <definedName name="BMIIBA" localSheetId="1">#REF!</definedName>
    <definedName name="BMIIBA" localSheetId="3">#REF!</definedName>
    <definedName name="BMIIBA" localSheetId="9">#REF!</definedName>
    <definedName name="BMIIBA">#REF!</definedName>
    <definedName name="BMIIBI" localSheetId="4">#REF!</definedName>
    <definedName name="BMIIBI" localSheetId="5">#REF!</definedName>
    <definedName name="BMIIBI" localSheetId="7">#REF!</definedName>
    <definedName name="BMIIBI" localSheetId="6">#REF!</definedName>
    <definedName name="BMIIBI" localSheetId="1">#REF!</definedName>
    <definedName name="BMIIBI" localSheetId="3">#REF!</definedName>
    <definedName name="BMIIBI" localSheetId="9">#REF!</definedName>
    <definedName name="BMIIBI">#REF!</definedName>
    <definedName name="BMIIG">#N/A</definedName>
    <definedName name="BMIIMU" localSheetId="4">#REF!</definedName>
    <definedName name="BMIIMU" localSheetId="5">#REF!</definedName>
    <definedName name="BMIIMU" localSheetId="7">#REF!</definedName>
    <definedName name="BMIIMU" localSheetId="6">#REF!</definedName>
    <definedName name="BMIIMU" localSheetId="0">#REF!</definedName>
    <definedName name="BMIIMU" localSheetId="1">#REF!</definedName>
    <definedName name="BMIIMU" localSheetId="3">#REF!</definedName>
    <definedName name="BMIIMU" localSheetId="9">#REF!</definedName>
    <definedName name="BMIIMU">#REF!</definedName>
    <definedName name="BMS" localSheetId="4">#REF!</definedName>
    <definedName name="BMS" localSheetId="5">#REF!</definedName>
    <definedName name="BMS" localSheetId="7">#REF!</definedName>
    <definedName name="BMS" localSheetId="6">#REF!</definedName>
    <definedName name="BMS" localSheetId="0">#REF!</definedName>
    <definedName name="BMS" localSheetId="1">#REF!</definedName>
    <definedName name="BMS" localSheetId="3">#REF!</definedName>
    <definedName name="BMS" localSheetId="9">#REF!</definedName>
    <definedName name="BMS">#REF!</definedName>
    <definedName name="BNEO" localSheetId="4">#REF!</definedName>
    <definedName name="BNEO" localSheetId="5">#REF!</definedName>
    <definedName name="BNEO" localSheetId="7">#REF!</definedName>
    <definedName name="BNEO" localSheetId="6">#REF!</definedName>
    <definedName name="BNEO" localSheetId="1">#REF!</definedName>
    <definedName name="BNEO" localSheetId="3">#REF!</definedName>
    <definedName name="BNEO" localSheetId="9">#REF!</definedName>
    <definedName name="BNEO">#REF!</definedName>
    <definedName name="BNF">"CA"</definedName>
    <definedName name="BO" localSheetId="4">#REF!</definedName>
    <definedName name="BO" localSheetId="5">#REF!</definedName>
    <definedName name="BO" localSheetId="7">#REF!</definedName>
    <definedName name="BO" localSheetId="6">#REF!</definedName>
    <definedName name="BO" localSheetId="0">#REF!</definedName>
    <definedName name="BO" localSheetId="1">#REF!</definedName>
    <definedName name="BO" localSheetId="3">#REF!</definedName>
    <definedName name="BO" localSheetId="9">#REF!</definedName>
    <definedName name="BO">#REF!</definedName>
    <definedName name="BOG" localSheetId="4">#REF!</definedName>
    <definedName name="BOG" localSheetId="5">#REF!</definedName>
    <definedName name="BOG" localSheetId="7">#REF!</definedName>
    <definedName name="BOG" localSheetId="6">#REF!</definedName>
    <definedName name="BOG" localSheetId="0">#REF!</definedName>
    <definedName name="BOG" localSheetId="1">#REF!</definedName>
    <definedName name="BOG" localSheetId="3">#REF!</definedName>
    <definedName name="BOG" localSheetId="9">#REF!</definedName>
    <definedName name="BOG">#REF!</definedName>
    <definedName name="BOLETIN" localSheetId="7">[66]BCP!#REF!</definedName>
    <definedName name="BOLETIN" localSheetId="0">#REF!</definedName>
    <definedName name="BOLETIN" localSheetId="1">#REF!</definedName>
    <definedName name="BOLETIN" localSheetId="3">[66]BCP!#REF!</definedName>
    <definedName name="BOLETIN" localSheetId="9">[66]BCP!#REF!</definedName>
    <definedName name="BOLETIN">[66]BCP!#REF!</definedName>
    <definedName name="Bolivia" localSheetId="4">#REF!</definedName>
    <definedName name="Bolivia" localSheetId="5">#REF!</definedName>
    <definedName name="Bolivia" localSheetId="7">#REF!</definedName>
    <definedName name="Bolivia" localSheetId="6">#REF!</definedName>
    <definedName name="Bolivia" localSheetId="0">#REF!</definedName>
    <definedName name="Bolivia" localSheetId="1">#REF!</definedName>
    <definedName name="Bolivia" localSheetId="3">#REF!</definedName>
    <definedName name="Bolivia" localSheetId="9">#REF!</definedName>
    <definedName name="Bolivia">#REF!</definedName>
    <definedName name="BOP">#N/A</definedName>
    <definedName name="BOPF" localSheetId="4">#REF!</definedName>
    <definedName name="BOPF" localSheetId="5">#REF!</definedName>
    <definedName name="BOPF" localSheetId="7">#REF!</definedName>
    <definedName name="BOPF" localSheetId="6">#REF!</definedName>
    <definedName name="BOPF" localSheetId="0">#REF!</definedName>
    <definedName name="BOPF" localSheetId="1">#REF!</definedName>
    <definedName name="BOPF" localSheetId="3">#REF!</definedName>
    <definedName name="BOPF" localSheetId="9">#REF!</definedName>
    <definedName name="BOPF">#REF!</definedName>
    <definedName name="BOPUSD" localSheetId="4">#REF!</definedName>
    <definedName name="BOPUSD" localSheetId="5">#REF!</definedName>
    <definedName name="BOPUSD" localSheetId="7">#REF!</definedName>
    <definedName name="BOPUSD" localSheetId="6">#REF!</definedName>
    <definedName name="BOPUSD" localSheetId="0">#REF!</definedName>
    <definedName name="BOPUSD" localSheetId="1">#REF!</definedName>
    <definedName name="BOPUSD" localSheetId="3">#REF!</definedName>
    <definedName name="BOPUSD" localSheetId="9">#REF!</definedName>
    <definedName name="BOPUSD">#REF!</definedName>
    <definedName name="BORRA_CUADROS" localSheetId="5">[85]!BORRA_CUADROS</definedName>
    <definedName name="BORRA_CUADROS" localSheetId="6">[85]!BORRA_CUADROS</definedName>
    <definedName name="BORRA_CUADROS" localSheetId="0">#REF!</definedName>
    <definedName name="BORRA_CUADROS" localSheetId="1">#REF!</definedName>
    <definedName name="BORRA_CUADROS">[85]!BORRA_CUADROS</definedName>
    <definedName name="BPBNF" localSheetId="4">#REF!</definedName>
    <definedName name="BPBNF" localSheetId="5">#REF!</definedName>
    <definedName name="BPBNF" localSheetId="7">#REF!</definedName>
    <definedName name="BPBNF" localSheetId="6">#REF!</definedName>
    <definedName name="BPBNF" localSheetId="0">#REF!</definedName>
    <definedName name="BPBNF" localSheetId="1">#REF!</definedName>
    <definedName name="BPBNF" localSheetId="3">#REF!</definedName>
    <definedName name="BPBNF" localSheetId="9">#REF!</definedName>
    <definedName name="BPBNF">#REF!</definedName>
    <definedName name="BRASS" localSheetId="4">#REF!</definedName>
    <definedName name="BRASS" localSheetId="5">#REF!</definedName>
    <definedName name="BRASS" localSheetId="7">#REF!</definedName>
    <definedName name="BRASS" localSheetId="6">#REF!</definedName>
    <definedName name="BRASS" localSheetId="0">#REF!</definedName>
    <definedName name="BRASS" localSheetId="1">#REF!</definedName>
    <definedName name="BRASS" localSheetId="3">#REF!</definedName>
    <definedName name="BRASS" localSheetId="9">#REF!</definedName>
    <definedName name="BRASS">#REF!</definedName>
    <definedName name="BRASS_1" localSheetId="4">#REF!</definedName>
    <definedName name="BRASS_1" localSheetId="5">#REF!</definedName>
    <definedName name="BRASS_1" localSheetId="7">#REF!</definedName>
    <definedName name="BRASS_1" localSheetId="6">#REF!</definedName>
    <definedName name="BRASS_1" localSheetId="0">#REF!</definedName>
    <definedName name="BRASS_1" localSheetId="1">#REF!</definedName>
    <definedName name="BRASS_1" localSheetId="3">#REF!</definedName>
    <definedName name="BRASS_1" localSheetId="9">#REF!</definedName>
    <definedName name="BRASS_1">#REF!</definedName>
    <definedName name="BRASS_6" localSheetId="4">#REF!</definedName>
    <definedName name="BRASS_6" localSheetId="5">#REF!</definedName>
    <definedName name="BRASS_6" localSheetId="7">#REF!</definedName>
    <definedName name="BRASS_6" localSheetId="6">#REF!</definedName>
    <definedName name="BRASS_6" localSheetId="1">#REF!</definedName>
    <definedName name="BRASS_6">#REF!</definedName>
    <definedName name="Brazil" localSheetId="4">#REF!</definedName>
    <definedName name="Brazil" localSheetId="5">#REF!</definedName>
    <definedName name="Brazil" localSheetId="7">#REF!</definedName>
    <definedName name="Brazil" localSheetId="6">#REF!</definedName>
    <definedName name="Brazil" localSheetId="1">#REF!</definedName>
    <definedName name="Brazil">#REF!</definedName>
    <definedName name="BRECHA">[70]BRECHA!$E$3</definedName>
    <definedName name="BS" localSheetId="4">#REF!</definedName>
    <definedName name="BS" localSheetId="5">#REF!</definedName>
    <definedName name="BS" localSheetId="7">#REF!</definedName>
    <definedName name="BS" localSheetId="6">#REF!</definedName>
    <definedName name="BS" localSheetId="0">#REF!</definedName>
    <definedName name="BS" localSheetId="1">#REF!</definedName>
    <definedName name="BS" localSheetId="3">#REF!</definedName>
    <definedName name="BS" localSheetId="9">#REF!</definedName>
    <definedName name="BS">#REF!</definedName>
    <definedName name="BS1A" localSheetId="4">#REF!</definedName>
    <definedName name="BS1A" localSheetId="5">#REF!</definedName>
    <definedName name="BS1A" localSheetId="7">#REF!</definedName>
    <definedName name="BS1A" localSheetId="6">#REF!</definedName>
    <definedName name="BS1A" localSheetId="0">#REF!</definedName>
    <definedName name="BS1A" localSheetId="1">#REF!</definedName>
    <definedName name="BS1A" localSheetId="3">#REF!</definedName>
    <definedName name="BS1A" localSheetId="9">#REF!</definedName>
    <definedName name="BS1A">#REF!</definedName>
    <definedName name="Bstd" localSheetId="4">#REF!</definedName>
    <definedName name="Bstd" localSheetId="5">#REF!</definedName>
    <definedName name="Bstd" localSheetId="7">#REF!</definedName>
    <definedName name="Bstd" localSheetId="6">#REF!</definedName>
    <definedName name="Bstd" localSheetId="1">#REF!</definedName>
    <definedName name="Bstd" localSheetId="3">#REF!</definedName>
    <definedName name="Bstd" localSheetId="9">#REF!</definedName>
    <definedName name="Bstd">#REF!</definedName>
    <definedName name="BTO" localSheetId="4">#REF!</definedName>
    <definedName name="BTO" localSheetId="5">#REF!</definedName>
    <definedName name="BTO" localSheetId="7">#REF!</definedName>
    <definedName name="BTO" localSheetId="6">#REF!</definedName>
    <definedName name="BTO" localSheetId="1">#REF!</definedName>
    <definedName name="BTO">#REF!</definedName>
    <definedName name="BTR" localSheetId="4">#REF!</definedName>
    <definedName name="BTR" localSheetId="5">#REF!</definedName>
    <definedName name="BTR" localSheetId="7">#REF!</definedName>
    <definedName name="BTR" localSheetId="6">#REF!</definedName>
    <definedName name="BTR" localSheetId="1">#REF!</definedName>
    <definedName name="BTR">#REF!</definedName>
    <definedName name="BTRG" localSheetId="4">#REF!</definedName>
    <definedName name="BTRG" localSheetId="5">#REF!</definedName>
    <definedName name="BTRG" localSheetId="7">#REF!</definedName>
    <definedName name="BTRG" localSheetId="6">#REF!</definedName>
    <definedName name="BTRG" localSheetId="1">#REF!</definedName>
    <definedName name="BTRG">#REF!</definedName>
    <definedName name="BTRP" localSheetId="4">#REF!</definedName>
    <definedName name="BTRP" localSheetId="5">#REF!</definedName>
    <definedName name="BTRP" localSheetId="7">#REF!</definedName>
    <definedName name="BTRP" localSheetId="6">#REF!</definedName>
    <definedName name="BTRP" localSheetId="1">#REF!</definedName>
    <definedName name="BTRP">#REF!</definedName>
    <definedName name="Budget" localSheetId="4">#REF!</definedName>
    <definedName name="Budget" localSheetId="5">#REF!</definedName>
    <definedName name="Budget" localSheetId="7">#REF!</definedName>
    <definedName name="Budget" localSheetId="6">#REF!</definedName>
    <definedName name="Budget" localSheetId="0">#REF!</definedName>
    <definedName name="Budget" localSheetId="1">#REF!</definedName>
    <definedName name="Budget">#REF!</definedName>
    <definedName name="Budget_expenditure" localSheetId="4">#REF!</definedName>
    <definedName name="Budget_expenditure" localSheetId="5">#REF!</definedName>
    <definedName name="Budget_expenditure" localSheetId="7">#REF!</definedName>
    <definedName name="Budget_expenditure" localSheetId="6">#REF!</definedName>
    <definedName name="Budget_expenditure" localSheetId="1">#REF!</definedName>
    <definedName name="Budget_expenditure">#REF!</definedName>
    <definedName name="Budget_revenue" localSheetId="4">#REF!</definedName>
    <definedName name="Budget_revenue" localSheetId="5">#REF!</definedName>
    <definedName name="Budget_revenue" localSheetId="7">#REF!</definedName>
    <definedName name="Budget_revenue" localSheetId="6">#REF!</definedName>
    <definedName name="Budget_revenue" localSheetId="1">#REF!</definedName>
    <definedName name="Budget_revenue">#REF!</definedName>
    <definedName name="BURACO" localSheetId="4">#REF!</definedName>
    <definedName name="BURACO" localSheetId="5">#REF!</definedName>
    <definedName name="BURACO" localSheetId="7">#REF!</definedName>
    <definedName name="BURACO" localSheetId="6">#REF!</definedName>
    <definedName name="BURACO" localSheetId="1">#REF!</definedName>
    <definedName name="BURACO">#REF!</definedName>
    <definedName name="Button_13">"CLAGA2000_Consolidado_2001_List"</definedName>
    <definedName name="BX" localSheetId="4">#REF!</definedName>
    <definedName name="BX" localSheetId="5">#REF!</definedName>
    <definedName name="BX" localSheetId="7">#REF!</definedName>
    <definedName name="BX" localSheetId="6">#REF!</definedName>
    <definedName name="BX" localSheetId="0">#REF!</definedName>
    <definedName name="BX" localSheetId="1">#REF!</definedName>
    <definedName name="BX" localSheetId="3">#REF!</definedName>
    <definedName name="BX" localSheetId="9">#REF!</definedName>
    <definedName name="BX">#REF!</definedName>
    <definedName name="BXG">[84]Q6!$E$26:$AH$26</definedName>
    <definedName name="BXI" localSheetId="4">#REF!</definedName>
    <definedName name="BXI" localSheetId="5">#REF!</definedName>
    <definedName name="BXI" localSheetId="7">#REF!</definedName>
    <definedName name="BXI" localSheetId="6">#REF!</definedName>
    <definedName name="BXI" localSheetId="0">#REF!</definedName>
    <definedName name="BXI" localSheetId="1">#REF!</definedName>
    <definedName name="BXI" localSheetId="3">#REF!</definedName>
    <definedName name="BXI" localSheetId="9">#REF!</definedName>
    <definedName name="BXI">#REF!</definedName>
    <definedName name="BXS" localSheetId="4">#REF!</definedName>
    <definedName name="BXS" localSheetId="5">#REF!</definedName>
    <definedName name="BXS" localSheetId="7">#REF!</definedName>
    <definedName name="BXS" localSheetId="6">#REF!</definedName>
    <definedName name="BXS" localSheetId="0">#REF!</definedName>
    <definedName name="BXS" localSheetId="1">#REF!</definedName>
    <definedName name="BXS" localSheetId="3">#REF!</definedName>
    <definedName name="BXS" localSheetId="9">#REF!</definedName>
    <definedName name="BXS">#REF!</definedName>
    <definedName name="C.2" localSheetId="4">#REF!</definedName>
    <definedName name="C.2" localSheetId="5">#REF!</definedName>
    <definedName name="C.2" localSheetId="7">#REF!</definedName>
    <definedName name="C.2" localSheetId="6">#REF!</definedName>
    <definedName name="C.2" localSheetId="0">#REF!</definedName>
    <definedName name="C.2" localSheetId="1">#REF!</definedName>
    <definedName name="C.2" localSheetId="3">#REF!</definedName>
    <definedName name="C.2" localSheetId="9">#REF!</definedName>
    <definedName name="C.2">#REF!</definedName>
    <definedName name="C_" localSheetId="4">#REF!</definedName>
    <definedName name="C_" localSheetId="5">#REF!</definedName>
    <definedName name="C_" localSheetId="7">#REF!</definedName>
    <definedName name="C_" localSheetId="6">#REF!</definedName>
    <definedName name="C_" localSheetId="0">#REF!</definedName>
    <definedName name="C_" localSheetId="1">#REF!</definedName>
    <definedName name="C_">#REF!</definedName>
    <definedName name="C_1" localSheetId="4">OFFSET(#REF!,0,0,COUNT(#REF!),1)</definedName>
    <definedName name="C_1" localSheetId="5">OFFSET(#REF!,0,0,COUNT(#REF!),1)</definedName>
    <definedName name="C_1" localSheetId="7">OFFSET(#REF!,0,0,COUNT(#REF!),1)</definedName>
    <definedName name="C_1" localSheetId="6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9">OFFSET(#REF!,0,0,COUNT(#REF!),1)</definedName>
    <definedName name="C_1">OFFSET(#REF!,0,0,COUNT(#REF!),1)</definedName>
    <definedName name="C_2" localSheetId="4">OFFSET(#REF!,0,0,COUNT(#REF!),1)</definedName>
    <definedName name="C_2" localSheetId="5">OFFSET(#REF!,0,0,COUNT(#REF!),1)</definedName>
    <definedName name="C_2" localSheetId="7">OFFSET(#REF!,0,0,COUNT(#REF!),1)</definedName>
    <definedName name="C_2" localSheetId="6">OFFSET(#REF!,0,0,COUNT(#REF!),1)</definedName>
    <definedName name="C_2" localSheetId="1">OFFSET(#REF!,0,0,COUNT(#REF!),1)</definedName>
    <definedName name="C_2">OFFSET(#REF!,0,0,COUNT(#REF!),1)</definedName>
    <definedName name="CA" localSheetId="4">#REF!</definedName>
    <definedName name="CA" localSheetId="5">#REF!</definedName>
    <definedName name="CA" localSheetId="7">#REF!</definedName>
    <definedName name="CA" localSheetId="6">#REF!</definedName>
    <definedName name="CA" localSheetId="0">#REF!</definedName>
    <definedName name="CA" localSheetId="1">#REF!</definedName>
    <definedName name="CA" localSheetId="3">#REF!</definedName>
    <definedName name="CA" localSheetId="9">#REF!</definedName>
    <definedName name="CA">#REF!</definedName>
    <definedName name="CAD" localSheetId="4">#REF!</definedName>
    <definedName name="CAD" localSheetId="5">#REF!</definedName>
    <definedName name="CAD" localSheetId="7">#REF!</definedName>
    <definedName name="CAD" localSheetId="6">#REF!</definedName>
    <definedName name="CAD" localSheetId="0">#REF!</definedName>
    <definedName name="CAD" localSheetId="1">#REF!</definedName>
    <definedName name="CAD" localSheetId="3">#REF!</definedName>
    <definedName name="CAD" localSheetId="9">#REF!</definedName>
    <definedName name="CAD">#REF!</definedName>
    <definedName name="CAe" localSheetId="4">#REF!</definedName>
    <definedName name="CAe" localSheetId="5">#REF!</definedName>
    <definedName name="CAe" localSheetId="7">#REF!</definedName>
    <definedName name="CAe" localSheetId="6">#REF!</definedName>
    <definedName name="CAe" localSheetId="1">#REF!</definedName>
    <definedName name="CAe" localSheetId="3">#REF!</definedName>
    <definedName name="CAe" localSheetId="9">#REF!</definedName>
    <definedName name="CAe">#REF!</definedName>
    <definedName name="caj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4" hidden="1">#REF!</definedName>
    <definedName name="calculo" localSheetId="5" hidden="1">#REF!</definedName>
    <definedName name="calculo" localSheetId="7" hidden="1">#REF!</definedName>
    <definedName name="calculo" localSheetId="6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9" hidden="1">#REF!</definedName>
    <definedName name="calculo" hidden="1">#REF!</definedName>
    <definedName name="CalificaciónFinal">'[54]base de datos MODULO I'!$B$4:$E$49</definedName>
    <definedName name="CalificIndica">'[54]base de datos MODULO I'!$F$5:$AM$50</definedName>
    <definedName name="CAMARON" localSheetId="4">#REF!</definedName>
    <definedName name="CAMARON" localSheetId="5">#REF!</definedName>
    <definedName name="CAMARON" localSheetId="7">#REF!</definedName>
    <definedName name="CAMARON" localSheetId="6">#REF!</definedName>
    <definedName name="CAMARON" localSheetId="0">#REF!</definedName>
    <definedName name="CAMARON" localSheetId="1">#REF!</definedName>
    <definedName name="CAMARON" localSheetId="3">#REF!</definedName>
    <definedName name="CAMARON" localSheetId="9">#REF!</definedName>
    <definedName name="CAMARON">#REF!</definedName>
    <definedName name="Canada_wt">'[75]OECD wgt'!$B$10</definedName>
    <definedName name="CAPA" localSheetId="4">#REF!</definedName>
    <definedName name="CAPA" localSheetId="5">#REF!</definedName>
    <definedName name="CAPA" localSheetId="7">#REF!</definedName>
    <definedName name="CAPA" localSheetId="6">#REF!</definedName>
    <definedName name="CAPA" localSheetId="0">#REF!</definedName>
    <definedName name="CAPA" localSheetId="1">#REF!</definedName>
    <definedName name="CAPA" localSheetId="3">#REF!</definedName>
    <definedName name="CAPA" localSheetId="9">#REF!</definedName>
    <definedName name="CAPA">#REF!</definedName>
    <definedName name="CAperc" localSheetId="4">#REF!</definedName>
    <definedName name="CAperc" localSheetId="5">#REF!</definedName>
    <definedName name="CAperc" localSheetId="7">#REF!</definedName>
    <definedName name="CAperc" localSheetId="6">#REF!</definedName>
    <definedName name="CAperc" localSheetId="0">#REF!</definedName>
    <definedName name="CAperc" localSheetId="1">#REF!</definedName>
    <definedName name="CAperc" localSheetId="3">#REF!</definedName>
    <definedName name="CAperc" localSheetId="9">#REF!</definedName>
    <definedName name="CAperc">#REF!</definedName>
    <definedName name="Capit.Neto">'[54]Ranking Bancario'!$J$4:$N$54</definedName>
    <definedName name="Capitalizacion">'[54]Calidad del Activo'!$A$5:$K$24</definedName>
    <definedName name="CAr" localSheetId="4">#REF!</definedName>
    <definedName name="CAr" localSheetId="5">#REF!</definedName>
    <definedName name="CAr" localSheetId="7">#REF!</definedName>
    <definedName name="CAr" localSheetId="6">#REF!</definedName>
    <definedName name="CAr" localSheetId="0">#REF!</definedName>
    <definedName name="CAr" localSheetId="1">#REF!</definedName>
    <definedName name="CAr" localSheetId="3">#REF!</definedName>
    <definedName name="CAr" localSheetId="9">#REF!</definedName>
    <definedName name="CAr">#REF!</definedName>
    <definedName name="CAS">[70]CASCADA!$C$4</definedName>
    <definedName name="Cascada">[86]Hoja3!$B$1:$L$98</definedName>
    <definedName name="Cavg" localSheetId="4">OFFSET(#REF!,0,0,COUNT(#REF!),1)</definedName>
    <definedName name="Cavg" localSheetId="5">OFFSET(#REF!,0,0,COUNT(#REF!),1)</definedName>
    <definedName name="Cavg" localSheetId="7">OFFSET(#REF!,0,0,COUNT(#REF!),1)</definedName>
    <definedName name="Cavg" localSheetId="6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9">OFFSET(#REF!,0,0,COUNT(#REF!),1)</definedName>
    <definedName name="Cavg">OFFSET(#REF!,0,0,COUNT(#REF!),1)</definedName>
    <definedName name="cc" localSheetId="16" hidden="1">{"Riqfin97",#N/A,FALSE,"Tran";"Riqfinpro",#N/A,FALSE,"Tran"}</definedName>
    <definedName name="cc" localSheetId="4" hidden="1">{"Riqfin97",#N/A,FALSE,"Tran";"Riqfinpro",#N/A,FALSE,"Tran"}</definedName>
    <definedName name="cc" localSheetId="5" hidden="1">{"Riqfin97",#N/A,FALSE,"Tran";"Riqfinpro",#N/A,FALSE,"Tran"}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6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16" hidden="1">{"Minpmon",#N/A,FALSE,"Monthinput"}</definedName>
    <definedName name="ccccc" localSheetId="4" hidden="1">{"Minpmon",#N/A,FALSE,"Monthinput"}</definedName>
    <definedName name="ccccc" localSheetId="5" hidden="1">{"Minpmon",#N/A,FALSE,"Monthinput"}</definedName>
    <definedName name="ccccc" localSheetId="7" hidden="1">{"Minpmon",#N/A,FALSE,"Monthinput"}</definedName>
    <definedName name="ccccc" localSheetId="8" hidden="1">{"Minpmon",#N/A,FALSE,"Monthinput"}</definedName>
    <definedName name="ccccc" localSheetId="6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hidden="1">{"Minpmon",#N/A,FALSE,"Monthinput"}</definedName>
    <definedName name="cccccccccccccc" localSheetId="16" hidden="1">{"Tab1",#N/A,FALSE,"P";"Tab2",#N/A,FALSE,"P"}</definedName>
    <definedName name="cccccccccccccc" localSheetId="4" hidden="1">{"Tab1",#N/A,FALSE,"P";"Tab2",#N/A,FALSE,"P"}</definedName>
    <definedName name="cccccccccccccc" localSheetId="5" hidden="1">{"Tab1",#N/A,FALSE,"P";"Tab2",#N/A,FALSE,"P"}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6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hidden="1">{"Tab1",#N/A,FALSE,"P";"Tab2",#N/A,FALSE,"P"}</definedName>
    <definedName name="cccm" localSheetId="16" hidden="1">{"Riqfin97",#N/A,FALSE,"Tran";"Riqfinpro",#N/A,FALSE,"Tran"}</definedName>
    <definedName name="cccm" localSheetId="4" hidden="1">{"Riqfin97",#N/A,FALSE,"Tran";"Riqfinpro",#N/A,FALSE,"Tran"}</definedName>
    <definedName name="cccm" localSheetId="5" hidden="1">{"Riqfin97",#N/A,FALSE,"Tran";"Riqfinpro",#N/A,FALSE,"Tran"}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6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hidden="1">{"Riqfin97",#N/A,FALSE,"Tran";"Riqfinpro",#N/A,FALSE,"Tran"}</definedName>
    <definedName name="ccme" localSheetId="4">#REF!</definedName>
    <definedName name="ccme" localSheetId="5">#REF!</definedName>
    <definedName name="ccme" localSheetId="7">#REF!</definedName>
    <definedName name="ccme" localSheetId="6">#REF!</definedName>
    <definedName name="ccme" localSheetId="0">#REF!</definedName>
    <definedName name="ccme" localSheetId="1">#REF!</definedName>
    <definedName name="ccme" localSheetId="3">#REF!</definedName>
    <definedName name="ccme" localSheetId="9">#REF!</definedName>
    <definedName name="ccme">#REF!</definedName>
    <definedName name="ccme2000" localSheetId="4">#REF!</definedName>
    <definedName name="ccme2000" localSheetId="5">#REF!</definedName>
    <definedName name="ccme2000" localSheetId="7">#REF!</definedName>
    <definedName name="ccme2000" localSheetId="6">#REF!</definedName>
    <definedName name="ccme2000" localSheetId="1">#REF!</definedName>
    <definedName name="ccme2000" localSheetId="3">#REF!</definedName>
    <definedName name="ccme2000" localSheetId="9">#REF!</definedName>
    <definedName name="ccme2000">#REF!</definedName>
    <definedName name="ccme2001" localSheetId="4">#REF!</definedName>
    <definedName name="ccme2001" localSheetId="5">#REF!</definedName>
    <definedName name="ccme2001" localSheetId="7">#REF!</definedName>
    <definedName name="ccme2001" localSheetId="6">#REF!</definedName>
    <definedName name="ccme2001" localSheetId="1">#REF!</definedName>
    <definedName name="ccme2001" localSheetId="3">#REF!</definedName>
    <definedName name="ccme2001" localSheetId="9">#REF!</definedName>
    <definedName name="ccme2001">#REF!</definedName>
    <definedName name="ccme2002" localSheetId="4">#REF!</definedName>
    <definedName name="ccme2002" localSheetId="5">#REF!</definedName>
    <definedName name="ccme2002" localSheetId="7">#REF!</definedName>
    <definedName name="ccme2002" localSheetId="6">#REF!</definedName>
    <definedName name="ccme2002" localSheetId="1">#REF!</definedName>
    <definedName name="ccme2002">#REF!</definedName>
    <definedName name="ccme2003" localSheetId="4">#REF!</definedName>
    <definedName name="ccme2003" localSheetId="5">#REF!</definedName>
    <definedName name="ccme2003" localSheetId="7">#REF!</definedName>
    <definedName name="ccme2003" localSheetId="6">#REF!</definedName>
    <definedName name="ccme2003" localSheetId="1">#REF!</definedName>
    <definedName name="ccme2003">#REF!</definedName>
    <definedName name="ccme98" localSheetId="4">[23]Programa!#REF!</definedName>
    <definedName name="ccme98" localSheetId="5">[23]Programa!#REF!</definedName>
    <definedName name="ccme98" localSheetId="6">[23]Programa!#REF!</definedName>
    <definedName name="ccme98" localSheetId="0">[24]Programa!#REF!</definedName>
    <definedName name="ccme98" localSheetId="1">[24]Programa!#REF!</definedName>
    <definedName name="ccme98" localSheetId="11">[24]Programa!#REF!</definedName>
    <definedName name="ccme98">[24]Programa!#REF!</definedName>
    <definedName name="ccme98j" localSheetId="4">[23]Programa!#REF!</definedName>
    <definedName name="ccme98j" localSheetId="5">[23]Programa!#REF!</definedName>
    <definedName name="ccme98j" localSheetId="6">[23]Programa!#REF!</definedName>
    <definedName name="ccme98j" localSheetId="0">[24]Programa!#REF!</definedName>
    <definedName name="ccme98j" localSheetId="1">[24]Programa!#REF!</definedName>
    <definedName name="ccme98j" localSheetId="11">[24]Programa!#REF!</definedName>
    <definedName name="ccme98j">[24]Programa!#REF!</definedName>
    <definedName name="ccme98s" localSheetId="4">#REF!</definedName>
    <definedName name="ccme98s" localSheetId="5">#REF!</definedName>
    <definedName name="ccme98s" localSheetId="7">#REF!</definedName>
    <definedName name="ccme98s" localSheetId="6">#REF!</definedName>
    <definedName name="ccme98s" localSheetId="0">#REF!</definedName>
    <definedName name="ccme98s" localSheetId="1">#REF!</definedName>
    <definedName name="ccme98s" localSheetId="3">#REF!</definedName>
    <definedName name="ccme98s" localSheetId="9">#REF!</definedName>
    <definedName name="ccme98s">#REF!</definedName>
    <definedName name="ccme99" localSheetId="4">#REF!</definedName>
    <definedName name="ccme99" localSheetId="5">#REF!</definedName>
    <definedName name="ccme99" localSheetId="7">#REF!</definedName>
    <definedName name="ccme99" localSheetId="6">#REF!</definedName>
    <definedName name="ccme99" localSheetId="1">#REF!</definedName>
    <definedName name="ccme99" localSheetId="3">#REF!</definedName>
    <definedName name="ccme99" localSheetId="9">#REF!</definedName>
    <definedName name="ccme99">#REF!</definedName>
    <definedName name="ccode">273</definedName>
    <definedName name="CD" localSheetId="4">#REF!</definedName>
    <definedName name="CD" localSheetId="5">#REF!</definedName>
    <definedName name="CD" localSheetId="7">#REF!</definedName>
    <definedName name="CD" localSheetId="6">#REF!</definedName>
    <definedName name="CD" localSheetId="0">#REF!</definedName>
    <definedName name="CD" localSheetId="1">#REF!</definedName>
    <definedName name="CD" localSheetId="3">#REF!</definedName>
    <definedName name="CD" localSheetId="9">#REF!</definedName>
    <definedName name="CD">#REF!</definedName>
    <definedName name="CD1A" localSheetId="4">#REF!</definedName>
    <definedName name="CD1A" localSheetId="5">#REF!</definedName>
    <definedName name="CD1A" localSheetId="7">#REF!</definedName>
    <definedName name="CD1A" localSheetId="6">#REF!</definedName>
    <definedName name="CD1A" localSheetId="0">#REF!</definedName>
    <definedName name="CD1A" localSheetId="1">#REF!</definedName>
    <definedName name="CD1A" localSheetId="3">#REF!</definedName>
    <definedName name="CD1A" localSheetId="9">#REF!</definedName>
    <definedName name="CD1A">#REF!</definedName>
    <definedName name="cde" localSheetId="16" hidden="1">{"Riqfin97",#N/A,FALSE,"Tran";"Riqfinpro",#N/A,FALSE,"Tran"}</definedName>
    <definedName name="cde" localSheetId="4" hidden="1">{"Riqfin97",#N/A,FALSE,"Tran";"Riqfinpro",#N/A,FALSE,"Tran"}</definedName>
    <definedName name="cde" localSheetId="5" hidden="1">{"Riqfin97",#N/A,FALSE,"Tran";"Riqfinpro",#N/A,FALSE,"Tran"}</definedName>
    <definedName name="cde" localSheetId="7" hidden="1">{"Riqfin97",#N/A,FALSE,"Tran";"Riqfinpro",#N/A,FALSE,"Tran"}</definedName>
    <definedName name="cde" localSheetId="8" hidden="1">{"Riqfin97",#N/A,FALSE,"Tran";"Riqfinpro",#N/A,FALSE,"Tran"}</definedName>
    <definedName name="cde" localSheetId="6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9" hidden="1">{"Riqfin97",#N/A,FALSE,"Tran";"Riqfinpro",#N/A,FALSE,"Tran"}</definedName>
    <definedName name="cde" localSheetId="11" hidden="1">{"Riqfin97",#N/A,FALSE,"Tran";"Riqfinpro",#N/A,FALSE,"Tran"}</definedName>
    <definedName name="cde" hidden="1">{"Riqfin97",#N/A,FALSE,"Tran";"Riqfinpro",#N/A,FALSE,"Tran"}</definedName>
    <definedName name="CEMENTO" localSheetId="4">#REF!</definedName>
    <definedName name="CEMENTO" localSheetId="5">#REF!</definedName>
    <definedName name="CEMENTO" localSheetId="7">#REF!</definedName>
    <definedName name="CEMENTO" localSheetId="6">#REF!</definedName>
    <definedName name="CEMENTO" localSheetId="0">#REF!</definedName>
    <definedName name="CEMENTO" localSheetId="1">#REF!</definedName>
    <definedName name="CEMENTO" localSheetId="3">#REF!</definedName>
    <definedName name="CEMENTO" localSheetId="9">#REF!</definedName>
    <definedName name="CEMENTO">#REF!</definedName>
    <definedName name="CENGOVT" localSheetId="4">#REF!</definedName>
    <definedName name="CENGOVT" localSheetId="5">#REF!</definedName>
    <definedName name="CENGOVT" localSheetId="7">#REF!</definedName>
    <definedName name="CENGOVT" localSheetId="6">#REF!</definedName>
    <definedName name="CENGOVT" localSheetId="1">#REF!</definedName>
    <definedName name="CENGOVT" localSheetId="3">#REF!</definedName>
    <definedName name="CENGOVT" localSheetId="9">#REF!</definedName>
    <definedName name="CENGOVT">#REF!</definedName>
    <definedName name="CEPA96" localSheetId="4">#REF!</definedName>
    <definedName name="CEPA96" localSheetId="5">#REF!</definedName>
    <definedName name="CEPA96" localSheetId="7">#REF!</definedName>
    <definedName name="CEPA96" localSheetId="6">#REF!</definedName>
    <definedName name="CEPA96" localSheetId="1">#REF!</definedName>
    <definedName name="CEPA96" localSheetId="3">#REF!</definedName>
    <definedName name="CEPA96" localSheetId="9">#REF!</definedName>
    <definedName name="CEPA96">#REF!</definedName>
    <definedName name="CFA">[56]CIRRs!$C$81</definedName>
    <definedName name="cfdfdf" localSheetId="4" hidden="1">#REF!</definedName>
    <definedName name="cfdfdf" localSheetId="5" hidden="1">#REF!</definedName>
    <definedName name="cfdfdf" localSheetId="7" hidden="1">#REF!</definedName>
    <definedName name="cfdfdf" localSheetId="6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9" hidden="1">#REF!</definedName>
    <definedName name="cfdfdf" hidden="1">#REF!</definedName>
    <definedName name="CG" localSheetId="4">#REF!</definedName>
    <definedName name="CG" localSheetId="5">#REF!</definedName>
    <definedName name="CG" localSheetId="7">#REF!</definedName>
    <definedName name="CG" localSheetId="6">#REF!</definedName>
    <definedName name="CG" localSheetId="1">#REF!</definedName>
    <definedName name="CG" localSheetId="3">#REF!</definedName>
    <definedName name="CG" localSheetId="9">#REF!</definedName>
    <definedName name="CG">#REF!</definedName>
    <definedName name="CGBUDG" localSheetId="4">#REF!</definedName>
    <definedName name="CGBUDG" localSheetId="5">#REF!</definedName>
    <definedName name="CGBUDG" localSheetId="7">#REF!</definedName>
    <definedName name="CGBUDG" localSheetId="6">#REF!</definedName>
    <definedName name="CGBUDG" localSheetId="1">#REF!</definedName>
    <definedName name="CGBUDG" localSheetId="3">#REF!</definedName>
    <definedName name="CGBUDG" localSheetId="9">#REF!</definedName>
    <definedName name="CGBUDG">#REF!</definedName>
    <definedName name="CGBUDG_" localSheetId="4">#REF!</definedName>
    <definedName name="CGBUDG_" localSheetId="5">#REF!</definedName>
    <definedName name="CGBUDG_" localSheetId="7">#REF!</definedName>
    <definedName name="CGBUDG_" localSheetId="6">#REF!</definedName>
    <definedName name="CGBUDG_" localSheetId="1">#REF!</definedName>
    <definedName name="CGBUDG_">#REF!</definedName>
    <definedName name="CGEXBUDG" localSheetId="4">#REF!</definedName>
    <definedName name="CGEXBUDG" localSheetId="5">#REF!</definedName>
    <definedName name="CGEXBUDG" localSheetId="7">#REF!</definedName>
    <definedName name="CGEXBUDG" localSheetId="6">#REF!</definedName>
    <definedName name="CGEXBUDG" localSheetId="1">#REF!</definedName>
    <definedName name="CGEXBUDG">#REF!</definedName>
    <definedName name="CGFIS" localSheetId="4">#REF!</definedName>
    <definedName name="CGFIS" localSheetId="5">#REF!</definedName>
    <definedName name="CGFIS" localSheetId="7">#REF!</definedName>
    <definedName name="CGFIS" localSheetId="6">#REF!</definedName>
    <definedName name="CGFIS" localSheetId="1">#REF!</definedName>
    <definedName name="CGFIS">#REF!</definedName>
    <definedName name="CGNRP" localSheetId="4">#REF!</definedName>
    <definedName name="CGNRP" localSheetId="5">#REF!</definedName>
    <definedName name="CGNRP" localSheetId="7">#REF!</definedName>
    <definedName name="CGNRP" localSheetId="6">#REF!</definedName>
    <definedName name="CGNRP" localSheetId="1">#REF!</definedName>
    <definedName name="CGNRP">#REF!</definedName>
    <definedName name="CGperc" localSheetId="4">#REF!</definedName>
    <definedName name="CGperc" localSheetId="5">#REF!</definedName>
    <definedName name="CGperc" localSheetId="7">#REF!</definedName>
    <definedName name="CGperc" localSheetId="6">#REF!</definedName>
    <definedName name="CGperc" localSheetId="1">#REF!</definedName>
    <definedName name="CGperc">#REF!</definedName>
    <definedName name="chart" localSheetId="4">#REF!</definedName>
    <definedName name="chart" localSheetId="5">#REF!</definedName>
    <definedName name="chart" localSheetId="7">#REF!</definedName>
    <definedName name="chart" localSheetId="6">#REF!</definedName>
    <definedName name="chart" localSheetId="0">#REF!</definedName>
    <definedName name="chart" localSheetId="1">#REF!</definedName>
    <definedName name="chart">#REF!</definedName>
    <definedName name="CHF" localSheetId="4">#REF!</definedName>
    <definedName name="CHF" localSheetId="5">#REF!</definedName>
    <definedName name="CHF" localSheetId="7">#REF!</definedName>
    <definedName name="CHF" localSheetId="6">#REF!</definedName>
    <definedName name="CHF" localSheetId="0">#REF!</definedName>
    <definedName name="CHF" localSheetId="1">#REF!</definedName>
    <definedName name="CHF">#REF!</definedName>
    <definedName name="CHILE" localSheetId="4">#REF!</definedName>
    <definedName name="CHILE" localSheetId="5">#REF!</definedName>
    <definedName name="CHILE" localSheetId="7">#REF!</definedName>
    <definedName name="CHILE" localSheetId="6">#REF!</definedName>
    <definedName name="CHILE" localSheetId="1">#REF!</definedName>
    <definedName name="CHILE">#REF!</definedName>
    <definedName name="CHK" localSheetId="4">#REF!</definedName>
    <definedName name="CHK" localSheetId="5">#REF!</definedName>
    <definedName name="CHK" localSheetId="7">#REF!</definedName>
    <definedName name="CHK" localSheetId="6">#REF!</definedName>
    <definedName name="CHK" localSheetId="1">#REF!</definedName>
    <definedName name="CHK">#REF!</definedName>
    <definedName name="CHK1.1" localSheetId="4">[63]Q1!#REF!</definedName>
    <definedName name="CHK1.1" localSheetId="5">[63]Q1!#REF!</definedName>
    <definedName name="CHK1.1" localSheetId="6">[63]Q1!#REF!</definedName>
    <definedName name="CHK1.1" localSheetId="0">[64]Q1!#REF!</definedName>
    <definedName name="CHK1.1" localSheetId="1">[64]Q1!#REF!</definedName>
    <definedName name="CHK1.1" localSheetId="11">[64]Q1!#REF!</definedName>
    <definedName name="CHK1.1">[64]Q1!#REF!</definedName>
    <definedName name="CHK2.1" localSheetId="4">[63]Q2!#REF!</definedName>
    <definedName name="CHK2.1" localSheetId="5">[63]Q2!#REF!</definedName>
    <definedName name="CHK2.1" localSheetId="6">[63]Q2!#REF!</definedName>
    <definedName name="CHK2.1" localSheetId="0">[64]Q2!#REF!</definedName>
    <definedName name="CHK2.1" localSheetId="1">[64]Q2!#REF!</definedName>
    <definedName name="CHK2.1" localSheetId="11">[64]Q2!#REF!</definedName>
    <definedName name="CHK2.1">[64]Q2!#REF!</definedName>
    <definedName name="CHK2.2" localSheetId="4">[63]Q2!#REF!</definedName>
    <definedName name="CHK2.2" localSheetId="5">[63]Q2!#REF!</definedName>
    <definedName name="CHK2.2" localSheetId="6">[63]Q2!#REF!</definedName>
    <definedName name="CHK2.2" localSheetId="0">[64]Q2!#REF!</definedName>
    <definedName name="CHK2.2" localSheetId="1">[64]Q2!#REF!</definedName>
    <definedName name="CHK2.2" localSheetId="11">[64]Q2!#REF!</definedName>
    <definedName name="CHK2.2">[64]Q2!#REF!</definedName>
    <definedName name="CHK2.3" localSheetId="4">[63]Q2!#REF!</definedName>
    <definedName name="CHK2.3" localSheetId="5">[63]Q2!#REF!</definedName>
    <definedName name="CHK2.3" localSheetId="6">[63]Q2!#REF!</definedName>
    <definedName name="CHK2.3" localSheetId="0">[64]Q2!#REF!</definedName>
    <definedName name="CHK2.3" localSheetId="1">[64]Q2!#REF!</definedName>
    <definedName name="CHK2.3" localSheetId="11">[64]Q2!#REF!</definedName>
    <definedName name="CHK2.3">[64]Q2!#REF!</definedName>
    <definedName name="CHK5.1" localSheetId="4">#REF!</definedName>
    <definedName name="CHK5.1" localSheetId="5">#REF!</definedName>
    <definedName name="CHK5.1" localSheetId="7">#REF!</definedName>
    <definedName name="CHK5.1" localSheetId="6">#REF!</definedName>
    <definedName name="CHK5.1" localSheetId="0">#REF!</definedName>
    <definedName name="CHK5.1" localSheetId="1">#REF!</definedName>
    <definedName name="CHK5.1" localSheetId="3">#REF!</definedName>
    <definedName name="CHK5.1" localSheetId="9">#REF!</definedName>
    <definedName name="CHK5.1">#REF!</definedName>
    <definedName name="cin" localSheetId="4">[23]Programa!#REF!</definedName>
    <definedName name="cin" localSheetId="5">[23]Programa!#REF!</definedName>
    <definedName name="cin" localSheetId="7">[24]Programa!#REF!</definedName>
    <definedName name="cin" localSheetId="6">[23]Programa!#REF!</definedName>
    <definedName name="cin" localSheetId="0">[24]Programa!#REF!</definedName>
    <definedName name="cin" localSheetId="1">[24]Programa!#REF!</definedName>
    <definedName name="cin" localSheetId="9">[24]Programa!#REF!</definedName>
    <definedName name="cin" localSheetId="11">[24]Programa!#REF!</definedName>
    <definedName name="cin">[24]Programa!#REF!</definedName>
    <definedName name="cirr" localSheetId="4">#REF!</definedName>
    <definedName name="cirr" localSheetId="5">#REF!</definedName>
    <definedName name="cirr" localSheetId="7">#REF!</definedName>
    <definedName name="cirr" localSheetId="6">#REF!</definedName>
    <definedName name="cirr" localSheetId="0">#REF!</definedName>
    <definedName name="cirr" localSheetId="1">#REF!</definedName>
    <definedName name="cirr" localSheetId="3">#REF!</definedName>
    <definedName name="cirr" localSheetId="9">#REF!</definedName>
    <definedName name="cirr">#REF!</definedName>
    <definedName name="ClaveDeColor" localSheetId="4">#REF!</definedName>
    <definedName name="ClaveDeColor" localSheetId="5">#REF!</definedName>
    <definedName name="ClaveDeColor" localSheetId="7">#REF!</definedName>
    <definedName name="ClaveDeColor" localSheetId="6">#REF!</definedName>
    <definedName name="ClaveDeColor" localSheetId="1">#REF!</definedName>
    <definedName name="ClaveDeColor" localSheetId="3">#REF!</definedName>
    <definedName name="ClaveDeColor" localSheetId="9">#REF!</definedName>
    <definedName name="ClaveDeColor">#REF!</definedName>
    <definedName name="CLUB_PARIS_2004" localSheetId="4">#REF!</definedName>
    <definedName name="CLUB_PARIS_2004" localSheetId="5">#REF!</definedName>
    <definedName name="CLUB_PARIS_2004" localSheetId="7">#REF!</definedName>
    <definedName name="CLUB_PARIS_2004" localSheetId="6">#REF!</definedName>
    <definedName name="CLUB_PARIS_2004" localSheetId="1">#REF!</definedName>
    <definedName name="CLUB_PARIS_2004" localSheetId="3">#REF!</definedName>
    <definedName name="CLUB_PARIS_2004" localSheetId="9">#REF!</definedName>
    <definedName name="CLUB_PARIS_2004">#REF!</definedName>
    <definedName name="CLUB91" localSheetId="4">#REF!</definedName>
    <definedName name="CLUB91" localSheetId="5">#REF!</definedName>
    <definedName name="CLUB91" localSheetId="7">#REF!</definedName>
    <definedName name="CLUB91" localSheetId="6">#REF!</definedName>
    <definedName name="CLUB91" localSheetId="0">#REF!</definedName>
    <definedName name="CLUB91" localSheetId="1">#REF!</definedName>
    <definedName name="CLUB91">#REF!</definedName>
    <definedName name="cmbccr" localSheetId="4">#REF!</definedName>
    <definedName name="cmbccr" localSheetId="5">#REF!</definedName>
    <definedName name="cmbccr" localSheetId="7">#REF!</definedName>
    <definedName name="cmbccr" localSheetId="6">#REF!</definedName>
    <definedName name="cmbccr" localSheetId="1">#REF!</definedName>
    <definedName name="cmbccr">#REF!</definedName>
    <definedName name="cmbcom" localSheetId="4">#REF!</definedName>
    <definedName name="cmbcom" localSheetId="5">#REF!</definedName>
    <definedName name="cmbcom" localSheetId="7">#REF!</definedName>
    <definedName name="cmbcom" localSheetId="6">#REF!</definedName>
    <definedName name="cmbcom" localSheetId="1">#REF!</definedName>
    <definedName name="cmbcom">#REF!</definedName>
    <definedName name="CMD">[66]BCP!#REF!</definedName>
    <definedName name="cmethapp" localSheetId="4">#REF!,#REF!,#REF!</definedName>
    <definedName name="cmethapp" localSheetId="5">#REF!,#REF!,#REF!</definedName>
    <definedName name="cmethapp" localSheetId="7">#REF!,#REF!,#REF!</definedName>
    <definedName name="cmethapp" localSheetId="6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9">#REF!,#REF!,#REF!</definedName>
    <definedName name="cmethapp">#REF!,#REF!,#REF!</definedName>
    <definedName name="cmethmain" localSheetId="4">#REF!</definedName>
    <definedName name="cmethmain" localSheetId="5">#REF!</definedName>
    <definedName name="cmethmain" localSheetId="7">#REF!</definedName>
    <definedName name="cmethmain" localSheetId="6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9">#REF!</definedName>
    <definedName name="cmethmain">#REF!</definedName>
    <definedName name="Cmin" localSheetId="4">OFFSET(#REF!,0,0,COUNT(#REF!),1)</definedName>
    <definedName name="Cmin" localSheetId="5">OFFSET(#REF!,0,0,COUNT(#REF!),1)</definedName>
    <definedName name="Cmin" localSheetId="7">OFFSET(#REF!,0,0,COUNT(#REF!),1)</definedName>
    <definedName name="Cmin" localSheetId="6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9">OFFSET(#REF!,0,0,COUNT(#REF!),1)</definedName>
    <definedName name="Cmin">OFFSET(#REF!,0,0,COUNT(#REF!),1)</definedName>
    <definedName name="cmsbn" localSheetId="4">#REF!</definedName>
    <definedName name="cmsbn" localSheetId="5">#REF!</definedName>
    <definedName name="cmsbn" localSheetId="7">#REF!</definedName>
    <definedName name="cmsbn" localSheetId="6">#REF!</definedName>
    <definedName name="cmsbn" localSheetId="0">#REF!</definedName>
    <definedName name="cmsbn" localSheetId="1">#REF!</definedName>
    <definedName name="cmsbn" localSheetId="3">#REF!</definedName>
    <definedName name="cmsbn" localSheetId="9">#REF!</definedName>
    <definedName name="cmsbn">#REF!</definedName>
    <definedName name="CN" localSheetId="4">#REF!</definedName>
    <definedName name="CN" localSheetId="5">#REF!</definedName>
    <definedName name="CN" localSheetId="7">#REF!</definedName>
    <definedName name="CN" localSheetId="6">#REF!</definedName>
    <definedName name="CN" localSheetId="0">#REF!</definedName>
    <definedName name="CN" localSheetId="1">#REF!</definedName>
    <definedName name="CN" localSheetId="3">#REF!</definedName>
    <definedName name="CN" localSheetId="9">#REF!</definedName>
    <definedName name="CN">#REF!</definedName>
    <definedName name="CN1A" localSheetId="4">#REF!</definedName>
    <definedName name="CN1A" localSheetId="5">#REF!</definedName>
    <definedName name="CN1A" localSheetId="7">#REF!</definedName>
    <definedName name="CN1A" localSheetId="6">#REF!</definedName>
    <definedName name="CN1A" localSheetId="0">#REF!</definedName>
    <definedName name="CN1A" localSheetId="1">#REF!</definedName>
    <definedName name="CN1A" localSheetId="3">#REF!</definedName>
    <definedName name="CN1A" localSheetId="9">#REF!</definedName>
    <definedName name="CN1A">#REF!</definedName>
    <definedName name="cnspnf" localSheetId="4">#REF!</definedName>
    <definedName name="cnspnf" localSheetId="5">#REF!</definedName>
    <definedName name="cnspnf" localSheetId="7">#REF!</definedName>
    <definedName name="cnspnf" localSheetId="6">#REF!</definedName>
    <definedName name="cnspnf" localSheetId="1">#REF!</definedName>
    <definedName name="cnspnf">#REF!</definedName>
    <definedName name="CNY" localSheetId="4">#REF!</definedName>
    <definedName name="CNY" localSheetId="5">#REF!</definedName>
    <definedName name="CNY" localSheetId="7">#REF!</definedName>
    <definedName name="CNY" localSheetId="6">#REF!</definedName>
    <definedName name="CNY" localSheetId="1">#REF!</definedName>
    <definedName name="CNY">#REF!</definedName>
    <definedName name="Cobertura">'[54]Ranking Bancario'!$Z$4:$AD$54</definedName>
    <definedName name="COLOMBIA" localSheetId="4">#REF!</definedName>
    <definedName name="COLOMBIA" localSheetId="5">#REF!</definedName>
    <definedName name="COLOMBIA" localSheetId="7">#REF!</definedName>
    <definedName name="COLOMBIA" localSheetId="6">#REF!</definedName>
    <definedName name="COLOMBIA" localSheetId="0">#REF!</definedName>
    <definedName name="COLOMBIA" localSheetId="1">#REF!</definedName>
    <definedName name="COLOMBIA" localSheetId="3">#REF!</definedName>
    <definedName name="COLOMBIA" localSheetId="9">#REF!</definedName>
    <definedName name="COLOMBIA">#REF!</definedName>
    <definedName name="Colombia___Summary_Accounts_of_the_Financial_System" localSheetId="16">base-flow</definedName>
    <definedName name="Colombia___Summary_Accounts_of_the_Financial_System" localSheetId="4">base-flow</definedName>
    <definedName name="Colombia___Summary_Accounts_of_the_Financial_System" localSheetId="5">[0]!base-flow</definedName>
    <definedName name="Colombia___Summary_Accounts_of_the_Financial_System" localSheetId="7">base-flow</definedName>
    <definedName name="Colombia___Summary_Accounts_of_the_Financial_System" localSheetId="8">base-flow</definedName>
    <definedName name="Colombia___Summary_Accounts_of_the_Financial_System" localSheetId="6">[0]!base-flow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9">base-flow</definedName>
    <definedName name="Colombia___Summary_Accounts_of_the_Financial_System" localSheetId="11">base-flow</definedName>
    <definedName name="Colombia___Summary_Accounts_of_the_Financial_System">base-flow</definedName>
    <definedName name="Color1" localSheetId="4">#REF!</definedName>
    <definedName name="Color1" localSheetId="5">#REF!</definedName>
    <definedName name="Color1" localSheetId="7">#REF!</definedName>
    <definedName name="Color1" localSheetId="6">#REF!</definedName>
    <definedName name="Color1" localSheetId="0">#REF!</definedName>
    <definedName name="Color1" localSheetId="1">#REF!</definedName>
    <definedName name="Color1" localSheetId="3">#REF!</definedName>
    <definedName name="Color1" localSheetId="9">#REF!</definedName>
    <definedName name="Color1">#REF!</definedName>
    <definedName name="Color2" localSheetId="4">#REF!</definedName>
    <definedName name="Color2" localSheetId="5">#REF!</definedName>
    <definedName name="Color2" localSheetId="7">#REF!</definedName>
    <definedName name="Color2" localSheetId="6">#REF!</definedName>
    <definedName name="Color2" localSheetId="1">#REF!</definedName>
    <definedName name="Color2" localSheetId="3">#REF!</definedName>
    <definedName name="Color2" localSheetId="9">#REF!</definedName>
    <definedName name="Color2">#REF!</definedName>
    <definedName name="Color3" localSheetId="4">#REF!</definedName>
    <definedName name="Color3" localSheetId="5">#REF!</definedName>
    <definedName name="Color3" localSheetId="7">#REF!</definedName>
    <definedName name="Color3" localSheetId="6">#REF!</definedName>
    <definedName name="Color3" localSheetId="1">#REF!</definedName>
    <definedName name="Color3" localSheetId="3">#REF!</definedName>
    <definedName name="Color3" localSheetId="9">#REF!</definedName>
    <definedName name="Color3">#REF!</definedName>
    <definedName name="Color4" localSheetId="4">#REF!</definedName>
    <definedName name="Color4" localSheetId="5">#REF!</definedName>
    <definedName name="Color4" localSheetId="7">#REF!</definedName>
    <definedName name="Color4" localSheetId="6">#REF!</definedName>
    <definedName name="Color4" localSheetId="1">#REF!</definedName>
    <definedName name="Color4">#REF!</definedName>
    <definedName name="Color5" localSheetId="4">#REF!</definedName>
    <definedName name="Color5" localSheetId="5">#REF!</definedName>
    <definedName name="Color5" localSheetId="7">#REF!</definedName>
    <definedName name="Color5" localSheetId="6">#REF!</definedName>
    <definedName name="Color5" localSheetId="1">#REF!</definedName>
    <definedName name="Color5">#REF!</definedName>
    <definedName name="Color6" localSheetId="4">#REF!</definedName>
    <definedName name="Color6" localSheetId="5">#REF!</definedName>
    <definedName name="Color6" localSheetId="7">#REF!</definedName>
    <definedName name="Color6" localSheetId="6">#REF!</definedName>
    <definedName name="Color6" localSheetId="1">#REF!</definedName>
    <definedName name="Color6">#REF!</definedName>
    <definedName name="COM" localSheetId="4">#REF!</definedName>
    <definedName name="COM" localSheetId="5">#REF!</definedName>
    <definedName name="COM" localSheetId="7">#REF!</definedName>
    <definedName name="COM" localSheetId="6">#REF!</definedName>
    <definedName name="COM" localSheetId="1">#REF!</definedName>
    <definedName name="COM">#REF!</definedName>
    <definedName name="coma" localSheetId="4">[23]Programa!#REF!</definedName>
    <definedName name="coma" localSheetId="5">[23]Programa!#REF!</definedName>
    <definedName name="coma" localSheetId="7">[24]Programa!#REF!</definedName>
    <definedName name="coma" localSheetId="6">[23]Programa!#REF!</definedName>
    <definedName name="coma" localSheetId="0">[24]Programa!#REF!</definedName>
    <definedName name="coma" localSheetId="1">[24]Programa!#REF!</definedName>
    <definedName name="coma" localSheetId="3">[24]Programa!#REF!</definedName>
    <definedName name="coma" localSheetId="9">[24]Programa!#REF!</definedName>
    <definedName name="coma" localSheetId="11">[24]Programa!#REF!</definedName>
    <definedName name="coma">[24]Programa!#REF!</definedName>
    <definedName name="COMPAR" localSheetId="4">#REF!</definedName>
    <definedName name="COMPAR" localSheetId="5">#REF!</definedName>
    <definedName name="COMPAR" localSheetId="7">#REF!</definedName>
    <definedName name="COMPAR" localSheetId="6">#REF!</definedName>
    <definedName name="COMPAR" localSheetId="0">#REF!</definedName>
    <definedName name="COMPAR" localSheetId="1">#REF!</definedName>
    <definedName name="COMPAR" localSheetId="3">#REF!</definedName>
    <definedName name="COMPAR" localSheetId="9">#REF!</definedName>
    <definedName name="COMPAR">#REF!</definedName>
    <definedName name="COMPIGP" localSheetId="4">#REF!</definedName>
    <definedName name="COMPIGP" localSheetId="5">#REF!</definedName>
    <definedName name="COMPIGP" localSheetId="7">#REF!</definedName>
    <definedName name="COMPIGP" localSheetId="6">#REF!</definedName>
    <definedName name="COMPIGP" localSheetId="1">#REF!</definedName>
    <definedName name="COMPIGP" localSheetId="3">#REF!</definedName>
    <definedName name="COMPIGP" localSheetId="9">#REF!</definedName>
    <definedName name="COMPIGP">#REF!</definedName>
    <definedName name="COMPROJ99" localSheetId="4">#REF!</definedName>
    <definedName name="COMPROJ99" localSheetId="5">#REF!</definedName>
    <definedName name="COMPROJ99" localSheetId="7">#REF!</definedName>
    <definedName name="COMPROJ99" localSheetId="6">#REF!</definedName>
    <definedName name="COMPROJ99" localSheetId="1">#REF!</definedName>
    <definedName name="COMPROJ99" localSheetId="3">#REF!</definedName>
    <definedName name="COMPROJ99" localSheetId="9">#REF!</definedName>
    <definedName name="COMPROJ99">#REF!</definedName>
    <definedName name="CONCK" localSheetId="4">#REF!</definedName>
    <definedName name="CONCK" localSheetId="5">#REF!</definedName>
    <definedName name="CONCK" localSheetId="7">#REF!</definedName>
    <definedName name="CONCK" localSheetId="6">#REF!</definedName>
    <definedName name="CONCK" localSheetId="1">#REF!</definedName>
    <definedName name="CONCK">#REF!</definedName>
    <definedName name="conor" localSheetId="4">#REF!</definedName>
    <definedName name="conor" localSheetId="5">#REF!</definedName>
    <definedName name="conor" localSheetId="7">#REF!</definedName>
    <definedName name="conor" localSheetId="6">#REF!</definedName>
    <definedName name="conor" localSheetId="1">#REF!</definedName>
    <definedName name="conor">#REF!</definedName>
    <definedName name="cons" localSheetId="4">#REF!</definedName>
    <definedName name="cons" localSheetId="5">#REF!</definedName>
    <definedName name="cons" localSheetId="7">#REF!</definedName>
    <definedName name="cons" localSheetId="6">#REF!</definedName>
    <definedName name="cons" localSheetId="1">#REF!</definedName>
    <definedName name="cons">#REF!</definedName>
    <definedName name="CONS1">[87]MONTHLY!$BP$4:$CA$4</definedName>
    <definedName name="cons12mon" localSheetId="7">'[88]GDP projections'!#REF!</definedName>
    <definedName name="cons12mon" localSheetId="0">'[88]GDP projections'!#REF!</definedName>
    <definedName name="cons12mon" localSheetId="1">'[88]GDP projections'!#REF!</definedName>
    <definedName name="cons12mon" localSheetId="3">'[88]GDP projections'!#REF!</definedName>
    <definedName name="cons12mon" localSheetId="9">'[88]GDP projections'!#REF!</definedName>
    <definedName name="cons12mon">'[88]GDP projections'!#REF!</definedName>
    <definedName name="CONS2">[87]MONTHLY!$CB$4:$CM$4</definedName>
    <definedName name="CONSOL" localSheetId="4">#REF!</definedName>
    <definedName name="CONSOL" localSheetId="5">#REF!</definedName>
    <definedName name="CONSOL" localSheetId="7">#REF!</definedName>
    <definedName name="CONSOL" localSheetId="6">#REF!</definedName>
    <definedName name="CONSOL" localSheetId="0">#REF!</definedName>
    <definedName name="CONSOL" localSheetId="1">#REF!</definedName>
    <definedName name="CONSOL" localSheetId="3">#REF!</definedName>
    <definedName name="CONSOL" localSheetId="9">#REF!</definedName>
    <definedName name="CONSOL">#REF!</definedName>
    <definedName name="CONSOLC2" localSheetId="4">#REF!</definedName>
    <definedName name="CONSOLC2" localSheetId="5">#REF!</definedName>
    <definedName name="CONSOLC2" localSheetId="7">#REF!</definedName>
    <definedName name="CONSOLC2" localSheetId="6">#REF!</definedName>
    <definedName name="CONSOLC2" localSheetId="0">#REF!</definedName>
    <definedName name="CONSOLC2" localSheetId="1">#REF!</definedName>
    <definedName name="CONSOLC2" localSheetId="3">#REF!</definedName>
    <definedName name="CONSOLC2" localSheetId="9">#REF!</definedName>
    <definedName name="CONSOLC2">#REF!</definedName>
    <definedName name="consperc" localSheetId="7">'[88]GDP projections'!#REF!</definedName>
    <definedName name="consperc" localSheetId="3">'[88]GDP projections'!#REF!</definedName>
    <definedName name="consperc" localSheetId="9">'[88]GDP projections'!#REF!</definedName>
    <definedName name="consperc">'[88]GDP projections'!#REF!</definedName>
    <definedName name="consqtr" localSheetId="7">'[88]GDP projections'!#REF!</definedName>
    <definedName name="consqtr" localSheetId="3">'[88]GDP projections'!#REF!</definedName>
    <definedName name="consqtr" localSheetId="9">'[88]GDP projections'!#REF!</definedName>
    <definedName name="consqtr">'[88]GDP projections'!#REF!</definedName>
    <definedName name="CONTENTS" localSheetId="4">[89]Contents!$A$1:$F$36</definedName>
    <definedName name="CONTENTS" localSheetId="5">[89]Contents!$A$1:$F$36</definedName>
    <definedName name="CONTENTS" localSheetId="6">[89]Contents!$A$1:$F$36</definedName>
    <definedName name="CONTENTS" localSheetId="0">[90]Contents!$A$1:$F$36</definedName>
    <definedName name="CONTENTS" localSheetId="1">[90]Contents!$A$1:$F$36</definedName>
    <definedName name="CONTENTS" localSheetId="11">[90]Contents!$A$1:$F$36</definedName>
    <definedName name="CONTENTS">[90]Contents!$A$1:$F$36</definedName>
    <definedName name="cooperantes" localSheetId="4">#REF!</definedName>
    <definedName name="cooperantes" localSheetId="5">#REF!</definedName>
    <definedName name="cooperantes" localSheetId="7">#REF!</definedName>
    <definedName name="cooperantes" localSheetId="6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9">#REF!</definedName>
    <definedName name="cooperantes">#REF!</definedName>
    <definedName name="COPA">#N/A</definedName>
    <definedName name="COPARTICIPACION_FEDERAL__LEY_N__23548">[4]C!$B$13:$N$13</definedName>
    <definedName name="copystart" localSheetId="4">#REF!</definedName>
    <definedName name="copystart" localSheetId="5">#REF!</definedName>
    <definedName name="copystart" localSheetId="7">#REF!</definedName>
    <definedName name="copystart" localSheetId="6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9">#REF!</definedName>
    <definedName name="copystart">#REF!</definedName>
    <definedName name="Copytodebt" localSheetId="7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9">'[3]in-out'!#REF!</definedName>
    <definedName name="Copytodebt">'[3]in-out'!#REF!</definedName>
    <definedName name="CostoVentasY1">'[80]Vaciado 1'!$D$126</definedName>
    <definedName name="CostoVentasY2">'[80]Vaciado 1'!$E$126</definedName>
    <definedName name="CostoVentasY3">'[80]Vaciado 1'!$F$126</definedName>
    <definedName name="COUNT" localSheetId="4">#REF!</definedName>
    <definedName name="COUNT" localSheetId="5">#REF!</definedName>
    <definedName name="COUNT" localSheetId="7">#REF!</definedName>
    <definedName name="COUNT" localSheetId="6">#REF!</definedName>
    <definedName name="COUNT" localSheetId="0">#REF!</definedName>
    <definedName name="COUNT" localSheetId="1">#REF!</definedName>
    <definedName name="COUNT" localSheetId="3">#REF!</definedName>
    <definedName name="COUNT" localSheetId="9">#REF!</definedName>
    <definedName name="COUNT">#REF!</definedName>
    <definedName name="COUNTER" localSheetId="4">#REF!</definedName>
    <definedName name="COUNTER" localSheetId="5">#REF!</definedName>
    <definedName name="COUNTER" localSheetId="7">#REF!</definedName>
    <definedName name="COUNTER" localSheetId="6">#REF!</definedName>
    <definedName name="COUNTER" localSheetId="0">#REF!</definedName>
    <definedName name="COUNTER" localSheetId="1">#REF!</definedName>
    <definedName name="COUNTER" localSheetId="3">#REF!</definedName>
    <definedName name="COUNTER" localSheetId="9">#REF!</definedName>
    <definedName name="COUNTER">#REF!</definedName>
    <definedName name="CountryName" localSheetId="4">'[91]Exchange Rate chart'!#REF!</definedName>
    <definedName name="CountryName" localSheetId="5">'[91]Exchange Rate chart'!#REF!</definedName>
    <definedName name="CountryName" localSheetId="7">'[92]Exchange Rate chart'!#REF!</definedName>
    <definedName name="CountryName" localSheetId="6">'[91]Exchange Rate chart'!#REF!</definedName>
    <definedName name="CountryName" localSheetId="0">'[92]Exchange Rate chart'!#REF!</definedName>
    <definedName name="CountryName" localSheetId="1">'[92]Exchange Rate chart'!#REF!</definedName>
    <definedName name="CountryName" localSheetId="3">'[92]Exchange Rate chart'!#REF!</definedName>
    <definedName name="CountryName" localSheetId="9">'[92]Exchange Rate chart'!#REF!</definedName>
    <definedName name="CountryName" localSheetId="11">'[92]Exchange Rate chart'!#REF!</definedName>
    <definedName name="CountryName">'[92]Exchange Rate chart'!#REF!</definedName>
    <definedName name="cp" localSheetId="7" hidden="1">'[93]C Summary'!#REF!</definedName>
    <definedName name="cp" localSheetId="0" hidden="1">#REF!</definedName>
    <definedName name="cp" localSheetId="1" hidden="1">#REF!</definedName>
    <definedName name="cp" localSheetId="3" hidden="1">'[93]C Summary'!#REF!</definedName>
    <definedName name="cp" localSheetId="9" hidden="1">'[93]C Summary'!#REF!</definedName>
    <definedName name="cp" hidden="1">'[93]C Summary'!#REF!</definedName>
    <definedName name="CPF" localSheetId="4">#REF!</definedName>
    <definedName name="CPF" localSheetId="5">#REF!</definedName>
    <definedName name="CPF" localSheetId="7">#REF!</definedName>
    <definedName name="CPF" localSheetId="6">#REF!</definedName>
    <definedName name="CPF" localSheetId="0">#REF!</definedName>
    <definedName name="CPF" localSheetId="1">#REF!</definedName>
    <definedName name="CPF" localSheetId="3">#REF!</definedName>
    <definedName name="CPF" localSheetId="9">#REF!</definedName>
    <definedName name="CPF">#REF!</definedName>
    <definedName name="CPI">[94]CPI!$A$4:$M$160</definedName>
    <definedName name="CPI_Core" localSheetId="4">#REF!</definedName>
    <definedName name="CPI_Core" localSheetId="5">#REF!</definedName>
    <definedName name="CPI_Core" localSheetId="7">#REF!</definedName>
    <definedName name="CPI_Core" localSheetId="6">#REF!</definedName>
    <definedName name="CPI_Core" localSheetId="0">#REF!</definedName>
    <definedName name="CPI_Core" localSheetId="1">#REF!</definedName>
    <definedName name="CPI_Core" localSheetId="3">#REF!</definedName>
    <definedName name="CPI_Core" localSheetId="9">#REF!</definedName>
    <definedName name="CPI_Core">#REF!</definedName>
    <definedName name="CPI_NAT_monthly" localSheetId="4">#REF!</definedName>
    <definedName name="CPI_NAT_monthly" localSheetId="5">#REF!</definedName>
    <definedName name="CPI_NAT_monthly" localSheetId="7">#REF!</definedName>
    <definedName name="CPI_NAT_monthly" localSheetId="6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9">#REF!</definedName>
    <definedName name="CPI_NAT_monthly">#REF!</definedName>
    <definedName name="CPICUM" localSheetId="4">#REF!</definedName>
    <definedName name="CPICUM" localSheetId="5">#REF!</definedName>
    <definedName name="CPICUM" localSheetId="7">#REF!</definedName>
    <definedName name="CPICUM" localSheetId="6">#REF!</definedName>
    <definedName name="CPICUM" localSheetId="1">#REF!</definedName>
    <definedName name="CPICUM" localSheetId="3">#REF!</definedName>
    <definedName name="CPICUM" localSheetId="9">#REF!</definedName>
    <definedName name="CPICUM">#REF!</definedName>
    <definedName name="CRECWM">[95]SUPUESTOS!A$15</definedName>
    <definedName name="cred" localSheetId="4">#REF!</definedName>
    <definedName name="cred" localSheetId="5">#REF!</definedName>
    <definedName name="cred" localSheetId="7">#REF!</definedName>
    <definedName name="cred" localSheetId="6">#REF!</definedName>
    <definedName name="cred" localSheetId="0">#REF!</definedName>
    <definedName name="cred" localSheetId="1">#REF!</definedName>
    <definedName name="cred" localSheetId="3">#REF!</definedName>
    <definedName name="cred" localSheetId="9">#REF!</definedName>
    <definedName name="cred">#REF!</definedName>
    <definedName name="cred1" localSheetId="4">#REF!</definedName>
    <definedName name="cred1" localSheetId="5">#REF!</definedName>
    <definedName name="cred1" localSheetId="7">#REF!</definedName>
    <definedName name="cred1" localSheetId="6">#REF!</definedName>
    <definedName name="cred1" localSheetId="0">#REF!</definedName>
    <definedName name="cred1" localSheetId="1">#REF!</definedName>
    <definedName name="cred1" localSheetId="3">#REF!</definedName>
    <definedName name="cred1" localSheetId="9">#REF!</definedName>
    <definedName name="cred1">#REF!</definedName>
    <definedName name="CRED2" localSheetId="4">#REF!</definedName>
    <definedName name="CRED2" localSheetId="5">#REF!</definedName>
    <definedName name="CRED2" localSheetId="7">#REF!</definedName>
    <definedName name="CRED2" localSheetId="6">#REF!</definedName>
    <definedName name="CRED2" localSheetId="0">#REF!</definedName>
    <definedName name="CRED2" localSheetId="1">#REF!</definedName>
    <definedName name="CRED2" localSheetId="3">#REF!</definedName>
    <definedName name="CRED2" localSheetId="9">#REF!</definedName>
    <definedName name="CRED2">#REF!</definedName>
    <definedName name="cred2000" localSheetId="4">#REF!</definedName>
    <definedName name="cred2000" localSheetId="5">#REF!</definedName>
    <definedName name="cred2000" localSheetId="7">#REF!</definedName>
    <definedName name="cred2000" localSheetId="6">#REF!</definedName>
    <definedName name="cred2000" localSheetId="1">#REF!</definedName>
    <definedName name="cred2000">#REF!</definedName>
    <definedName name="cred2001" localSheetId="4">#REF!</definedName>
    <definedName name="cred2001" localSheetId="5">#REF!</definedName>
    <definedName name="cred2001" localSheetId="7">#REF!</definedName>
    <definedName name="cred2001" localSheetId="6">#REF!</definedName>
    <definedName name="cred2001" localSheetId="1">#REF!</definedName>
    <definedName name="cred2001">#REF!</definedName>
    <definedName name="cred2002" localSheetId="4">#REF!</definedName>
    <definedName name="cred2002" localSheetId="5">#REF!</definedName>
    <definedName name="cred2002" localSheetId="7">#REF!</definedName>
    <definedName name="cred2002" localSheetId="6">#REF!</definedName>
    <definedName name="cred2002" localSheetId="1">#REF!</definedName>
    <definedName name="cred2002">#REF!</definedName>
    <definedName name="cred2003" localSheetId="4">#REF!</definedName>
    <definedName name="cred2003" localSheetId="5">#REF!</definedName>
    <definedName name="cred2003" localSheetId="7">#REF!</definedName>
    <definedName name="cred2003" localSheetId="6">#REF!</definedName>
    <definedName name="cred2003" localSheetId="1">#REF!</definedName>
    <definedName name="cred2003">#REF!</definedName>
    <definedName name="cred98" localSheetId="4">[23]Programa!#REF!</definedName>
    <definedName name="cred98" localSheetId="5">[23]Programa!#REF!</definedName>
    <definedName name="cred98" localSheetId="7">[24]Programa!#REF!</definedName>
    <definedName name="cred98" localSheetId="6">[23]Programa!#REF!</definedName>
    <definedName name="cred98" localSheetId="0">[24]Programa!#REF!</definedName>
    <definedName name="cred98" localSheetId="1">[24]Programa!#REF!</definedName>
    <definedName name="cred98" localSheetId="3">[24]Programa!#REF!</definedName>
    <definedName name="cred98" localSheetId="9">[24]Programa!#REF!</definedName>
    <definedName name="cred98" localSheetId="11">[24]Programa!#REF!</definedName>
    <definedName name="cred98">[24]Programa!#REF!</definedName>
    <definedName name="cred98j" localSheetId="4">[23]Programa!#REF!</definedName>
    <definedName name="cred98j" localSheetId="5">[23]Programa!#REF!</definedName>
    <definedName name="cred98j" localSheetId="7">[24]Programa!#REF!</definedName>
    <definedName name="cred98j" localSheetId="6">[23]Programa!#REF!</definedName>
    <definedName name="cred98j" localSheetId="0">[24]Programa!#REF!</definedName>
    <definedName name="cred98j" localSheetId="1">[24]Programa!#REF!</definedName>
    <definedName name="cred98j" localSheetId="3">[24]Programa!#REF!</definedName>
    <definedName name="cred98j" localSheetId="9">[24]Programa!#REF!</definedName>
    <definedName name="cred98j" localSheetId="11">[24]Programa!#REF!</definedName>
    <definedName name="cred98j">[24]Programa!#REF!</definedName>
    <definedName name="cred98s" localSheetId="4">#REF!</definedName>
    <definedName name="cred98s" localSheetId="5">#REF!</definedName>
    <definedName name="cred98s" localSheetId="7">#REF!</definedName>
    <definedName name="cred98s" localSheetId="6">#REF!</definedName>
    <definedName name="cred98s" localSheetId="0">#REF!</definedName>
    <definedName name="cred98s" localSheetId="1">#REF!</definedName>
    <definedName name="cred98s" localSheetId="3">#REF!</definedName>
    <definedName name="cred98s" localSheetId="9">#REF!</definedName>
    <definedName name="cred98s">#REF!</definedName>
    <definedName name="cred99" localSheetId="4">#REF!</definedName>
    <definedName name="cred99" localSheetId="5">#REF!</definedName>
    <definedName name="cred99" localSheetId="7">#REF!</definedName>
    <definedName name="cred99" localSheetId="6">#REF!</definedName>
    <definedName name="cred99" localSheetId="1">#REF!</definedName>
    <definedName name="cred99" localSheetId="3">#REF!</definedName>
    <definedName name="cred99" localSheetId="9">#REF!</definedName>
    <definedName name="cred99">#REF!</definedName>
    <definedName name="CREDITO" localSheetId="4">#REF!</definedName>
    <definedName name="CREDITO" localSheetId="5">#REF!</definedName>
    <definedName name="CREDITO" localSheetId="7">#REF!</definedName>
    <definedName name="CREDITO" localSheetId="6">#REF!</definedName>
    <definedName name="CREDITO" localSheetId="1">#REF!</definedName>
    <definedName name="CREDITO" localSheetId="3">#REF!</definedName>
    <definedName name="CREDITO" localSheetId="9">#REF!</definedName>
    <definedName name="CREDITO">#REF!</definedName>
    <definedName name="CREDITOBCH" localSheetId="4">#REF!</definedName>
    <definedName name="CREDITOBCH" localSheetId="5">#REF!</definedName>
    <definedName name="CREDITOBCH" localSheetId="7">#REF!</definedName>
    <definedName name="CREDITOBCH" localSheetId="6">#REF!</definedName>
    <definedName name="CREDITOBCH" localSheetId="1">#REF!</definedName>
    <definedName name="CREDITOBCH">#REF!</definedName>
    <definedName name="CREDITORSB" localSheetId="4">#REF!</definedName>
    <definedName name="CREDITORSB" localSheetId="5">#REF!</definedName>
    <definedName name="CREDITORSB" localSheetId="7">#REF!</definedName>
    <definedName name="CREDITORSB" localSheetId="6">#REF!</definedName>
    <definedName name="CREDITORSB" localSheetId="1">#REF!</definedName>
    <definedName name="CREDITORSB">#REF!</definedName>
    <definedName name="Crng" localSheetId="4">OFFSET(#REF!,0,0,COUNT(#REF!),1)</definedName>
    <definedName name="Crng" localSheetId="5">OFFSET(#REF!,0,0,COUNT(#REF!),1)</definedName>
    <definedName name="Crng" localSheetId="7">OFFSET(#REF!,0,0,COUNT(#REF!),1)</definedName>
    <definedName name="Crng" localSheetId="6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9">OFFSET(#REF!,0,0,COUNT(#REF!),1)</definedName>
    <definedName name="Crng">OFFSET(#REF!,0,0,COUNT(#REF!),1)</definedName>
    <definedName name="Crt" localSheetId="4">#REF!</definedName>
    <definedName name="Crt" localSheetId="5">#REF!</definedName>
    <definedName name="Crt" localSheetId="7">#REF!</definedName>
    <definedName name="Crt" localSheetId="6">#REF!</definedName>
    <definedName name="Crt" localSheetId="0">#REF!</definedName>
    <definedName name="Crt" localSheetId="1">#REF!</definedName>
    <definedName name="Crt" localSheetId="3">#REF!</definedName>
    <definedName name="Crt" localSheetId="9">#REF!</definedName>
    <definedName name="Crt">#REF!</definedName>
    <definedName name="CRUDE1">[87]MONTHLY!$B$437:$Z$444</definedName>
    <definedName name="CRUDE2">[87]MONTHLY!$B$451:$Z$458</definedName>
    <definedName name="CRUDE3">[87]MONTHLY!$B$465:$Z$472</definedName>
    <definedName name="CRUZ" localSheetId="4">#REF!</definedName>
    <definedName name="CRUZ" localSheetId="5">#REF!</definedName>
    <definedName name="CRUZ" localSheetId="7">#REF!</definedName>
    <definedName name="CRUZ" localSheetId="6">#REF!</definedName>
    <definedName name="CRUZ" localSheetId="0">#REF!</definedName>
    <definedName name="CRUZ" localSheetId="1">#REF!</definedName>
    <definedName name="CRUZ" localSheetId="3">#REF!</definedName>
    <definedName name="CRUZ" localSheetId="9">#REF!</definedName>
    <definedName name="CRUZ">#REF!</definedName>
    <definedName name="CRUZ1" localSheetId="4">#REF!</definedName>
    <definedName name="CRUZ1" localSheetId="5">#REF!</definedName>
    <definedName name="CRUZ1" localSheetId="7">#REF!</definedName>
    <definedName name="CRUZ1" localSheetId="6">#REF!</definedName>
    <definedName name="CRUZ1" localSheetId="0">#REF!</definedName>
    <definedName name="CRUZ1" localSheetId="1">#REF!</definedName>
    <definedName name="CRUZ1" localSheetId="3">#REF!</definedName>
    <definedName name="CRUZ1" localSheetId="9">#REF!</definedName>
    <definedName name="CRUZ1">#REF!</definedName>
    <definedName name="CS" localSheetId="4">#REF!</definedName>
    <definedName name="CS" localSheetId="5">#REF!</definedName>
    <definedName name="CS" localSheetId="7">#REF!</definedName>
    <definedName name="CS" localSheetId="6">#REF!</definedName>
    <definedName name="CS" localSheetId="0">#REF!</definedName>
    <definedName name="CS" localSheetId="1">#REF!</definedName>
    <definedName name="CS" localSheetId="3">#REF!</definedName>
    <definedName name="CS" localSheetId="9">#REF!</definedName>
    <definedName name="CS">#REF!</definedName>
    <definedName name="CS1A" localSheetId="4">#REF!</definedName>
    <definedName name="CS1A" localSheetId="5">#REF!</definedName>
    <definedName name="CS1A" localSheetId="7">#REF!</definedName>
    <definedName name="CS1A" localSheetId="6">#REF!</definedName>
    <definedName name="CS1A" localSheetId="0">#REF!</definedName>
    <definedName name="CS1A" localSheetId="1">#REF!</definedName>
    <definedName name="CS1A">#REF!</definedName>
    <definedName name="CTOOMA00" localSheetId="4">#REF!</definedName>
    <definedName name="CTOOMA00" localSheetId="5">#REF!</definedName>
    <definedName name="CTOOMA00" localSheetId="7">#REF!</definedName>
    <definedName name="CTOOMA00" localSheetId="6">#REF!</definedName>
    <definedName name="CTOOMA00" localSheetId="1">#REF!</definedName>
    <definedName name="CTOOMA00">#REF!</definedName>
    <definedName name="CTOOMA97" localSheetId="4">#REF!</definedName>
    <definedName name="CTOOMA97" localSheetId="5">#REF!</definedName>
    <definedName name="CTOOMA97" localSheetId="7">#REF!</definedName>
    <definedName name="CTOOMA97" localSheetId="6">#REF!</definedName>
    <definedName name="CTOOMA97" localSheetId="1">#REF!</definedName>
    <definedName name="CTOOMA97">#REF!</definedName>
    <definedName name="CTOOMA98" localSheetId="4">#REF!</definedName>
    <definedName name="CTOOMA98" localSheetId="5">#REF!</definedName>
    <definedName name="CTOOMA98" localSheetId="7">#REF!</definedName>
    <definedName name="CTOOMA98" localSheetId="6">#REF!</definedName>
    <definedName name="CTOOMA98" localSheetId="1">#REF!</definedName>
    <definedName name="CTOOMA98">#REF!</definedName>
    <definedName name="CTOOMA99" localSheetId="4">#REF!</definedName>
    <definedName name="CTOOMA99" localSheetId="5">#REF!</definedName>
    <definedName name="CTOOMA99" localSheetId="7">#REF!</definedName>
    <definedName name="CTOOMA99" localSheetId="6">#REF!</definedName>
    <definedName name="CTOOMA99" localSheetId="1">#REF!</definedName>
    <definedName name="CTOOMA99">#REF!</definedName>
    <definedName name="CTOOMV00" localSheetId="4">#REF!</definedName>
    <definedName name="CTOOMV00" localSheetId="5">#REF!</definedName>
    <definedName name="CTOOMV00" localSheetId="7">#REF!</definedName>
    <definedName name="CTOOMV00" localSheetId="6">#REF!</definedName>
    <definedName name="CTOOMV00" localSheetId="1">#REF!</definedName>
    <definedName name="CTOOMV00">#REF!</definedName>
    <definedName name="CTOOMV97" localSheetId="4">#REF!</definedName>
    <definedName name="CTOOMV97" localSheetId="5">#REF!</definedName>
    <definedName name="CTOOMV97" localSheetId="7">#REF!</definedName>
    <definedName name="CTOOMV97" localSheetId="6">#REF!</definedName>
    <definedName name="CTOOMV97" localSheetId="1">#REF!</definedName>
    <definedName name="CTOOMV97">#REF!</definedName>
    <definedName name="CTOOMV98" localSheetId="4">#REF!</definedName>
    <definedName name="CTOOMV98" localSheetId="5">#REF!</definedName>
    <definedName name="CTOOMV98" localSheetId="7">#REF!</definedName>
    <definedName name="CTOOMV98" localSheetId="6">#REF!</definedName>
    <definedName name="CTOOMV98" localSheetId="1">#REF!</definedName>
    <definedName name="CTOOMV98">#REF!</definedName>
    <definedName name="CTOOMV99" localSheetId="4">#REF!</definedName>
    <definedName name="CTOOMV99" localSheetId="5">#REF!</definedName>
    <definedName name="CTOOMV99" localSheetId="7">#REF!</definedName>
    <definedName name="CTOOMV99" localSheetId="6">#REF!</definedName>
    <definedName name="CTOOMV99" localSheetId="1">#REF!</definedName>
    <definedName name="CTOOMV99">#REF!</definedName>
    <definedName name="cuad1" localSheetId="4">#REF!</definedName>
    <definedName name="cuad1" localSheetId="5">#REF!</definedName>
    <definedName name="cuad1" localSheetId="7">#REF!</definedName>
    <definedName name="cuad1" localSheetId="6">#REF!</definedName>
    <definedName name="cuad1" localSheetId="1">#REF!</definedName>
    <definedName name="cuad1">#REF!</definedName>
    <definedName name="cuad10" localSheetId="4">#REF!</definedName>
    <definedName name="cuad10" localSheetId="5">#REF!</definedName>
    <definedName name="cuad10" localSheetId="7">#REF!</definedName>
    <definedName name="cuad10" localSheetId="6">#REF!</definedName>
    <definedName name="cuad10" localSheetId="1">#REF!</definedName>
    <definedName name="cuad10">#REF!</definedName>
    <definedName name="cuad11" localSheetId="4">#REF!</definedName>
    <definedName name="cuad11" localSheetId="5">#REF!</definedName>
    <definedName name="cuad11" localSheetId="7">#REF!</definedName>
    <definedName name="cuad11" localSheetId="6">#REF!</definedName>
    <definedName name="cuad11" localSheetId="1">#REF!</definedName>
    <definedName name="cuad11">#REF!</definedName>
    <definedName name="cuad12" localSheetId="4">#REF!</definedName>
    <definedName name="cuad12" localSheetId="5">#REF!</definedName>
    <definedName name="cuad12" localSheetId="7">#REF!</definedName>
    <definedName name="cuad12" localSheetId="6">#REF!</definedName>
    <definedName name="cuad12" localSheetId="1">#REF!</definedName>
    <definedName name="cuad12">#REF!</definedName>
    <definedName name="cuad13" localSheetId="4">#REF!</definedName>
    <definedName name="cuad13" localSheetId="5">#REF!</definedName>
    <definedName name="cuad13" localSheetId="7">#REF!</definedName>
    <definedName name="cuad13" localSheetId="6">#REF!</definedName>
    <definedName name="cuad13" localSheetId="1">#REF!</definedName>
    <definedName name="cuad13">#REF!</definedName>
    <definedName name="cuad14" localSheetId="4">#REF!</definedName>
    <definedName name="cuad14" localSheetId="5">#REF!</definedName>
    <definedName name="cuad14" localSheetId="7">#REF!</definedName>
    <definedName name="cuad14" localSheetId="6">#REF!</definedName>
    <definedName name="cuad14" localSheetId="1">#REF!</definedName>
    <definedName name="cuad14">#REF!</definedName>
    <definedName name="cuad15" localSheetId="4">#REF!</definedName>
    <definedName name="cuad15" localSheetId="5">#REF!</definedName>
    <definedName name="cuad15" localSheetId="7">#REF!</definedName>
    <definedName name="cuad15" localSheetId="6">#REF!</definedName>
    <definedName name="cuad15" localSheetId="1">#REF!</definedName>
    <definedName name="cuad15">#REF!</definedName>
    <definedName name="cuad16" localSheetId="4">#REF!</definedName>
    <definedName name="cuad16" localSheetId="5">#REF!</definedName>
    <definedName name="cuad16" localSheetId="7">#REF!</definedName>
    <definedName name="cuad16" localSheetId="6">#REF!</definedName>
    <definedName name="cuad16" localSheetId="1">#REF!</definedName>
    <definedName name="cuad16">#REF!</definedName>
    <definedName name="cuad17" localSheetId="4">#REF!</definedName>
    <definedName name="cuad17" localSheetId="5">#REF!</definedName>
    <definedName name="cuad17" localSheetId="7">#REF!</definedName>
    <definedName name="cuad17" localSheetId="6">#REF!</definedName>
    <definedName name="cuad17" localSheetId="1">#REF!</definedName>
    <definedName name="cuad17">#REF!</definedName>
    <definedName name="cuad18" localSheetId="4">#REF!</definedName>
    <definedName name="cuad18" localSheetId="5">#REF!</definedName>
    <definedName name="cuad18" localSheetId="7">#REF!</definedName>
    <definedName name="cuad18" localSheetId="6">#REF!</definedName>
    <definedName name="cuad18" localSheetId="1">#REF!</definedName>
    <definedName name="cuad18">#REF!</definedName>
    <definedName name="cuad19" localSheetId="4">#REF!</definedName>
    <definedName name="cuad19" localSheetId="5">#REF!</definedName>
    <definedName name="cuad19" localSheetId="7">#REF!</definedName>
    <definedName name="cuad19" localSheetId="6">#REF!</definedName>
    <definedName name="cuad19" localSheetId="1">#REF!</definedName>
    <definedName name="cuad19">#REF!</definedName>
    <definedName name="cuad2" localSheetId="4">#REF!</definedName>
    <definedName name="cuad2" localSheetId="5">#REF!</definedName>
    <definedName name="cuad2" localSheetId="7">#REF!</definedName>
    <definedName name="cuad2" localSheetId="6">#REF!</definedName>
    <definedName name="cuad2" localSheetId="1">#REF!</definedName>
    <definedName name="cuad2">#REF!</definedName>
    <definedName name="cuad20" localSheetId="4">#REF!</definedName>
    <definedName name="cuad20" localSheetId="5">#REF!</definedName>
    <definedName name="cuad20" localSheetId="7">#REF!</definedName>
    <definedName name="cuad20" localSheetId="6">#REF!</definedName>
    <definedName name="cuad20" localSheetId="1">#REF!</definedName>
    <definedName name="cuad20">#REF!</definedName>
    <definedName name="cuad21" localSheetId="4">#REF!</definedName>
    <definedName name="cuad21" localSheetId="5">#REF!</definedName>
    <definedName name="cuad21" localSheetId="7">#REF!</definedName>
    <definedName name="cuad21" localSheetId="6">#REF!</definedName>
    <definedName name="cuad21" localSheetId="1">#REF!</definedName>
    <definedName name="cuad21">#REF!</definedName>
    <definedName name="cuad22" localSheetId="4">#REF!</definedName>
    <definedName name="cuad22" localSheetId="5">#REF!</definedName>
    <definedName name="cuad22" localSheetId="7">#REF!</definedName>
    <definedName name="cuad22" localSheetId="6">#REF!</definedName>
    <definedName name="cuad22" localSheetId="1">#REF!</definedName>
    <definedName name="cuad22">#REF!</definedName>
    <definedName name="cuad23" localSheetId="4">#REF!</definedName>
    <definedName name="cuad23" localSheetId="5">#REF!</definedName>
    <definedName name="cuad23" localSheetId="7">#REF!</definedName>
    <definedName name="cuad23" localSheetId="6">#REF!</definedName>
    <definedName name="cuad23" localSheetId="1">#REF!</definedName>
    <definedName name="cuad23">#REF!</definedName>
    <definedName name="cuad24" localSheetId="4">#REF!</definedName>
    <definedName name="cuad24" localSheetId="5">#REF!</definedName>
    <definedName name="cuad24" localSheetId="7">#REF!</definedName>
    <definedName name="cuad24" localSheetId="6">#REF!</definedName>
    <definedName name="cuad24" localSheetId="1">#REF!</definedName>
    <definedName name="cuad24">#REF!</definedName>
    <definedName name="cuad25" localSheetId="4">#REF!</definedName>
    <definedName name="cuad25" localSheetId="5">#REF!</definedName>
    <definedName name="cuad25" localSheetId="7">#REF!</definedName>
    <definedName name="cuad25" localSheetId="6">#REF!</definedName>
    <definedName name="cuad25" localSheetId="1">#REF!</definedName>
    <definedName name="cuad25">#REF!</definedName>
    <definedName name="cuad3" localSheetId="4">#REF!</definedName>
    <definedName name="cuad3" localSheetId="5">#REF!</definedName>
    <definedName name="cuad3" localSheetId="7">#REF!</definedName>
    <definedName name="cuad3" localSheetId="6">#REF!</definedName>
    <definedName name="cuad3" localSheetId="1">#REF!</definedName>
    <definedName name="cuad3">#REF!</definedName>
    <definedName name="cuad4" localSheetId="4">#REF!</definedName>
    <definedName name="cuad4" localSheetId="5">#REF!</definedName>
    <definedName name="cuad4" localSheetId="7">#REF!</definedName>
    <definedName name="cuad4" localSheetId="6">#REF!</definedName>
    <definedName name="cuad4" localSheetId="1">#REF!</definedName>
    <definedName name="cuad4">#REF!</definedName>
    <definedName name="cuad5" localSheetId="4">#REF!</definedName>
    <definedName name="cuad5" localSheetId="5">#REF!</definedName>
    <definedName name="cuad5" localSheetId="7">#REF!</definedName>
    <definedName name="cuad5" localSheetId="6">#REF!</definedName>
    <definedName name="cuad5" localSheetId="1">#REF!</definedName>
    <definedName name="cuad5">#REF!</definedName>
    <definedName name="cuad6" localSheetId="4">#REF!</definedName>
    <definedName name="cuad6" localSheetId="5">#REF!</definedName>
    <definedName name="cuad6" localSheetId="7">#REF!</definedName>
    <definedName name="cuad6" localSheetId="6">#REF!</definedName>
    <definedName name="cuad6" localSheetId="1">#REF!</definedName>
    <definedName name="cuad6">#REF!</definedName>
    <definedName name="cuad7" localSheetId="4">#REF!</definedName>
    <definedName name="cuad7" localSheetId="5">#REF!</definedName>
    <definedName name="cuad7" localSheetId="7">#REF!</definedName>
    <definedName name="cuad7" localSheetId="6">#REF!</definedName>
    <definedName name="cuad7" localSheetId="1">#REF!</definedName>
    <definedName name="cuad7">#REF!</definedName>
    <definedName name="cuad8" localSheetId="4">#REF!</definedName>
    <definedName name="cuad8" localSheetId="5">#REF!</definedName>
    <definedName name="cuad8" localSheetId="7">#REF!</definedName>
    <definedName name="cuad8" localSheetId="6">#REF!</definedName>
    <definedName name="cuad8" localSheetId="1">#REF!</definedName>
    <definedName name="cuad8">#REF!</definedName>
    <definedName name="cuad9" localSheetId="4">#REF!</definedName>
    <definedName name="cuad9" localSheetId="5">#REF!</definedName>
    <definedName name="cuad9" localSheetId="7">#REF!</definedName>
    <definedName name="cuad9" localSheetId="6">#REF!</definedName>
    <definedName name="cuad9" localSheetId="1">#REF!</definedName>
    <definedName name="cuad9">#REF!</definedName>
    <definedName name="CUADR11" localSheetId="4">#REF!</definedName>
    <definedName name="CUADR11" localSheetId="5">#REF!</definedName>
    <definedName name="CUADR11" localSheetId="7">#REF!</definedName>
    <definedName name="CUADR11" localSheetId="6">#REF!</definedName>
    <definedName name="CUADR11" localSheetId="1">#REF!</definedName>
    <definedName name="CUADR11">#REF!</definedName>
    <definedName name="CUADRO_10.3.1">'[96]fondo promedio'!$A$36:$L$74</definedName>
    <definedName name="CUADRO_N__4.1.3" localSheetId="4">#REF!</definedName>
    <definedName name="CUADRO_N__4.1.3" localSheetId="5">#REF!</definedName>
    <definedName name="CUADRO_N__4.1.3" localSheetId="7">#REF!</definedName>
    <definedName name="CUADRO_N__4.1.3" localSheetId="6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9">#REF!</definedName>
    <definedName name="CUADRO_N__4.1.3">#REF!</definedName>
    <definedName name="CUADRO_No_9_C" localSheetId="4">#REF!</definedName>
    <definedName name="CUADRO_No_9_C" localSheetId="5">#REF!</definedName>
    <definedName name="CUADRO_No_9_C" localSheetId="7">#REF!</definedName>
    <definedName name="CUADRO_No_9_C" localSheetId="6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9">#REF!</definedName>
    <definedName name="CUADRO_No_9_C">#REF!</definedName>
    <definedName name="CUADRO9" localSheetId="4">#REF!</definedName>
    <definedName name="CUADRO9" localSheetId="5">#REF!</definedName>
    <definedName name="CUADRO9" localSheetId="7">#REF!</definedName>
    <definedName name="CUADRO9" localSheetId="6">#REF!</definedName>
    <definedName name="CUADRO9" localSheetId="0">#REF!</definedName>
    <definedName name="CUADRO9" localSheetId="1">#REF!</definedName>
    <definedName name="CUADRO9" localSheetId="3">#REF!</definedName>
    <definedName name="CUADRO9" localSheetId="9">#REF!</definedName>
    <definedName name="CUADRO9">#REF!</definedName>
    <definedName name="CUADRO9A" localSheetId="4">#REF!</definedName>
    <definedName name="CUADRO9A" localSheetId="5">#REF!</definedName>
    <definedName name="CUADRO9A" localSheetId="7">#REF!</definedName>
    <definedName name="CUADRO9A" localSheetId="6">#REF!</definedName>
    <definedName name="CUADRO9A" localSheetId="1">#REF!</definedName>
    <definedName name="CUADRO9A">#REF!</definedName>
    <definedName name="CUADRO9B" localSheetId="4">#REF!</definedName>
    <definedName name="CUADRO9B" localSheetId="5">#REF!</definedName>
    <definedName name="CUADRO9B" localSheetId="7">#REF!</definedName>
    <definedName name="CUADRO9B" localSheetId="6">#REF!</definedName>
    <definedName name="CUADRO9B" localSheetId="1">#REF!</definedName>
    <definedName name="CUADRO9B">#REF!</definedName>
    <definedName name="CUADROI" localSheetId="4">#REF!</definedName>
    <definedName name="CUADROI" localSheetId="5">#REF!</definedName>
    <definedName name="CUADROI" localSheetId="7">#REF!</definedName>
    <definedName name="CUADROI" localSheetId="6">#REF!</definedName>
    <definedName name="CUADROI" localSheetId="1">#REF!</definedName>
    <definedName name="CUADROI">#REF!</definedName>
    <definedName name="CUADROII" localSheetId="4">#REF!</definedName>
    <definedName name="CUADROII" localSheetId="5">#REF!</definedName>
    <definedName name="CUADROII" localSheetId="7">#REF!</definedName>
    <definedName name="CUADROII" localSheetId="6">#REF!</definedName>
    <definedName name="CUADROII" localSheetId="1">#REF!</definedName>
    <definedName name="CUADROII">#REF!</definedName>
    <definedName name="CUADROIII" localSheetId="4">#REF!</definedName>
    <definedName name="CUADROIII" localSheetId="5">#REF!</definedName>
    <definedName name="CUADROIII" localSheetId="7">#REF!</definedName>
    <definedName name="CUADROIII" localSheetId="6">#REF!</definedName>
    <definedName name="CUADROIII" localSheetId="1">#REF!</definedName>
    <definedName name="CUADROIII">#REF!</definedName>
    <definedName name="CUADROIV" localSheetId="4">#REF!</definedName>
    <definedName name="CUADROIV" localSheetId="5">#REF!</definedName>
    <definedName name="CUADROIV" localSheetId="7">#REF!</definedName>
    <definedName name="CUADROIV" localSheetId="6">#REF!</definedName>
    <definedName name="CUADROIV" localSheetId="1">#REF!</definedName>
    <definedName name="CUADROIV">#REF!</definedName>
    <definedName name="CUADROV" localSheetId="4">#REF!</definedName>
    <definedName name="CUADROV" localSheetId="5">#REF!</definedName>
    <definedName name="CUADROV" localSheetId="7">#REF!</definedName>
    <definedName name="CUADROV" localSheetId="6">#REF!</definedName>
    <definedName name="CUADROV" localSheetId="1">#REF!</definedName>
    <definedName name="CUADROV">#REF!</definedName>
    <definedName name="CUADROVI" localSheetId="4">#REF!</definedName>
    <definedName name="CUADROVI" localSheetId="5">#REF!</definedName>
    <definedName name="CUADROVI" localSheetId="7">#REF!</definedName>
    <definedName name="CUADROVI" localSheetId="6">#REF!</definedName>
    <definedName name="CUADROVI" localSheetId="1">#REF!</definedName>
    <definedName name="CUADROVI">#REF!</definedName>
    <definedName name="CUADROVII" localSheetId="4">#REF!</definedName>
    <definedName name="CUADROVII" localSheetId="5">#REF!</definedName>
    <definedName name="CUADROVII" localSheetId="7">#REF!</definedName>
    <definedName name="CUADROVII" localSheetId="6">#REF!</definedName>
    <definedName name="CUADROVII" localSheetId="1">#REF!</definedName>
    <definedName name="CUADROVII">#REF!</definedName>
    <definedName name="CUENTASMON">[66]BCP!#REF!</definedName>
    <definedName name="culo">'[97]graf 1'!$A$1:$IV$2</definedName>
    <definedName name="cuman" localSheetId="4">[67]Contribution!$C$378:$DC$392</definedName>
    <definedName name="cuman" localSheetId="5">[67]Contribution!$C$378:$DC$392</definedName>
    <definedName name="cuman" localSheetId="6">[67]Contribution!$C$378:$DC$392</definedName>
    <definedName name="cuman" localSheetId="0">[68]Contribution!$C$378:$DC$392</definedName>
    <definedName name="cuman" localSheetId="1">[68]Contribution!$C$378:$DC$392</definedName>
    <definedName name="cuman" localSheetId="11">[68]Contribution!$C$378:$DC$392</definedName>
    <definedName name="cuman">[68]Contribution!$C$378:$DC$392</definedName>
    <definedName name="Cuota">'[54]Dinámica Couta Mercado'!$A$11:$O$28</definedName>
    <definedName name="CurMonth" localSheetId="4">#REF!</definedName>
    <definedName name="CurMonth" localSheetId="5">#REF!</definedName>
    <definedName name="CurMonth" localSheetId="7">#REF!</definedName>
    <definedName name="CurMonth" localSheetId="6">#REF!</definedName>
    <definedName name="CurMonth" localSheetId="0">#REF!</definedName>
    <definedName name="CurMonth" localSheetId="1">#REF!</definedName>
    <definedName name="CurMonth" localSheetId="3">#REF!</definedName>
    <definedName name="CurMonth" localSheetId="9">#REF!</definedName>
    <definedName name="CurMonth">#REF!</definedName>
    <definedName name="Currency" localSheetId="4">#REF!</definedName>
    <definedName name="Currency" localSheetId="5">#REF!</definedName>
    <definedName name="Currency" localSheetId="7">#REF!</definedName>
    <definedName name="Currency" localSheetId="6">#REF!</definedName>
    <definedName name="Currency" localSheetId="0">#REF!</definedName>
    <definedName name="Currency" localSheetId="1">#REF!</definedName>
    <definedName name="Currency" localSheetId="3">#REF!</definedName>
    <definedName name="Currency" localSheetId="9">#REF!</definedName>
    <definedName name="Currency">#REF!</definedName>
    <definedName name="CURRENTYEAR" localSheetId="4">#REF!</definedName>
    <definedName name="CURRENTYEAR" localSheetId="5">#REF!</definedName>
    <definedName name="CURRENTYEAR" localSheetId="7">#REF!</definedName>
    <definedName name="CURRENTYEAR" localSheetId="6">#REF!</definedName>
    <definedName name="CURRENTYEAR" localSheetId="1">#REF!</definedName>
    <definedName name="CURRENTYEAR" localSheetId="3">#REF!</definedName>
    <definedName name="CURRENTYEAR" localSheetId="9">#REF!</definedName>
    <definedName name="CURRENTYEAR">#REF!</definedName>
    <definedName name="CurrVintage" localSheetId="4">[98]Current!$D$66</definedName>
    <definedName name="CurrVintage" localSheetId="5">[98]Current!$D$66</definedName>
    <definedName name="CurrVintage" localSheetId="6">[98]Current!$D$66</definedName>
    <definedName name="CurrVintage" localSheetId="0">[99]Current!$D$66</definedName>
    <definedName name="CurrVintage" localSheetId="1">[99]Current!$D$66</definedName>
    <definedName name="CurrVintage" localSheetId="11">[99]Current!$D$66</definedName>
    <definedName name="CurrVintage">[99]Current!$D$66</definedName>
    <definedName name="cutoff">'[100]LIC cutoff'!$A$2:$B$15</definedName>
    <definedName name="CYEAR2021" localSheetId="4">[101]Coal!$B$583:$J$583</definedName>
    <definedName name="CYEAR2021" localSheetId="5">[101]Coal!$B$583:$J$583</definedName>
    <definedName name="CYEAR2021" localSheetId="6">[101]Coal!$B$583:$J$583</definedName>
    <definedName name="CYEAR2021" localSheetId="0">[102]Coal!$B$583:$J$583</definedName>
    <definedName name="CYEAR2021" localSheetId="1">[102]Coal!$B$583:$J$583</definedName>
    <definedName name="CYEAR2021" localSheetId="11">[102]Coal!$B$583:$J$583</definedName>
    <definedName name="CYEAR2021">[102]Coal!$B$583:$J$583</definedName>
    <definedName name="CYEAR2022" localSheetId="4">[101]Coal!$K$583:$V$583</definedName>
    <definedName name="CYEAR2022" localSheetId="5">[101]Coal!$K$583:$V$583</definedName>
    <definedName name="CYEAR2022" localSheetId="6">[101]Coal!$K$583:$V$583</definedName>
    <definedName name="CYEAR2022" localSheetId="0">[102]Coal!$K$583:$V$583</definedName>
    <definedName name="CYEAR2022" localSheetId="1">[102]Coal!$K$583:$V$583</definedName>
    <definedName name="CYEAR2022" localSheetId="11">[102]Coal!$K$583:$V$583</definedName>
    <definedName name="CYEAR2022">[102]Coal!$K$583:$V$583</definedName>
    <definedName name="CYEAR2023" localSheetId="4">[101]Coal!$W$583:$AH$583</definedName>
    <definedName name="CYEAR2023" localSheetId="5">[101]Coal!$W$583:$AH$583</definedName>
    <definedName name="CYEAR2023" localSheetId="6">[101]Coal!$W$583:$AH$583</definedName>
    <definedName name="CYEAR2023" localSheetId="0">[102]Coal!$W$583:$AH$583</definedName>
    <definedName name="CYEAR2023" localSheetId="1">[102]Coal!$W$583:$AH$583</definedName>
    <definedName name="CYEAR2023" localSheetId="11">[102]Coal!$W$583:$AH$583</definedName>
    <definedName name="CYEAR2023">[102]Coal!$W$583:$AH$583</definedName>
    <definedName name="CYEAR2024" localSheetId="4">[101]Coal!$AI$583:$AT$583</definedName>
    <definedName name="CYEAR2024" localSheetId="5">[101]Coal!$AI$583:$AT$583</definedName>
    <definedName name="CYEAR2024" localSheetId="6">[101]Coal!$AI$583:$AT$583</definedName>
    <definedName name="CYEAR2024" localSheetId="0">[102]Coal!$AI$583:$AT$583</definedName>
    <definedName name="CYEAR2024" localSheetId="1">[102]Coal!$AI$583:$AT$583</definedName>
    <definedName name="CYEAR2024" localSheetId="11">[102]Coal!$AI$583:$AT$583</definedName>
    <definedName name="CYEAR2024">[102]Coal!$AI$583:$AT$583</definedName>
    <definedName name="CYEAR2025" localSheetId="4">[101]Coal!$AU$583:$AX$583</definedName>
    <definedName name="CYEAR2025" localSheetId="5">[101]Coal!$AU$583:$AX$583</definedName>
    <definedName name="CYEAR2025" localSheetId="6">[101]Coal!$AU$583:$AX$583</definedName>
    <definedName name="CYEAR2025" localSheetId="0">[102]Coal!$AU$583:$AX$583</definedName>
    <definedName name="CYEAR2025" localSheetId="1">[102]Coal!$AU$583:$AX$583</definedName>
    <definedName name="CYEAR2025" localSheetId="11">[102]Coal!$AU$583:$AX$583</definedName>
    <definedName name="CYEAR2025">[102]Coal!$AU$583:$AX$583</definedName>
    <definedName name="d" localSheetId="7" hidden="1">'[103]Fax a enviar'!#REF!</definedName>
    <definedName name="d" localSheetId="0" hidden="1">#REF!</definedName>
    <definedName name="d" localSheetId="1" hidden="1">#REF!</definedName>
    <definedName name="d" localSheetId="3" hidden="1">'[103]Fax a enviar'!#REF!</definedName>
    <definedName name="d" localSheetId="9" hidden="1">'[103]Fax a enviar'!#REF!</definedName>
    <definedName name="d" hidden="1">'[103]Fax a enviar'!#REF!</definedName>
    <definedName name="D_ALTBCA_GDP" localSheetId="4">#REF!</definedName>
    <definedName name="D_ALTBCA_GDP" localSheetId="5">#REF!</definedName>
    <definedName name="D_ALTBCA_GDP" localSheetId="7">#REF!</definedName>
    <definedName name="D_ALTBCA_GDP" localSheetId="6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9">#REF!</definedName>
    <definedName name="D_ALTBCA_GDP">#REF!</definedName>
    <definedName name="D_ALTNGDP_R" localSheetId="4">#REF!</definedName>
    <definedName name="D_ALTNGDP_R" localSheetId="5">#REF!</definedName>
    <definedName name="D_ALTNGDP_R" localSheetId="7">#REF!</definedName>
    <definedName name="D_ALTNGDP_R" localSheetId="6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9">#REF!</definedName>
    <definedName name="D_ALTNGDP_R">#REF!</definedName>
    <definedName name="D_ALTNGDP_RG" localSheetId="4">#REF!</definedName>
    <definedName name="D_ALTNGDP_RG" localSheetId="5">#REF!</definedName>
    <definedName name="D_ALTNGDP_RG" localSheetId="7">#REF!</definedName>
    <definedName name="D_ALTNGDP_RG" localSheetId="6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9">#REF!</definedName>
    <definedName name="D_ALTNGDP_RG">#REF!</definedName>
    <definedName name="D_ALTPCPI" localSheetId="4">#REF!</definedName>
    <definedName name="D_ALTPCPI" localSheetId="5">#REF!</definedName>
    <definedName name="D_ALTPCPI" localSheetId="7">#REF!</definedName>
    <definedName name="D_ALTPCPI" localSheetId="6">#REF!</definedName>
    <definedName name="D_ALTPCPI" localSheetId="1">#REF!</definedName>
    <definedName name="D_ALTPCPI">#REF!</definedName>
    <definedName name="D_ALTPCPIG" localSheetId="4">#REF!</definedName>
    <definedName name="D_ALTPCPIG" localSheetId="5">#REF!</definedName>
    <definedName name="D_ALTPCPIG" localSheetId="7">#REF!</definedName>
    <definedName name="D_ALTPCPIG" localSheetId="6">#REF!</definedName>
    <definedName name="D_ALTPCPIG" localSheetId="1">#REF!</definedName>
    <definedName name="D_ALTPCPIG">#REF!</definedName>
    <definedName name="D_B" localSheetId="4">#REF!</definedName>
    <definedName name="D_B" localSheetId="5">#REF!</definedName>
    <definedName name="D_B" localSheetId="7">#REF!</definedName>
    <definedName name="D_B" localSheetId="6">#REF!</definedName>
    <definedName name="D_B" localSheetId="0">#REF!</definedName>
    <definedName name="D_B" localSheetId="1">#REF!</definedName>
    <definedName name="D_B">#REF!</definedName>
    <definedName name="D_BCA_GDP" localSheetId="4">#REF!</definedName>
    <definedName name="D_BCA_GDP" localSheetId="5">#REF!</definedName>
    <definedName name="D_BCA_GDP" localSheetId="7">#REF!</definedName>
    <definedName name="D_BCA_GDP" localSheetId="6">#REF!</definedName>
    <definedName name="D_BCA_GDP" localSheetId="1">#REF!</definedName>
    <definedName name="D_BCA_GDP">#REF!</definedName>
    <definedName name="D_BFD" localSheetId="4">#REF!</definedName>
    <definedName name="D_BFD" localSheetId="5">#REF!</definedName>
    <definedName name="D_BFD" localSheetId="7">#REF!</definedName>
    <definedName name="D_BFD" localSheetId="6">#REF!</definedName>
    <definedName name="D_BFD" localSheetId="1">#REF!</definedName>
    <definedName name="D_BFD">#REF!</definedName>
    <definedName name="D_BFL" localSheetId="4">#REF!</definedName>
    <definedName name="D_BFL" localSheetId="5">#REF!</definedName>
    <definedName name="D_BFL" localSheetId="7">#REF!</definedName>
    <definedName name="D_BFL" localSheetId="6">#REF!</definedName>
    <definedName name="D_BFL" localSheetId="1">#REF!</definedName>
    <definedName name="D_BFL">#REF!</definedName>
    <definedName name="D_BFL_D" localSheetId="4">#REF!</definedName>
    <definedName name="D_BFL_D" localSheetId="5">#REF!</definedName>
    <definedName name="D_BFL_D" localSheetId="7">#REF!</definedName>
    <definedName name="D_BFL_D" localSheetId="6">#REF!</definedName>
    <definedName name="D_BFL_D" localSheetId="1">#REF!</definedName>
    <definedName name="D_BFL_D">#REF!</definedName>
    <definedName name="D_BFL_S" localSheetId="4">#REF!</definedName>
    <definedName name="D_BFL_S" localSheetId="5">#REF!</definedName>
    <definedName name="D_BFL_S" localSheetId="7">#REF!</definedName>
    <definedName name="D_BFL_S" localSheetId="6">#REF!</definedName>
    <definedName name="D_BFL_S" localSheetId="1">#REF!</definedName>
    <definedName name="D_BFL_S">#REF!</definedName>
    <definedName name="D_BFLG" localSheetId="4">#REF!</definedName>
    <definedName name="D_BFLG" localSheetId="5">#REF!</definedName>
    <definedName name="D_BFLG" localSheetId="7">#REF!</definedName>
    <definedName name="D_BFLG" localSheetId="6">#REF!</definedName>
    <definedName name="D_BFLG" localSheetId="1">#REF!</definedName>
    <definedName name="D_BFLG">#REF!</definedName>
    <definedName name="D_BFOP" localSheetId="4">#REF!</definedName>
    <definedName name="D_BFOP" localSheetId="5">#REF!</definedName>
    <definedName name="D_BFOP" localSheetId="7">#REF!</definedName>
    <definedName name="D_BFOP" localSheetId="6">#REF!</definedName>
    <definedName name="D_BFOP" localSheetId="1">#REF!</definedName>
    <definedName name="D_BFOP">#REF!</definedName>
    <definedName name="D_BFPP" localSheetId="4">#REF!</definedName>
    <definedName name="D_BFPP" localSheetId="5">#REF!</definedName>
    <definedName name="D_BFPP" localSheetId="7">#REF!</definedName>
    <definedName name="D_BFPP" localSheetId="6">#REF!</definedName>
    <definedName name="D_BFPP" localSheetId="1">#REF!</definedName>
    <definedName name="D_BFPP">#REF!</definedName>
    <definedName name="D_BFRA1" localSheetId="4">#REF!</definedName>
    <definedName name="D_BFRA1" localSheetId="5">#REF!</definedName>
    <definedName name="D_BFRA1" localSheetId="7">#REF!</definedName>
    <definedName name="D_BFRA1" localSheetId="6">#REF!</definedName>
    <definedName name="D_BFRA1" localSheetId="1">#REF!</definedName>
    <definedName name="D_BFRA1">#REF!</definedName>
    <definedName name="D_BFX" localSheetId="4">#REF!</definedName>
    <definedName name="D_BFX" localSheetId="5">#REF!</definedName>
    <definedName name="D_BFX" localSheetId="7">#REF!</definedName>
    <definedName name="D_BFX" localSheetId="6">#REF!</definedName>
    <definedName name="D_BFX" localSheetId="1">#REF!</definedName>
    <definedName name="D_BFX">#REF!</definedName>
    <definedName name="D_BFXG" localSheetId="4">#REF!</definedName>
    <definedName name="D_BFXG" localSheetId="5">#REF!</definedName>
    <definedName name="D_BFXG" localSheetId="7">#REF!</definedName>
    <definedName name="D_BFXG" localSheetId="6">#REF!</definedName>
    <definedName name="D_BFXG" localSheetId="1">#REF!</definedName>
    <definedName name="D_BFXG">#REF!</definedName>
    <definedName name="D_BFXP" localSheetId="4">#REF!</definedName>
    <definedName name="D_BFXP" localSheetId="5">#REF!</definedName>
    <definedName name="D_BFXP" localSheetId="7">#REF!</definedName>
    <definedName name="D_BFXP" localSheetId="6">#REF!</definedName>
    <definedName name="D_BFXP" localSheetId="1">#REF!</definedName>
    <definedName name="D_BFXP">#REF!</definedName>
    <definedName name="D_BRASS" localSheetId="4">#REF!</definedName>
    <definedName name="D_BRASS" localSheetId="5">#REF!</definedName>
    <definedName name="D_BRASS" localSheetId="7">#REF!</definedName>
    <definedName name="D_BRASS" localSheetId="6">#REF!</definedName>
    <definedName name="D_BRASS" localSheetId="1">#REF!</definedName>
    <definedName name="D_BRASS">#REF!</definedName>
    <definedName name="D_CalcNGS" localSheetId="4">#REF!</definedName>
    <definedName name="D_CalcNGS" localSheetId="5">#REF!</definedName>
    <definedName name="D_CalcNGS" localSheetId="7">#REF!</definedName>
    <definedName name="D_CalcNGS" localSheetId="6">#REF!</definedName>
    <definedName name="D_CalcNGS" localSheetId="1">#REF!</definedName>
    <definedName name="D_CalcNGS">#REF!</definedName>
    <definedName name="D_CalcNMG_R" localSheetId="4">#REF!</definedName>
    <definedName name="D_CalcNMG_R" localSheetId="5">#REF!</definedName>
    <definedName name="D_CalcNMG_R" localSheetId="7">#REF!</definedName>
    <definedName name="D_CalcNMG_R" localSheetId="6">#REF!</definedName>
    <definedName name="D_CalcNMG_R" localSheetId="1">#REF!</definedName>
    <definedName name="D_CalcNMG_R">#REF!</definedName>
    <definedName name="D_CalcNXG_R" localSheetId="4">#REF!</definedName>
    <definedName name="D_CalcNXG_R" localSheetId="5">#REF!</definedName>
    <definedName name="D_CalcNXG_R" localSheetId="7">#REF!</definedName>
    <definedName name="D_CalcNXG_R" localSheetId="6">#REF!</definedName>
    <definedName name="D_CalcNXG_R" localSheetId="1">#REF!</definedName>
    <definedName name="D_CalcNXG_R">#REF!</definedName>
    <definedName name="D_D" localSheetId="4">#REF!</definedName>
    <definedName name="D_D" localSheetId="5">#REF!</definedName>
    <definedName name="D_D" localSheetId="7">#REF!</definedName>
    <definedName name="D_D" localSheetId="6">#REF!</definedName>
    <definedName name="D_D" localSheetId="1">#REF!</definedName>
    <definedName name="D_D">#REF!</definedName>
    <definedName name="D_D_B" localSheetId="4">#REF!</definedName>
    <definedName name="D_D_B" localSheetId="5">#REF!</definedName>
    <definedName name="D_D_B" localSheetId="7">#REF!</definedName>
    <definedName name="D_D_B" localSheetId="6">#REF!</definedName>
    <definedName name="D_D_B" localSheetId="1">#REF!</definedName>
    <definedName name="D_D_B">#REF!</definedName>
    <definedName name="D_D_Bdiff" localSheetId="4">#REF!</definedName>
    <definedName name="D_D_Bdiff" localSheetId="5">#REF!</definedName>
    <definedName name="D_D_Bdiff" localSheetId="7">#REF!</definedName>
    <definedName name="D_D_Bdiff" localSheetId="6">#REF!</definedName>
    <definedName name="D_D_Bdiff" localSheetId="1">#REF!</definedName>
    <definedName name="D_D_Bdiff">#REF!</definedName>
    <definedName name="D_D_Bdiff1" localSheetId="4">#REF!</definedName>
    <definedName name="D_D_Bdiff1" localSheetId="5">#REF!</definedName>
    <definedName name="D_D_Bdiff1" localSheetId="7">#REF!</definedName>
    <definedName name="D_D_Bdiff1" localSheetId="6">#REF!</definedName>
    <definedName name="D_D_Bdiff1" localSheetId="1">#REF!</definedName>
    <definedName name="D_D_Bdiff1">#REF!</definedName>
    <definedName name="D_D_G" localSheetId="4">#REF!</definedName>
    <definedName name="D_D_G" localSheetId="5">#REF!</definedName>
    <definedName name="D_D_G" localSheetId="7">#REF!</definedName>
    <definedName name="D_D_G" localSheetId="6">#REF!</definedName>
    <definedName name="D_D_G" localSheetId="1">#REF!</definedName>
    <definedName name="D_D_G">#REF!</definedName>
    <definedName name="D_D_Gdiff" localSheetId="4">#REF!</definedName>
    <definedName name="D_D_Gdiff" localSheetId="5">#REF!</definedName>
    <definedName name="D_D_Gdiff" localSheetId="7">#REF!</definedName>
    <definedName name="D_D_Gdiff" localSheetId="6">#REF!</definedName>
    <definedName name="D_D_Gdiff" localSheetId="1">#REF!</definedName>
    <definedName name="D_D_Gdiff">#REF!</definedName>
    <definedName name="D_D_Gdiff1" localSheetId="4">#REF!</definedName>
    <definedName name="D_D_Gdiff1" localSheetId="5">#REF!</definedName>
    <definedName name="D_D_Gdiff1" localSheetId="7">#REF!</definedName>
    <definedName name="D_D_Gdiff1" localSheetId="6">#REF!</definedName>
    <definedName name="D_D_Gdiff1" localSheetId="1">#REF!</definedName>
    <definedName name="D_D_Gdiff1">#REF!</definedName>
    <definedName name="D_D_S" localSheetId="4">#REF!</definedName>
    <definedName name="D_D_S" localSheetId="5">#REF!</definedName>
    <definedName name="D_D_S" localSheetId="7">#REF!</definedName>
    <definedName name="D_D_S" localSheetId="6">#REF!</definedName>
    <definedName name="D_D_S" localSheetId="1">#REF!</definedName>
    <definedName name="D_D_S">#REF!</definedName>
    <definedName name="D_D_Sdiff" localSheetId="4">#REF!</definedName>
    <definedName name="D_D_Sdiff" localSheetId="5">#REF!</definedName>
    <definedName name="D_D_Sdiff" localSheetId="7">#REF!</definedName>
    <definedName name="D_D_Sdiff" localSheetId="6">#REF!</definedName>
    <definedName name="D_D_Sdiff" localSheetId="1">#REF!</definedName>
    <definedName name="D_D_Sdiff">#REF!</definedName>
    <definedName name="D_D_Sdiff1" localSheetId="4">#REF!</definedName>
    <definedName name="D_D_Sdiff1" localSheetId="5">#REF!</definedName>
    <definedName name="D_D_Sdiff1" localSheetId="7">#REF!</definedName>
    <definedName name="D_D_Sdiff1" localSheetId="6">#REF!</definedName>
    <definedName name="D_D_Sdiff1" localSheetId="1">#REF!</definedName>
    <definedName name="D_D_Sdiff1">#REF!</definedName>
    <definedName name="D_DA" localSheetId="4">#REF!</definedName>
    <definedName name="D_DA" localSheetId="5">#REF!</definedName>
    <definedName name="D_DA" localSheetId="7">#REF!</definedName>
    <definedName name="D_DA" localSheetId="6">#REF!</definedName>
    <definedName name="D_DA" localSheetId="1">#REF!</definedName>
    <definedName name="D_DA">#REF!</definedName>
    <definedName name="D_DAdiff" localSheetId="4">#REF!</definedName>
    <definedName name="D_DAdiff" localSheetId="5">#REF!</definedName>
    <definedName name="D_DAdiff" localSheetId="7">#REF!</definedName>
    <definedName name="D_DAdiff" localSheetId="6">#REF!</definedName>
    <definedName name="D_DAdiff" localSheetId="1">#REF!</definedName>
    <definedName name="D_DAdiff">#REF!</definedName>
    <definedName name="D_DAdiff1" localSheetId="4">#REF!</definedName>
    <definedName name="D_DAdiff1" localSheetId="5">#REF!</definedName>
    <definedName name="D_DAdiff1" localSheetId="7">#REF!</definedName>
    <definedName name="D_DAdiff1" localSheetId="6">#REF!</definedName>
    <definedName name="D_DAdiff1" localSheetId="1">#REF!</definedName>
    <definedName name="D_DAdiff1">#REF!</definedName>
    <definedName name="D_Ddiff" localSheetId="4">#REF!</definedName>
    <definedName name="D_Ddiff" localSheetId="5">#REF!</definedName>
    <definedName name="D_Ddiff" localSheetId="7">#REF!</definedName>
    <definedName name="D_Ddiff" localSheetId="6">#REF!</definedName>
    <definedName name="D_Ddiff" localSheetId="1">#REF!</definedName>
    <definedName name="D_Ddiff">#REF!</definedName>
    <definedName name="D_Ddiff1" localSheetId="4">#REF!</definedName>
    <definedName name="D_Ddiff1" localSheetId="5">#REF!</definedName>
    <definedName name="D_Ddiff1" localSheetId="7">#REF!</definedName>
    <definedName name="D_Ddiff1" localSheetId="6">#REF!</definedName>
    <definedName name="D_Ddiff1" localSheetId="1">#REF!</definedName>
    <definedName name="D_Ddiff1">#REF!</definedName>
    <definedName name="D_DSdiff" localSheetId="4">#REF!</definedName>
    <definedName name="D_DSdiff" localSheetId="5">#REF!</definedName>
    <definedName name="D_DSdiff" localSheetId="7">#REF!</definedName>
    <definedName name="D_DSdiff" localSheetId="6">#REF!</definedName>
    <definedName name="D_DSdiff" localSheetId="1">#REF!</definedName>
    <definedName name="D_DSdiff">#REF!</definedName>
    <definedName name="D_DSdiff1" localSheetId="4">#REF!</definedName>
    <definedName name="D_DSdiff1" localSheetId="5">#REF!</definedName>
    <definedName name="D_DSdiff1" localSheetId="7">#REF!</definedName>
    <definedName name="D_DSdiff1" localSheetId="6">#REF!</definedName>
    <definedName name="D_DSdiff1" localSheetId="1">#REF!</definedName>
    <definedName name="D_DSdiff1">#REF!</definedName>
    <definedName name="D_EDNA" localSheetId="4">#REF!</definedName>
    <definedName name="D_EDNA" localSheetId="5">#REF!</definedName>
    <definedName name="D_EDNA" localSheetId="7">#REF!</definedName>
    <definedName name="D_EDNA" localSheetId="6">#REF!</definedName>
    <definedName name="D_EDNA" localSheetId="1">#REF!</definedName>
    <definedName name="D_EDNA">#REF!</definedName>
    <definedName name="D_EDNA_B">[104]DA!#REF!</definedName>
    <definedName name="D_EDNA_D">[104]DA!#REF!</definedName>
    <definedName name="D_EDNA_T">[104]DA!#REF!</definedName>
    <definedName name="D_EDNE">[104]DA!#REF!</definedName>
    <definedName name="D_ENDA" localSheetId="4">#REF!</definedName>
    <definedName name="D_ENDA" localSheetId="5">#REF!</definedName>
    <definedName name="D_ENDA" localSheetId="7">#REF!</definedName>
    <definedName name="D_ENDA" localSheetId="6">#REF!</definedName>
    <definedName name="D_ENDA" localSheetId="0">#REF!</definedName>
    <definedName name="D_ENDA" localSheetId="1">#REF!</definedName>
    <definedName name="D_ENDA" localSheetId="3">#REF!</definedName>
    <definedName name="D_ENDA" localSheetId="9">#REF!</definedName>
    <definedName name="D_ENDA">#REF!</definedName>
    <definedName name="D_G" localSheetId="4">#REF!</definedName>
    <definedName name="D_G" localSheetId="5">#REF!</definedName>
    <definedName name="D_G" localSheetId="7">#REF!</definedName>
    <definedName name="D_G" localSheetId="6">#REF!</definedName>
    <definedName name="D_G" localSheetId="0">#REF!</definedName>
    <definedName name="D_G" localSheetId="1">#REF!</definedName>
    <definedName name="D_G" localSheetId="3">#REF!</definedName>
    <definedName name="D_G" localSheetId="9">#REF!</definedName>
    <definedName name="D_G">#REF!</definedName>
    <definedName name="D_GCB" localSheetId="4">#REF!</definedName>
    <definedName name="D_GCB" localSheetId="5">#REF!</definedName>
    <definedName name="D_GCB" localSheetId="7">#REF!</definedName>
    <definedName name="D_GCB" localSheetId="6">#REF!</definedName>
    <definedName name="D_GCB" localSheetId="1">#REF!</definedName>
    <definedName name="D_GCB" localSheetId="3">#REF!</definedName>
    <definedName name="D_GCB" localSheetId="9">#REF!</definedName>
    <definedName name="D_GCB">#REF!</definedName>
    <definedName name="D_GGB" localSheetId="4">#REF!</definedName>
    <definedName name="D_GGB" localSheetId="5">#REF!</definedName>
    <definedName name="D_GGB" localSheetId="7">#REF!</definedName>
    <definedName name="D_GGB" localSheetId="6">#REF!</definedName>
    <definedName name="D_GGB" localSheetId="1">#REF!</definedName>
    <definedName name="D_GGB">#REF!</definedName>
    <definedName name="D_Ind" localSheetId="4">#REF!</definedName>
    <definedName name="D_Ind" localSheetId="5">#REF!</definedName>
    <definedName name="D_Ind" localSheetId="7">#REF!</definedName>
    <definedName name="D_Ind" localSheetId="6">#REF!</definedName>
    <definedName name="D_Ind" localSheetId="0">#REF!</definedName>
    <definedName name="D_Ind" localSheetId="1">#REF!</definedName>
    <definedName name="D_Ind">#REF!</definedName>
    <definedName name="D_L" localSheetId="4">#REF!</definedName>
    <definedName name="D_L" localSheetId="5">#REF!</definedName>
    <definedName name="D_L" localSheetId="7">#REF!</definedName>
    <definedName name="D_L" localSheetId="6">#REF!</definedName>
    <definedName name="D_L" localSheetId="1">#REF!</definedName>
    <definedName name="D_L">#REF!</definedName>
    <definedName name="D_MCV" localSheetId="4">#REF!</definedName>
    <definedName name="D_MCV" localSheetId="5">#REF!</definedName>
    <definedName name="D_MCV" localSheetId="7">#REF!</definedName>
    <definedName name="D_MCV" localSheetId="6">#REF!</definedName>
    <definedName name="D_MCV" localSheetId="1">#REF!</definedName>
    <definedName name="D_MCV">#REF!</definedName>
    <definedName name="D_MCV_B" localSheetId="4">#REF!</definedName>
    <definedName name="D_MCV_B" localSheetId="5">#REF!</definedName>
    <definedName name="D_MCV_B" localSheetId="7">#REF!</definedName>
    <definedName name="D_MCV_B" localSheetId="6">#REF!</definedName>
    <definedName name="D_MCV_B" localSheetId="1">#REF!</definedName>
    <definedName name="D_MCV_B">#REF!</definedName>
    <definedName name="D_MCV_D" localSheetId="4">#REF!</definedName>
    <definedName name="D_MCV_D" localSheetId="5">#REF!</definedName>
    <definedName name="D_MCV_D" localSheetId="7">#REF!</definedName>
    <definedName name="D_MCV_D" localSheetId="6">#REF!</definedName>
    <definedName name="D_MCV_D" localSheetId="1">#REF!</definedName>
    <definedName name="D_MCV_D">#REF!</definedName>
    <definedName name="D_MCV_N" localSheetId="4">#REF!</definedName>
    <definedName name="D_MCV_N" localSheetId="5">#REF!</definedName>
    <definedName name="D_MCV_N" localSheetId="7">#REF!</definedName>
    <definedName name="D_MCV_N" localSheetId="6">#REF!</definedName>
    <definedName name="D_MCV_N" localSheetId="1">#REF!</definedName>
    <definedName name="D_MCV_N">#REF!</definedName>
    <definedName name="D_MCV_T" localSheetId="4">#REF!</definedName>
    <definedName name="D_MCV_T" localSheetId="5">#REF!</definedName>
    <definedName name="D_MCV_T" localSheetId="7">#REF!</definedName>
    <definedName name="D_MCV_T" localSheetId="6">#REF!</definedName>
    <definedName name="D_MCV_T" localSheetId="1">#REF!</definedName>
    <definedName name="D_MCV_T">#REF!</definedName>
    <definedName name="D_NGDP" localSheetId="4">#REF!</definedName>
    <definedName name="D_NGDP" localSheetId="5">#REF!</definedName>
    <definedName name="D_NGDP" localSheetId="7">#REF!</definedName>
    <definedName name="D_NGDP" localSheetId="6">#REF!</definedName>
    <definedName name="D_NGDP" localSheetId="1">#REF!</definedName>
    <definedName name="D_NGDP">#REF!</definedName>
    <definedName name="D_NGDP_D" localSheetId="4">#REF!</definedName>
    <definedName name="D_NGDP_D" localSheetId="5">#REF!</definedName>
    <definedName name="D_NGDP_D" localSheetId="7">#REF!</definedName>
    <definedName name="D_NGDP_D" localSheetId="6">#REF!</definedName>
    <definedName name="D_NGDP_D" localSheetId="1">#REF!</definedName>
    <definedName name="D_NGDP_D">#REF!</definedName>
    <definedName name="D_NGDP_DAQ" localSheetId="4">#REF!</definedName>
    <definedName name="D_NGDP_DAQ" localSheetId="5">#REF!</definedName>
    <definedName name="D_NGDP_DAQ" localSheetId="7">#REF!</definedName>
    <definedName name="D_NGDP_DAQ" localSheetId="6">#REF!</definedName>
    <definedName name="D_NGDP_DAQ" localSheetId="1">#REF!</definedName>
    <definedName name="D_NGDP_DAQ">#REF!</definedName>
    <definedName name="D_NGDP_DQ" localSheetId="4">#REF!</definedName>
    <definedName name="D_NGDP_DQ" localSheetId="5">#REF!</definedName>
    <definedName name="D_NGDP_DQ" localSheetId="7">#REF!</definedName>
    <definedName name="D_NGDP_DQ" localSheetId="6">#REF!</definedName>
    <definedName name="D_NGDP_DQ" localSheetId="1">#REF!</definedName>
    <definedName name="D_NGDP_DQ">#REF!</definedName>
    <definedName name="D_NGDP_RG" localSheetId="4">#REF!</definedName>
    <definedName name="D_NGDP_RG" localSheetId="5">#REF!</definedName>
    <definedName name="D_NGDP_RG" localSheetId="7">#REF!</definedName>
    <definedName name="D_NGDP_RG" localSheetId="6">#REF!</definedName>
    <definedName name="D_NGDP_RG" localSheetId="1">#REF!</definedName>
    <definedName name="D_NGDP_RG">#REF!</definedName>
    <definedName name="D_NGDP_RGAQ" localSheetId="4">#REF!</definedName>
    <definedName name="D_NGDP_RGAQ" localSheetId="5">#REF!</definedName>
    <definedName name="D_NGDP_RGAQ" localSheetId="7">#REF!</definedName>
    <definedName name="D_NGDP_RGAQ" localSheetId="6">#REF!</definedName>
    <definedName name="D_NGDP_RGAQ" localSheetId="1">#REF!</definedName>
    <definedName name="D_NGDP_RGAQ">#REF!</definedName>
    <definedName name="D_NGDP_RGQ" localSheetId="4">#REF!</definedName>
    <definedName name="D_NGDP_RGQ" localSheetId="5">#REF!</definedName>
    <definedName name="D_NGDP_RGQ" localSheetId="7">#REF!</definedName>
    <definedName name="D_NGDP_RGQ" localSheetId="6">#REF!</definedName>
    <definedName name="D_NGDP_RGQ" localSheetId="1">#REF!</definedName>
    <definedName name="D_NGDP_RGQ">#REF!</definedName>
    <definedName name="D_NGDPD" localSheetId="4">#REF!</definedName>
    <definedName name="D_NGDPD" localSheetId="5">#REF!</definedName>
    <definedName name="D_NGDPD" localSheetId="7">#REF!</definedName>
    <definedName name="D_NGDPD" localSheetId="6">#REF!</definedName>
    <definedName name="D_NGDPD" localSheetId="1">#REF!</definedName>
    <definedName name="D_NGDPD">#REF!</definedName>
    <definedName name="D_NGDPDPC" localSheetId="4">#REF!</definedName>
    <definedName name="D_NGDPDPC" localSheetId="5">#REF!</definedName>
    <definedName name="D_NGDPDPC" localSheetId="7">#REF!</definedName>
    <definedName name="D_NGDPDPC" localSheetId="6">#REF!</definedName>
    <definedName name="D_NGDPDPC" localSheetId="1">#REF!</definedName>
    <definedName name="D_NGDPDPC">#REF!</definedName>
    <definedName name="D_NGS" localSheetId="4">#REF!</definedName>
    <definedName name="D_NGS" localSheetId="5">#REF!</definedName>
    <definedName name="D_NGS" localSheetId="7">#REF!</definedName>
    <definedName name="D_NGS" localSheetId="6">#REF!</definedName>
    <definedName name="D_NGS" localSheetId="1">#REF!</definedName>
    <definedName name="D_NGS">#REF!</definedName>
    <definedName name="D_NMG_R" localSheetId="4">#REF!</definedName>
    <definedName name="D_NMG_R" localSheetId="5">#REF!</definedName>
    <definedName name="D_NMG_R" localSheetId="7">#REF!</definedName>
    <definedName name="D_NMG_R" localSheetId="6">#REF!</definedName>
    <definedName name="D_NMG_R" localSheetId="1">#REF!</definedName>
    <definedName name="D_NMG_R">#REF!</definedName>
    <definedName name="D_NSDGDP" localSheetId="4">#REF!</definedName>
    <definedName name="D_NSDGDP" localSheetId="5">#REF!</definedName>
    <definedName name="D_NSDGDP" localSheetId="7">#REF!</definedName>
    <definedName name="D_NSDGDP" localSheetId="6">#REF!</definedName>
    <definedName name="D_NSDGDP" localSheetId="1">#REF!</definedName>
    <definedName name="D_NSDGDP">#REF!</definedName>
    <definedName name="D_NSDGDP_R" localSheetId="4">#REF!</definedName>
    <definedName name="D_NSDGDP_R" localSheetId="5">#REF!</definedName>
    <definedName name="D_NSDGDP_R" localSheetId="7">#REF!</definedName>
    <definedName name="D_NSDGDP_R" localSheetId="6">#REF!</definedName>
    <definedName name="D_NSDGDP_R" localSheetId="1">#REF!</definedName>
    <definedName name="D_NSDGDP_R">#REF!</definedName>
    <definedName name="D_NTDD_RG" localSheetId="4">#REF!</definedName>
    <definedName name="D_NTDD_RG" localSheetId="5">#REF!</definedName>
    <definedName name="D_NTDD_RG" localSheetId="7">#REF!</definedName>
    <definedName name="D_NTDD_RG" localSheetId="6">#REF!</definedName>
    <definedName name="D_NTDD_RG" localSheetId="1">#REF!</definedName>
    <definedName name="D_NTDD_RG">#REF!</definedName>
    <definedName name="D_NTDD_RGAQ" localSheetId="4">#REF!</definedName>
    <definedName name="D_NTDD_RGAQ" localSheetId="5">#REF!</definedName>
    <definedName name="D_NTDD_RGAQ" localSheetId="7">#REF!</definedName>
    <definedName name="D_NTDD_RGAQ" localSheetId="6">#REF!</definedName>
    <definedName name="D_NTDD_RGAQ" localSheetId="1">#REF!</definedName>
    <definedName name="D_NTDD_RGAQ">#REF!</definedName>
    <definedName name="D_NTDD_RGQ" localSheetId="4">#REF!</definedName>
    <definedName name="D_NTDD_RGQ" localSheetId="5">#REF!</definedName>
    <definedName name="D_NTDD_RGQ" localSheetId="7">#REF!</definedName>
    <definedName name="D_NTDD_RGQ" localSheetId="6">#REF!</definedName>
    <definedName name="D_NTDD_RGQ" localSheetId="1">#REF!</definedName>
    <definedName name="D_NTDD_RGQ">#REF!</definedName>
    <definedName name="D_NXG_R" localSheetId="4">#REF!</definedName>
    <definedName name="D_NXG_R" localSheetId="5">#REF!</definedName>
    <definedName name="D_NXG_R" localSheetId="7">#REF!</definedName>
    <definedName name="D_NXG_R" localSheetId="6">#REF!</definedName>
    <definedName name="D_NXG_R" localSheetId="1">#REF!</definedName>
    <definedName name="D_NXG_R">#REF!</definedName>
    <definedName name="D_O" localSheetId="4">#REF!</definedName>
    <definedName name="D_O" localSheetId="5">#REF!</definedName>
    <definedName name="D_O" localSheetId="7">#REF!</definedName>
    <definedName name="D_O" localSheetId="6">#REF!</definedName>
    <definedName name="D_O" localSheetId="1">#REF!</definedName>
    <definedName name="D_O">#REF!</definedName>
    <definedName name="D_OTB" localSheetId="4">#REF!</definedName>
    <definedName name="D_OTB" localSheetId="5">#REF!</definedName>
    <definedName name="D_OTB" localSheetId="7">#REF!</definedName>
    <definedName name="D_OTB" localSheetId="6">#REF!</definedName>
    <definedName name="D_OTB" localSheetId="1">#REF!</definedName>
    <definedName name="D_OTB">#REF!</definedName>
    <definedName name="D_P" localSheetId="4">#REF!</definedName>
    <definedName name="D_P" localSheetId="5">#REF!</definedName>
    <definedName name="D_P" localSheetId="7">#REF!</definedName>
    <definedName name="D_P" localSheetId="6">#REF!</definedName>
    <definedName name="D_P" localSheetId="1">#REF!</definedName>
    <definedName name="D_P">#REF!</definedName>
    <definedName name="D_PCPI" localSheetId="4">#REF!</definedName>
    <definedName name="D_PCPI" localSheetId="5">#REF!</definedName>
    <definedName name="D_PCPI" localSheetId="7">#REF!</definedName>
    <definedName name="D_PCPI" localSheetId="6">#REF!</definedName>
    <definedName name="D_PCPI" localSheetId="1">#REF!</definedName>
    <definedName name="D_PCPI">#REF!</definedName>
    <definedName name="D_PCPIAQ" localSheetId="4">#REF!</definedName>
    <definedName name="D_PCPIAQ" localSheetId="5">#REF!</definedName>
    <definedName name="D_PCPIAQ" localSheetId="7">#REF!</definedName>
    <definedName name="D_PCPIAQ" localSheetId="6">#REF!</definedName>
    <definedName name="D_PCPIAQ" localSheetId="1">#REF!</definedName>
    <definedName name="D_PCPIAQ">#REF!</definedName>
    <definedName name="D_PCPIG" localSheetId="4">#REF!</definedName>
    <definedName name="D_PCPIG" localSheetId="5">#REF!</definedName>
    <definedName name="D_PCPIG" localSheetId="7">#REF!</definedName>
    <definedName name="D_PCPIG" localSheetId="6">#REF!</definedName>
    <definedName name="D_PCPIG" localSheetId="1">#REF!</definedName>
    <definedName name="D_PCPIG">#REF!</definedName>
    <definedName name="D_PCPIGAQ" localSheetId="4">#REF!</definedName>
    <definedName name="D_PCPIGAQ" localSheetId="5">#REF!</definedName>
    <definedName name="D_PCPIGAQ" localSheetId="7">#REF!</definedName>
    <definedName name="D_PCPIGAQ" localSheetId="6">#REF!</definedName>
    <definedName name="D_PCPIGAQ" localSheetId="1">#REF!</definedName>
    <definedName name="D_PCPIGAQ">#REF!</definedName>
    <definedName name="D_PCPIGQ" localSheetId="4">#REF!</definedName>
    <definedName name="D_PCPIGQ" localSheetId="5">#REF!</definedName>
    <definedName name="D_PCPIGQ" localSheetId="7">#REF!</definedName>
    <definedName name="D_PCPIGQ" localSheetId="6">#REF!</definedName>
    <definedName name="D_PCPIGQ" localSheetId="1">#REF!</definedName>
    <definedName name="D_PCPIGQ">#REF!</definedName>
    <definedName name="D_PCPIQ" localSheetId="4">#REF!</definedName>
    <definedName name="D_PCPIQ" localSheetId="5">#REF!</definedName>
    <definedName name="D_PCPIQ" localSheetId="7">#REF!</definedName>
    <definedName name="D_PCPIQ" localSheetId="6">#REF!</definedName>
    <definedName name="D_PCPIQ" localSheetId="1">#REF!</definedName>
    <definedName name="D_PCPIQ">#REF!</definedName>
    <definedName name="D_PPPPC" localSheetId="4">#REF!</definedName>
    <definedName name="D_PPPPC" localSheetId="5">#REF!</definedName>
    <definedName name="D_PPPPC" localSheetId="7">#REF!</definedName>
    <definedName name="D_PPPPC" localSheetId="6">#REF!</definedName>
    <definedName name="D_PPPPC" localSheetId="1">#REF!</definedName>
    <definedName name="D_PPPPC">#REF!</definedName>
    <definedName name="D_PPPWGT" localSheetId="4">#REF!</definedName>
    <definedName name="D_PPPWGT" localSheetId="5">#REF!</definedName>
    <definedName name="D_PPPWGT" localSheetId="7">#REF!</definedName>
    <definedName name="D_PPPWGT" localSheetId="6">#REF!</definedName>
    <definedName name="D_PPPWGT" localSheetId="1">#REF!</definedName>
    <definedName name="D_PPPWGT">#REF!</definedName>
    <definedName name="D_S" localSheetId="4">#REF!</definedName>
    <definedName name="D_S" localSheetId="5">#REF!</definedName>
    <definedName name="D_S" localSheetId="7">#REF!</definedName>
    <definedName name="D_S" localSheetId="6">#REF!</definedName>
    <definedName name="D_S" localSheetId="1">#REF!</definedName>
    <definedName name="D_S">#REF!</definedName>
    <definedName name="D_SRM" localSheetId="4">#REF!</definedName>
    <definedName name="D_SRM" localSheetId="5">#REF!</definedName>
    <definedName name="D_SRM" localSheetId="7">#REF!</definedName>
    <definedName name="D_SRM" localSheetId="6">#REF!</definedName>
    <definedName name="D_SRM" localSheetId="1">#REF!</definedName>
    <definedName name="D_SRM">#REF!</definedName>
    <definedName name="D_SY" localSheetId="4">#REF!</definedName>
    <definedName name="D_SY" localSheetId="5">#REF!</definedName>
    <definedName name="D_SY" localSheetId="7">#REF!</definedName>
    <definedName name="D_SY" localSheetId="6">#REF!</definedName>
    <definedName name="D_SY" localSheetId="1">#REF!</definedName>
    <definedName name="D_SY">#REF!</definedName>
    <definedName name="D_WPCP33_D" localSheetId="4">#REF!</definedName>
    <definedName name="D_WPCP33_D" localSheetId="5">#REF!</definedName>
    <definedName name="D_WPCP33_D" localSheetId="7">#REF!</definedName>
    <definedName name="D_WPCP33_D" localSheetId="6">#REF!</definedName>
    <definedName name="D_WPCP33_D" localSheetId="1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4">#REF!</definedName>
    <definedName name="da" localSheetId="5">#REF!</definedName>
    <definedName name="da" localSheetId="7">#REF!</definedName>
    <definedName name="da" localSheetId="6">#REF!</definedName>
    <definedName name="da" localSheetId="1">#REF!</definedName>
    <definedName name="da">#REF!</definedName>
    <definedName name="DABA" localSheetId="4">#REF!</definedName>
    <definedName name="DABA" localSheetId="5">#REF!</definedName>
    <definedName name="DABA" localSheetId="7">#REF!</definedName>
    <definedName name="DABA" localSheetId="6">#REF!</definedName>
    <definedName name="DABA" localSheetId="1">#REF!</definedName>
    <definedName name="DABA">#REF!</definedName>
    <definedName name="DABI" localSheetId="4">#REF!</definedName>
    <definedName name="DABI" localSheetId="5">#REF!</definedName>
    <definedName name="DABI" localSheetId="7">#REF!</definedName>
    <definedName name="DABI" localSheetId="6">#REF!</definedName>
    <definedName name="DABI" localSheetId="1">#REF!</definedName>
    <definedName name="DABI">#REF!</definedName>
    <definedName name="DABproj">#N/A</definedName>
    <definedName name="DAGproj">#N/A</definedName>
    <definedName name="Daily_Depreciation">'[76]Inter-Bank'!$E$5</definedName>
    <definedName name="DAMU" localSheetId="4">#REF!</definedName>
    <definedName name="DAMU" localSheetId="5">#REF!</definedName>
    <definedName name="DAMU" localSheetId="7">#REF!</definedName>
    <definedName name="DAMU" localSheetId="6">#REF!</definedName>
    <definedName name="DAMU" localSheetId="0">#REF!</definedName>
    <definedName name="DAMU" localSheetId="1">#REF!</definedName>
    <definedName name="DAMU" localSheetId="3">#REF!</definedName>
    <definedName name="DAMU" localSheetId="9">#REF!</definedName>
    <definedName name="DAMU">#REF!</definedName>
    <definedName name="DAperc" localSheetId="4">#REF!</definedName>
    <definedName name="DAperc" localSheetId="5">#REF!</definedName>
    <definedName name="DAperc" localSheetId="7">#REF!</definedName>
    <definedName name="DAperc" localSheetId="6">#REF!</definedName>
    <definedName name="DAperc" localSheetId="0">#REF!</definedName>
    <definedName name="DAperc" localSheetId="1">#REF!</definedName>
    <definedName name="DAperc" localSheetId="3">#REF!</definedName>
    <definedName name="DAperc" localSheetId="9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4">#REF!</definedName>
    <definedName name="data" localSheetId="5">#REF!</definedName>
    <definedName name="data" localSheetId="7">#REF!</definedName>
    <definedName name="data" localSheetId="6">#REF!</definedName>
    <definedName name="data" localSheetId="0">#REF!</definedName>
    <definedName name="data" localSheetId="1">#REF!</definedName>
    <definedName name="data" localSheetId="3">#REF!</definedName>
    <definedName name="data" localSheetId="9">#REF!</definedName>
    <definedName name="data">#REF!</definedName>
    <definedName name="data1" localSheetId="4">#REF!</definedName>
    <definedName name="data1" localSheetId="5">#REF!</definedName>
    <definedName name="data1" localSheetId="7">#REF!</definedName>
    <definedName name="data1" localSheetId="6">#REF!</definedName>
    <definedName name="data1" localSheetId="0">#REF!</definedName>
    <definedName name="data1" localSheetId="1">#REF!</definedName>
    <definedName name="data1" localSheetId="3">#REF!</definedName>
    <definedName name="data1" localSheetId="9">#REF!</definedName>
    <definedName name="data1">#REF!</definedName>
    <definedName name="Data2" localSheetId="4">#REF!</definedName>
    <definedName name="Data2" localSheetId="5">#REF!</definedName>
    <definedName name="Data2" localSheetId="7">#REF!</definedName>
    <definedName name="Data2" localSheetId="6">#REF!</definedName>
    <definedName name="Data2" localSheetId="0">#REF!</definedName>
    <definedName name="Data2" localSheetId="1">#REF!</definedName>
    <definedName name="Data2" localSheetId="3">#REF!</definedName>
    <definedName name="Data2" localSheetId="9">#REF!</definedName>
    <definedName name="Data2">#REF!</definedName>
    <definedName name="Database_MI" localSheetId="4">#REF!</definedName>
    <definedName name="Database_MI" localSheetId="5">#REF!</definedName>
    <definedName name="Database_MI" localSheetId="7">#REF!</definedName>
    <definedName name="Database_MI" localSheetId="6">#REF!</definedName>
    <definedName name="Database_MI" localSheetId="1">#REF!</definedName>
    <definedName name="Database_MI">#REF!</definedName>
    <definedName name="dataSeguimiento" localSheetId="4">#REF!</definedName>
    <definedName name="dataSeguimiento" localSheetId="5">#REF!</definedName>
    <definedName name="dataSeguimiento" localSheetId="7">#REF!</definedName>
    <definedName name="dataSeguimiento" localSheetId="6">#REF!</definedName>
    <definedName name="dataSeguimiento" localSheetId="1">#REF!</definedName>
    <definedName name="dataSeguimiento">#REF!</definedName>
    <definedName name="Dataset" localSheetId="4">#REF!</definedName>
    <definedName name="Dataset" localSheetId="5">#REF!</definedName>
    <definedName name="Dataset" localSheetId="7">#REF!</definedName>
    <definedName name="Dataset" localSheetId="6">#REF!</definedName>
    <definedName name="Dataset" localSheetId="0">#REF!</definedName>
    <definedName name="Dataset" localSheetId="1">#REF!</definedName>
    <definedName name="Dataset">#REF!</definedName>
    <definedName name="datatbl" localSheetId="4">#REF!</definedName>
    <definedName name="datatbl" localSheetId="5">#REF!</definedName>
    <definedName name="datatbl" localSheetId="7">#REF!</definedName>
    <definedName name="datatbl" localSheetId="6">#REF!</definedName>
    <definedName name="datatbl" localSheetId="1">#REF!</definedName>
    <definedName name="datatbl">#REF!</definedName>
    <definedName name="date" localSheetId="0">#REF!</definedName>
    <definedName name="date" localSheetId="1">#REF!</definedName>
    <definedName name="date">[105]Tablas!$IV$1:$IV$2</definedName>
    <definedName name="dates">'[50]shared data'!$S$8:$S$155</definedName>
    <definedName name="DATES_A">'[50]shared data'!$D$2:$AC$2</definedName>
    <definedName name="dates_w" localSheetId="4">#REF!</definedName>
    <definedName name="dates_w" localSheetId="5">#REF!</definedName>
    <definedName name="dates_w" localSheetId="7">#REF!</definedName>
    <definedName name="dates_w" localSheetId="6">#REF!</definedName>
    <definedName name="dates_w" localSheetId="0">#REF!</definedName>
    <definedName name="dates_w" localSheetId="1">#REF!</definedName>
    <definedName name="dates_w" localSheetId="3">#REF!</definedName>
    <definedName name="dates_w" localSheetId="9">#REF!</definedName>
    <definedName name="dates_w">#REF!</definedName>
    <definedName name="Dates1" localSheetId="4">#REF!</definedName>
    <definedName name="Dates1" localSheetId="5">#REF!</definedName>
    <definedName name="Dates1" localSheetId="7">#REF!</definedName>
    <definedName name="Dates1" localSheetId="6">#REF!</definedName>
    <definedName name="Dates1" localSheetId="0">#REF!</definedName>
    <definedName name="Dates1" localSheetId="1">#REF!</definedName>
    <definedName name="Dates1" localSheetId="3">#REF!</definedName>
    <definedName name="Dates1" localSheetId="9">#REF!</definedName>
    <definedName name="Dates1">#REF!</definedName>
    <definedName name="datesaa" localSheetId="4">#REF!</definedName>
    <definedName name="datesaa" localSheetId="5">#REF!</definedName>
    <definedName name="datesaa" localSheetId="7">#REF!</definedName>
    <definedName name="datesaa" localSheetId="6">#REF!</definedName>
    <definedName name="datesaa" localSheetId="1">#REF!</definedName>
    <definedName name="datesaa" localSheetId="3">#REF!</definedName>
    <definedName name="datesaa" localSheetId="9">#REF!</definedName>
    <definedName name="datesaa">#REF!</definedName>
    <definedName name="datess" localSheetId="4">#REF!</definedName>
    <definedName name="datess" localSheetId="5">#REF!</definedName>
    <definedName name="datess" localSheetId="7">#REF!</definedName>
    <definedName name="datess" localSheetId="6">#REF!</definedName>
    <definedName name="datess" localSheetId="1">#REF!</definedName>
    <definedName name="datess">#REF!</definedName>
    <definedName name="DB" localSheetId="4">#REF!</definedName>
    <definedName name="DB" localSheetId="5">#REF!</definedName>
    <definedName name="DB" localSheetId="7">#REF!</definedName>
    <definedName name="DB" localSheetId="6">#REF!</definedName>
    <definedName name="DB" localSheetId="0">#REF!</definedName>
    <definedName name="DB" localSheetId="1">#REF!</definedName>
    <definedName name="DB">#REF!</definedName>
    <definedName name="DBA" localSheetId="4">#REF!</definedName>
    <definedName name="DBA" localSheetId="5">#REF!</definedName>
    <definedName name="DBA" localSheetId="7">#REF!</definedName>
    <definedName name="DBA" localSheetId="6">#REF!</definedName>
    <definedName name="DBA" localSheetId="1">#REF!</definedName>
    <definedName name="DBA">#REF!</definedName>
    <definedName name="DBI" localSheetId="4">#REF!</definedName>
    <definedName name="DBI" localSheetId="5">#REF!</definedName>
    <definedName name="DBI" localSheetId="7">#REF!</definedName>
    <definedName name="DBI" localSheetId="6">#REF!</definedName>
    <definedName name="DBI" localSheetId="1">#REF!</definedName>
    <definedName name="DBI">#REF!</definedName>
    <definedName name="dbo" localSheetId="4">#REF!</definedName>
    <definedName name="dbo" localSheetId="5">#REF!</definedName>
    <definedName name="dbo" localSheetId="7">#REF!</definedName>
    <definedName name="dbo" localSheetId="6">#REF!</definedName>
    <definedName name="dbo" localSheetId="0">#REF!</definedName>
    <definedName name="dbo" localSheetId="1">#REF!</definedName>
    <definedName name="dbo">#REF!</definedName>
    <definedName name="DBproj">#N/A</definedName>
    <definedName name="dcc" localSheetId="4">#REF!</definedName>
    <definedName name="dcc" localSheetId="5">#REF!</definedName>
    <definedName name="dcc" localSheetId="7">#REF!</definedName>
    <definedName name="dcc" localSheetId="6">#REF!</definedName>
    <definedName name="dcc" localSheetId="0">#REF!</definedName>
    <definedName name="dcc" localSheetId="1">#REF!</definedName>
    <definedName name="dcc" localSheetId="3">#REF!</definedName>
    <definedName name="dcc" localSheetId="9">#REF!</definedName>
    <definedName name="dcc">#REF!</definedName>
    <definedName name="dcc98j" localSheetId="4">[23]Programa!#REF!</definedName>
    <definedName name="dcc98j" localSheetId="5">[23]Programa!#REF!</definedName>
    <definedName name="dcc98j" localSheetId="7">[24]Programa!#REF!</definedName>
    <definedName name="dcc98j" localSheetId="6">[23]Programa!#REF!</definedName>
    <definedName name="dcc98j" localSheetId="0">[24]Programa!#REF!</definedName>
    <definedName name="dcc98j" localSheetId="1">[24]Programa!#REF!</definedName>
    <definedName name="dcc98j" localSheetId="9">[24]Programa!#REF!</definedName>
    <definedName name="dcc98j" localSheetId="11">[24]Programa!#REF!</definedName>
    <definedName name="dcc98j">[24]Programa!#REF!</definedName>
    <definedName name="dcc98s" localSheetId="4">#REF!</definedName>
    <definedName name="dcc98s" localSheetId="5">#REF!</definedName>
    <definedName name="dcc98s" localSheetId="7">#REF!</definedName>
    <definedName name="dcc98s" localSheetId="6">#REF!</definedName>
    <definedName name="dcc98s" localSheetId="0">#REF!</definedName>
    <definedName name="dcc98s" localSheetId="1">#REF!</definedName>
    <definedName name="dcc98s" localSheetId="3">#REF!</definedName>
    <definedName name="dcc98s" localSheetId="9">#REF!</definedName>
    <definedName name="dcc98s">#REF!</definedName>
    <definedName name="dd" localSheetId="16" hidden="1">{"Riqfin97",#N/A,FALSE,"Tran";"Riqfinpro",#N/A,FALSE,"Tran"}</definedName>
    <definedName name="dd" localSheetId="4" hidden="1">{"Riqfin97",#N/A,FALSE,"Tran";"Riqfinpro",#N/A,FALSE,"Tran"}</definedName>
    <definedName name="dd" localSheetId="5" hidden="1">{"Riqfin97",#N/A,FALSE,"Tran";"Riqfinpro",#N/A,FALSE,"Tran"}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6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_Charts_area" localSheetId="4">#REF!</definedName>
    <definedName name="DD__Charts_area" localSheetId="5">#REF!</definedName>
    <definedName name="DD__Charts_area" localSheetId="7">#REF!</definedName>
    <definedName name="DD__Charts_area" localSheetId="6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9">#REF!</definedName>
    <definedName name="DD__Charts_area">#REF!</definedName>
    <definedName name="DD__GDI" localSheetId="4">#REF!</definedName>
    <definedName name="DD__GDI" localSheetId="5">#REF!</definedName>
    <definedName name="DD__GDI" localSheetId="7">#REF!</definedName>
    <definedName name="DD__GDI" localSheetId="6">#REF!</definedName>
    <definedName name="DD__GDI" localSheetId="1">#REF!</definedName>
    <definedName name="DD__GDI" localSheetId="3">#REF!</definedName>
    <definedName name="DD__GDI" localSheetId="9">#REF!</definedName>
    <definedName name="DD__GDI">#REF!</definedName>
    <definedName name="DD__GDP_real_by_sector_of_origin" localSheetId="4">#REF!</definedName>
    <definedName name="DD__GDP_real_by_sector_of_origin" localSheetId="5">#REF!</definedName>
    <definedName name="DD__GDP_real_by_sector_of_origin" localSheetId="7">#REF!</definedName>
    <definedName name="DD__GDP_real_by_sector_of_origin" localSheetId="6">#REF!</definedName>
    <definedName name="DD__GDP_real_by_sector_of_origin" localSheetId="1">#REF!</definedName>
    <definedName name="DD__GDP_real_by_sector_of_origin" localSheetId="3">#REF!</definedName>
    <definedName name="DD__GDP_real_by_sector_of_origin" localSheetId="9">#REF!</definedName>
    <definedName name="DD__GDP_real_by_sector_of_origin">#REF!</definedName>
    <definedName name="DD__Labor_Productivity" localSheetId="4">#REF!</definedName>
    <definedName name="DD__Labor_Productivity" localSheetId="5">#REF!</definedName>
    <definedName name="DD__Labor_Productivity" localSheetId="7">#REF!</definedName>
    <definedName name="DD__Labor_Productivity" localSheetId="6">#REF!</definedName>
    <definedName name="DD__Labor_Productivity" localSheetId="1">#REF!</definedName>
    <definedName name="DD__Labor_Productivity">#REF!</definedName>
    <definedName name="DD__National_Accounts_at_1958_prices_" localSheetId="4">#REF!</definedName>
    <definedName name="DD__National_Accounts_at_1958_prices_" localSheetId="5">#REF!</definedName>
    <definedName name="DD__National_Accounts_at_1958_prices_" localSheetId="7">#REF!</definedName>
    <definedName name="DD__National_Accounts_at_1958_prices_" localSheetId="6">#REF!</definedName>
    <definedName name="DD__National_Accounts_at_1958_prices_" localSheetId="1">#REF!</definedName>
    <definedName name="DD__National_Accounts_at_1958_prices_">#REF!</definedName>
    <definedName name="DD__National_Accounts_at_Current_Prices" localSheetId="4">#REF!</definedName>
    <definedName name="DD__National_Accounts_at_Current_Prices" localSheetId="5">#REF!</definedName>
    <definedName name="DD__National_Accounts_at_Current_Prices" localSheetId="7">#REF!</definedName>
    <definedName name="DD__National_Accounts_at_Current_Prices" localSheetId="6">#REF!</definedName>
    <definedName name="DD__National_Accounts_at_Current_Prices" localSheetId="1">#REF!</definedName>
    <definedName name="DD__National_Accounts_at_Current_Prices">#REF!</definedName>
    <definedName name="DD__National_Accounts_Deflators" localSheetId="4">#REF!</definedName>
    <definedName name="DD__National_Accounts_Deflators" localSheetId="5">#REF!</definedName>
    <definedName name="DD__National_Accounts_Deflators" localSheetId="7">#REF!</definedName>
    <definedName name="DD__National_Accounts_Deflators" localSheetId="6">#REF!</definedName>
    <definedName name="DD__National_Accounts_Deflators" localSheetId="1">#REF!</definedName>
    <definedName name="DD__National_Accounts_Deflators">#REF!</definedName>
    <definedName name="DD__Prices_CPI_all_items" localSheetId="4">#REF!</definedName>
    <definedName name="DD__Prices_CPI_all_items" localSheetId="5">#REF!</definedName>
    <definedName name="DD__Prices_CPI_all_items" localSheetId="7">#REF!</definedName>
    <definedName name="DD__Prices_CPI_all_items" localSheetId="6">#REF!</definedName>
    <definedName name="DD__Prices_CPI_all_items" localSheetId="1">#REF!</definedName>
    <definedName name="DD__Prices_CPI_all_items">#REF!</definedName>
    <definedName name="DD__Prices_CPI_by_components" localSheetId="4">#REF!</definedName>
    <definedName name="DD__Prices_CPI_by_components" localSheetId="5">#REF!</definedName>
    <definedName name="DD__Prices_CPI_by_components" localSheetId="7">#REF!</definedName>
    <definedName name="DD__Prices_CPI_by_components" localSheetId="6">#REF!</definedName>
    <definedName name="DD__Prices_CPI_by_components" localSheetId="1">#REF!</definedName>
    <definedName name="DD__Prices_CPI_by_components">#REF!</definedName>
    <definedName name="DD__Prices_Wage_Indicators" localSheetId="4">#REF!</definedName>
    <definedName name="DD__Prices_Wage_Indicators" localSheetId="5">#REF!</definedName>
    <definedName name="DD__Prices_Wage_Indicators" localSheetId="7">#REF!</definedName>
    <definedName name="DD__Prices_Wage_Indicators" localSheetId="6">#REF!</definedName>
    <definedName name="DD__Prices_Wage_Indicators" localSheetId="1">#REF!</definedName>
    <definedName name="DD__Prices_Wage_Indicators">#REF!</definedName>
    <definedName name="DD__Selected_Agricultural_Sector_Statistics" localSheetId="4">#REF!</definedName>
    <definedName name="DD__Selected_Agricultural_Sector_Statistics" localSheetId="5">#REF!</definedName>
    <definedName name="DD__Selected_Agricultural_Sector_Statistics" localSheetId="7">#REF!</definedName>
    <definedName name="DD__Selected_Agricultural_Sector_Statistics" localSheetId="6">#REF!</definedName>
    <definedName name="DD__Selected_Agricultural_Sector_Statistics" localSheetId="1">#REF!</definedName>
    <definedName name="DD__Selected_Agricultural_Sector_Statistics">#REF!</definedName>
    <definedName name="DD__Selected_Agricultural_Sector_Statistics__concluded" localSheetId="4">#REF!</definedName>
    <definedName name="DD__Selected_Agricultural_Sector_Statistics__concluded" localSheetId="5">#REF!</definedName>
    <definedName name="DD__Selected_Agricultural_Sector_Statistics__concluded" localSheetId="7">#REF!</definedName>
    <definedName name="DD__Selected_Agricultural_Sector_Statistics__concluded" localSheetId="6">#REF!</definedName>
    <definedName name="DD__Selected_Agricultural_Sector_Statistics__concluded" localSheetId="1">#REF!</definedName>
    <definedName name="DD__Selected_Agricultural_Sector_Statistics__concluded">#REF!</definedName>
    <definedName name="DD_Index_of_employment" localSheetId="4">#REF!</definedName>
    <definedName name="DD_Index_of_employment" localSheetId="5">#REF!</definedName>
    <definedName name="DD_Index_of_employment" localSheetId="7">#REF!</definedName>
    <definedName name="DD_Index_of_employment" localSheetId="6">#REF!</definedName>
    <definedName name="DD_Index_of_employment" localSheetId="1">#REF!</definedName>
    <definedName name="DD_Index_of_employment">#REF!</definedName>
    <definedName name="DD_Indicators_of_emp_wages_ulc" localSheetId="4">#REF!</definedName>
    <definedName name="DD_Indicators_of_emp_wages_ulc" localSheetId="5">#REF!</definedName>
    <definedName name="DD_Indicators_of_emp_wages_ulc" localSheetId="7">#REF!</definedName>
    <definedName name="DD_Indicators_of_emp_wages_ulc" localSheetId="6">#REF!</definedName>
    <definedName name="DD_Indicators_of_emp_wages_ulc" localSheetId="1">#REF!</definedName>
    <definedName name="DD_Indicators_of_emp_wages_ulc">#REF!</definedName>
    <definedName name="DD_Labor_Productivity" localSheetId="4">#REF!</definedName>
    <definedName name="DD_Labor_Productivity" localSheetId="5">#REF!</definedName>
    <definedName name="DD_Labor_Productivity" localSheetId="7">#REF!</definedName>
    <definedName name="DD_Labor_Productivity" localSheetId="6">#REF!</definedName>
    <definedName name="DD_Labor_Productivity" localSheetId="1">#REF!</definedName>
    <definedName name="DD_Labor_Productivity">#REF!</definedName>
    <definedName name="DDD" localSheetId="4">#REF!</definedName>
    <definedName name="DDD" localSheetId="5">#REF!</definedName>
    <definedName name="DDD" localSheetId="7">#REF!</definedName>
    <definedName name="DDD" localSheetId="6">#REF!</definedName>
    <definedName name="DDD" localSheetId="0">#REF!</definedName>
    <definedName name="DDD" localSheetId="1">#REF!</definedName>
    <definedName name="DDD">#REF!</definedName>
    <definedName name="dddd" localSheetId="16" hidden="1">{"Minpmon",#N/A,FALSE,"Monthinput"}</definedName>
    <definedName name="dddd" localSheetId="4" hidden="1">{"Minpmon",#N/A,FALSE,"Monthinput"}</definedName>
    <definedName name="dddd" localSheetId="5" hidden="1">{"Minpmon",#N/A,FALSE,"Monthinput"}</definedName>
    <definedName name="dddd" localSheetId="7" hidden="1">{"Minpmon",#N/A,FALSE,"Monthinput"}</definedName>
    <definedName name="dddd" localSheetId="8" hidden="1">{"Minpmon",#N/A,FALSE,"Monthinput"}</definedName>
    <definedName name="dddd" localSheetId="6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hidden="1">{"Minpmon",#N/A,FALSE,"Monthinput"}</definedName>
    <definedName name="dddddd" localSheetId="16" hidden="1">{"Tab1",#N/A,FALSE,"P";"Tab2",#N/A,FALSE,"P"}</definedName>
    <definedName name="dddddd" localSheetId="4" hidden="1">{"Tab1",#N/A,FALSE,"P";"Tab2",#N/A,FALSE,"P"}</definedName>
    <definedName name="dddddd" localSheetId="5" hidden="1">{"Tab1",#N/A,FALSE,"P";"Tab2",#N/A,FALSE,"P"}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6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hidden="1">{"Tab1",#N/A,FALSE,"P";"Tab2",#N/A,FALSE,"P"}</definedName>
    <definedName name="ddgdg" localSheetId="4" hidden="1">#REF!</definedName>
    <definedName name="ddgdg" localSheetId="5" hidden="1">#REF!</definedName>
    <definedName name="ddgdg" localSheetId="7" hidden="1">#REF!</definedName>
    <definedName name="ddgdg" localSheetId="6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9" hidden="1">#REF!</definedName>
    <definedName name="ddgdg" hidden="1">#REF!</definedName>
    <definedName name="DDR" localSheetId="4">#REF!</definedName>
    <definedName name="DDR" localSheetId="5">#REF!</definedName>
    <definedName name="DDR" localSheetId="7">#REF!</definedName>
    <definedName name="DDR" localSheetId="6">#REF!</definedName>
    <definedName name="DDR" localSheetId="1">#REF!</definedName>
    <definedName name="DDR" localSheetId="3">#REF!</definedName>
    <definedName name="DDR" localSheetId="9">#REF!</definedName>
    <definedName name="DDR">#REF!</definedName>
    <definedName name="DDRBA" localSheetId="4">#REF!</definedName>
    <definedName name="DDRBA" localSheetId="5">#REF!</definedName>
    <definedName name="DDRBA" localSheetId="7">#REF!</definedName>
    <definedName name="DDRBA" localSheetId="6">#REF!</definedName>
    <definedName name="DDRBA" localSheetId="1">#REF!</definedName>
    <definedName name="DDRBA" localSheetId="3">#REF!</definedName>
    <definedName name="DDRBA" localSheetId="9">#REF!</definedName>
    <definedName name="DDRBA">#REF!</definedName>
    <definedName name="Deal_Date">'[76]Inter-Bank'!$B$5</definedName>
    <definedName name="DEBRIEF" localSheetId="4">#REF!</definedName>
    <definedName name="DEBRIEF" localSheetId="5">#REF!</definedName>
    <definedName name="DEBRIEF" localSheetId="7">#REF!</definedName>
    <definedName name="DEBRIEF" localSheetId="6">#REF!</definedName>
    <definedName name="DEBRIEF" localSheetId="0">#REF!</definedName>
    <definedName name="DEBRIEF" localSheetId="1">#REF!</definedName>
    <definedName name="DEBRIEF" localSheetId="3">#REF!</definedName>
    <definedName name="DEBRIEF" localSheetId="9">#REF!</definedName>
    <definedName name="DEBRIEF">#REF!</definedName>
    <definedName name="DEBT" localSheetId="4">#REF!</definedName>
    <definedName name="DEBT" localSheetId="5">#REF!</definedName>
    <definedName name="DEBT" localSheetId="7">#REF!</definedName>
    <definedName name="DEBT" localSheetId="6">#REF!</definedName>
    <definedName name="DEBT" localSheetId="0">#REF!</definedName>
    <definedName name="DEBT" localSheetId="1">#REF!</definedName>
    <definedName name="DEBT" localSheetId="3">#REF!</definedName>
    <definedName name="DEBT" localSheetId="9">#REF!</definedName>
    <definedName name="DEBT">#REF!</definedName>
    <definedName name="DEBT_NEW" localSheetId="7">[65]Debt!#REF!</definedName>
    <definedName name="DEBT_NEW" localSheetId="3">[65]Debt!#REF!</definedName>
    <definedName name="DEBT_NEW" localSheetId="9">[65]Debt!#REF!</definedName>
    <definedName name="DEBT_NEW">[65]Debt!#REF!</definedName>
    <definedName name="DEBT_OLD" localSheetId="7">[65]Debt!#REF!</definedName>
    <definedName name="DEBT_OLD" localSheetId="3">[65]Debt!#REF!</definedName>
    <definedName name="DEBT_OLD" localSheetId="9">[65]Debt!#REF!</definedName>
    <definedName name="DEBT_OLD">[65]Debt!#REF!</definedName>
    <definedName name="DEBT_TOT" localSheetId="7">[65]Debt!#REF!</definedName>
    <definedName name="DEBT_TOT" localSheetId="3">[65]Debt!#REF!</definedName>
    <definedName name="DEBT_TOT" localSheetId="9">[65]Debt!#REF!</definedName>
    <definedName name="DEBT_TOT">[65]Debt!#REF!</definedName>
    <definedName name="DEBT1" localSheetId="4">#REF!</definedName>
    <definedName name="DEBT1" localSheetId="5">#REF!</definedName>
    <definedName name="DEBT1" localSheetId="7">#REF!</definedName>
    <definedName name="DEBT1" localSheetId="6">#REF!</definedName>
    <definedName name="DEBT1" localSheetId="0">#REF!</definedName>
    <definedName name="DEBT1" localSheetId="1">#REF!</definedName>
    <definedName name="DEBT1" localSheetId="3">#REF!</definedName>
    <definedName name="DEBT1" localSheetId="9">#REF!</definedName>
    <definedName name="DEBT1">#REF!</definedName>
    <definedName name="DEBT10" localSheetId="4">#REF!</definedName>
    <definedName name="DEBT10" localSheetId="5">#REF!</definedName>
    <definedName name="DEBT10" localSheetId="7">#REF!</definedName>
    <definedName name="DEBT10" localSheetId="6">#REF!</definedName>
    <definedName name="DEBT10" localSheetId="0">#REF!</definedName>
    <definedName name="DEBT10" localSheetId="1">#REF!</definedName>
    <definedName name="DEBT10" localSheetId="3">#REF!</definedName>
    <definedName name="DEBT10" localSheetId="9">#REF!</definedName>
    <definedName name="DEBT10">#REF!</definedName>
    <definedName name="DEBT11" localSheetId="4">#REF!</definedName>
    <definedName name="DEBT11" localSheetId="5">#REF!</definedName>
    <definedName name="DEBT11" localSheetId="7">#REF!</definedName>
    <definedName name="DEBT11" localSheetId="6">#REF!</definedName>
    <definedName name="DEBT11" localSheetId="0">#REF!</definedName>
    <definedName name="DEBT11" localSheetId="1">#REF!</definedName>
    <definedName name="DEBT11" localSheetId="3">#REF!</definedName>
    <definedName name="DEBT11" localSheetId="9">#REF!</definedName>
    <definedName name="DEBT11">#REF!</definedName>
    <definedName name="DEBT12" localSheetId="4">#REF!</definedName>
    <definedName name="DEBT12" localSheetId="5">#REF!</definedName>
    <definedName name="DEBT12" localSheetId="7">#REF!</definedName>
    <definedName name="DEBT12" localSheetId="6">#REF!</definedName>
    <definedName name="DEBT12" localSheetId="1">#REF!</definedName>
    <definedName name="DEBT12">#REF!</definedName>
    <definedName name="DEBT13" localSheetId="4">#REF!</definedName>
    <definedName name="DEBT13" localSheetId="5">#REF!</definedName>
    <definedName name="DEBT13" localSheetId="7">#REF!</definedName>
    <definedName name="DEBT13" localSheetId="6">#REF!</definedName>
    <definedName name="DEBT13" localSheetId="1">#REF!</definedName>
    <definedName name="DEBT13">#REF!</definedName>
    <definedName name="DEBT14" localSheetId="4">#REF!</definedName>
    <definedName name="DEBT14" localSheetId="5">#REF!</definedName>
    <definedName name="DEBT14" localSheetId="7">#REF!</definedName>
    <definedName name="DEBT14" localSheetId="6">#REF!</definedName>
    <definedName name="DEBT14" localSheetId="1">#REF!</definedName>
    <definedName name="DEBT14">#REF!</definedName>
    <definedName name="DEBT15" localSheetId="4">#REF!</definedName>
    <definedName name="DEBT15" localSheetId="5">#REF!</definedName>
    <definedName name="DEBT15" localSheetId="7">#REF!</definedName>
    <definedName name="DEBT15" localSheetId="6">#REF!</definedName>
    <definedName name="DEBT15" localSheetId="1">#REF!</definedName>
    <definedName name="DEBT15">#REF!</definedName>
    <definedName name="DEBT16" localSheetId="4">#REF!</definedName>
    <definedName name="DEBT16" localSheetId="5">#REF!</definedName>
    <definedName name="DEBT16" localSheetId="7">#REF!</definedName>
    <definedName name="DEBT16" localSheetId="6">#REF!</definedName>
    <definedName name="DEBT16" localSheetId="1">#REF!</definedName>
    <definedName name="DEBT16">#REF!</definedName>
    <definedName name="DEBT2" localSheetId="4">#REF!</definedName>
    <definedName name="DEBT2" localSheetId="5">#REF!</definedName>
    <definedName name="DEBT2" localSheetId="7">#REF!</definedName>
    <definedName name="DEBT2" localSheetId="6">#REF!</definedName>
    <definedName name="DEBT2" localSheetId="1">#REF!</definedName>
    <definedName name="DEBT2">#REF!</definedName>
    <definedName name="DEBT3" localSheetId="4">#REF!</definedName>
    <definedName name="DEBT3" localSheetId="5">#REF!</definedName>
    <definedName name="DEBT3" localSheetId="7">#REF!</definedName>
    <definedName name="DEBT3" localSheetId="6">#REF!</definedName>
    <definedName name="DEBT3" localSheetId="1">#REF!</definedName>
    <definedName name="DEBT3">#REF!</definedName>
    <definedName name="DEBT4" localSheetId="4">#REF!</definedName>
    <definedName name="DEBT4" localSheetId="5">#REF!</definedName>
    <definedName name="DEBT4" localSheetId="7">#REF!</definedName>
    <definedName name="DEBT4" localSheetId="6">#REF!</definedName>
    <definedName name="DEBT4" localSheetId="1">#REF!</definedName>
    <definedName name="DEBT4">#REF!</definedName>
    <definedName name="DEBT5" localSheetId="4">#REF!</definedName>
    <definedName name="DEBT5" localSheetId="5">#REF!</definedName>
    <definedName name="DEBT5" localSheetId="7">#REF!</definedName>
    <definedName name="DEBT5" localSheetId="6">#REF!</definedName>
    <definedName name="DEBT5" localSheetId="1">#REF!</definedName>
    <definedName name="DEBT5">#REF!</definedName>
    <definedName name="DEBT6" localSheetId="4">#REF!</definedName>
    <definedName name="DEBT6" localSheetId="5">#REF!</definedName>
    <definedName name="DEBT6" localSheetId="7">#REF!</definedName>
    <definedName name="DEBT6" localSheetId="6">#REF!</definedName>
    <definedName name="DEBT6" localSheetId="1">#REF!</definedName>
    <definedName name="DEBT6">#REF!</definedName>
    <definedName name="DEBT7" localSheetId="4">#REF!</definedName>
    <definedName name="DEBT7" localSheetId="5">#REF!</definedName>
    <definedName name="DEBT7" localSheetId="7">#REF!</definedName>
    <definedName name="DEBT7" localSheetId="6">#REF!</definedName>
    <definedName name="DEBT7" localSheetId="1">#REF!</definedName>
    <definedName name="DEBT7">#REF!</definedName>
    <definedName name="DEBT8" localSheetId="4">#REF!</definedName>
    <definedName name="DEBT8" localSheetId="5">#REF!</definedName>
    <definedName name="DEBT8" localSheetId="7">#REF!</definedName>
    <definedName name="DEBT8" localSheetId="6">#REF!</definedName>
    <definedName name="DEBT8" localSheetId="1">#REF!</definedName>
    <definedName name="DEBT8">#REF!</definedName>
    <definedName name="DEBT9" localSheetId="4">#REF!</definedName>
    <definedName name="DEBT9" localSheetId="5">#REF!</definedName>
    <definedName name="DEBT9" localSheetId="7">#REF!</definedName>
    <definedName name="DEBT9" localSheetId="6">#REF!</definedName>
    <definedName name="DEBT9" localSheetId="1">#REF!</definedName>
    <definedName name="DEBT9">#REF!</definedName>
    <definedName name="defesti" localSheetId="4">#REF!</definedName>
    <definedName name="defesti" localSheetId="5">#REF!</definedName>
    <definedName name="defesti" localSheetId="7">#REF!</definedName>
    <definedName name="defesti" localSheetId="6">#REF!</definedName>
    <definedName name="defesti" localSheetId="1">#REF!</definedName>
    <definedName name="defesti">#REF!</definedName>
    <definedName name="deficit" localSheetId="4">#REF!</definedName>
    <definedName name="deficit" localSheetId="5">#REF!</definedName>
    <definedName name="deficit" localSheetId="7">#REF!</definedName>
    <definedName name="deficit" localSheetId="6">#REF!</definedName>
    <definedName name="deficit" localSheetId="1">#REF!</definedName>
    <definedName name="deficit">#REF!</definedName>
    <definedName name="DEFICIT98" localSheetId="4">#REF!</definedName>
    <definedName name="DEFICIT98" localSheetId="5">#REF!</definedName>
    <definedName name="DEFICIT98" localSheetId="7">#REF!</definedName>
    <definedName name="DEFICIT98" localSheetId="6">#REF!</definedName>
    <definedName name="DEFICIT98" localSheetId="1">#REF!</definedName>
    <definedName name="DEFICIT98">#REF!</definedName>
    <definedName name="DEFICIT99" localSheetId="4">#REF!</definedName>
    <definedName name="DEFICIT99" localSheetId="5">#REF!</definedName>
    <definedName name="DEFICIT99" localSheetId="7">#REF!</definedName>
    <definedName name="DEFICIT99" localSheetId="6">#REF!</definedName>
    <definedName name="DEFICIT99" localSheetId="1">#REF!</definedName>
    <definedName name="DEFICIT99">#REF!</definedName>
    <definedName name="DEFL" localSheetId="4">#REF!</definedName>
    <definedName name="DEFL" localSheetId="5">#REF!</definedName>
    <definedName name="DEFL" localSheetId="7">#REF!</definedName>
    <definedName name="DEFL" localSheetId="6">#REF!</definedName>
    <definedName name="DEFL" localSheetId="1">#REF!</definedName>
    <definedName name="DEFL">#REF!</definedName>
    <definedName name="DEG" localSheetId="4">#REF!</definedName>
    <definedName name="DEG" localSheetId="5">#REF!</definedName>
    <definedName name="DEG" localSheetId="7">#REF!</definedName>
    <definedName name="DEG" localSheetId="6">#REF!</definedName>
    <definedName name="DEG" localSheetId="0">#REF!</definedName>
    <definedName name="DEG" localSheetId="1">#REF!</definedName>
    <definedName name="DEG">#REF!</definedName>
    <definedName name="DEM">[56]CIRRs!$C$84</definedName>
    <definedName name="DEMEURO" localSheetId="4">#REF!</definedName>
    <definedName name="DEMEURO" localSheetId="5">#REF!</definedName>
    <definedName name="DEMEURO" localSheetId="7">#REF!</definedName>
    <definedName name="DEMEURO" localSheetId="6">#REF!</definedName>
    <definedName name="DEMEURO" localSheetId="0">#REF!</definedName>
    <definedName name="DEMEURO" localSheetId="1">#REF!</definedName>
    <definedName name="DEMEURO" localSheetId="3">#REF!</definedName>
    <definedName name="DEMEURO" localSheetId="9">#REF!</definedName>
    <definedName name="DEMEURO">#REF!</definedName>
    <definedName name="Denmark_wt">'[75]OECD wgt'!$B$17</definedName>
    <definedName name="Department" localSheetId="4">'[91]Exchange Rate chart'!#REF!</definedName>
    <definedName name="Department" localSheetId="5">'[91]Exchange Rate chart'!#REF!</definedName>
    <definedName name="Department" localSheetId="7">'[92]Exchange Rate chart'!#REF!</definedName>
    <definedName name="Department" localSheetId="6">'[91]Exchange Rate chart'!#REF!</definedName>
    <definedName name="Department" localSheetId="0">'[92]Exchange Rate chart'!#REF!</definedName>
    <definedName name="Department" localSheetId="1">'[92]Exchange Rate chart'!#REF!</definedName>
    <definedName name="Department" localSheetId="3">'[92]Exchange Rate chart'!#REF!</definedName>
    <definedName name="Department" localSheetId="9">'[92]Exchange Rate chart'!#REF!</definedName>
    <definedName name="Department" localSheetId="11">'[92]Exchange Rate chart'!#REF!</definedName>
    <definedName name="Department">'[92]Exchange Rate chart'!#REF!</definedName>
    <definedName name="DependenciaBrecha">[106]ROE!$B$136</definedName>
    <definedName name="DependenciaBrecha2" localSheetId="4">[107]ROE!$B$136</definedName>
    <definedName name="DependenciaBrecha2" localSheetId="5">[107]ROE!$B$136</definedName>
    <definedName name="DependenciaBrecha2" localSheetId="6">[107]ROE!$B$136</definedName>
    <definedName name="DependenciaBrecha2" localSheetId="0">[108]ROE!$B$136</definedName>
    <definedName name="DependenciaBrecha2" localSheetId="1">[108]ROE!$B$136</definedName>
    <definedName name="DependenciaBrecha2" localSheetId="11">[108]ROE!$B$136</definedName>
    <definedName name="DependenciaBrecha2">[108]ROE!$B$136</definedName>
    <definedName name="DependenciaSpread">[106]ROE!$B$134</definedName>
    <definedName name="DependenciaSpread2" localSheetId="4">[107]ROE!$B$134</definedName>
    <definedName name="DependenciaSpread2" localSheetId="5">[107]ROE!$B$134</definedName>
    <definedName name="DependenciaSpread2" localSheetId="6">[107]ROE!$B$134</definedName>
    <definedName name="DependenciaSpread2" localSheetId="0">[108]ROE!$B$134</definedName>
    <definedName name="DependenciaSpread2" localSheetId="1">[108]ROE!$B$134</definedName>
    <definedName name="DependenciaSpread2" localSheetId="11">[108]ROE!$B$134</definedName>
    <definedName name="DependenciaSpread2">[108]ROE!$B$134</definedName>
    <definedName name="der" localSheetId="16" hidden="1">{"Tab1",#N/A,FALSE,"P";"Tab2",#N/A,FALSE,"P"}</definedName>
    <definedName name="der" localSheetId="4" hidden="1">{"Tab1",#N/A,FALSE,"P";"Tab2",#N/A,FALSE,"P"}</definedName>
    <definedName name="der" localSheetId="5" hidden="1">{"Tab1",#N/A,FALSE,"P";"Tab2",#N/A,FALSE,"P"}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6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hidden="1">{"Tab1",#N/A,FALSE,"P";"Tab2",#N/A,FALSE,"P"}</definedName>
    <definedName name="DES" localSheetId="4">#REF!</definedName>
    <definedName name="DES" localSheetId="5">#REF!</definedName>
    <definedName name="DES" localSheetId="7">#REF!</definedName>
    <definedName name="DES" localSheetId="6">#REF!</definedName>
    <definedName name="DES" localSheetId="0">#REF!</definedName>
    <definedName name="DES" localSheetId="1">#REF!</definedName>
    <definedName name="DES" localSheetId="3">#REF!</definedName>
    <definedName name="DES" localSheetId="9">#REF!</definedName>
    <definedName name="DES">#REF!</definedName>
    <definedName name="DESC96" localSheetId="4">#REF!</definedName>
    <definedName name="DESC96" localSheetId="5">#REF!</definedName>
    <definedName name="DESC96" localSheetId="7">#REF!</definedName>
    <definedName name="DESC96" localSheetId="6">#REF!</definedName>
    <definedName name="DESC96" localSheetId="1">#REF!</definedName>
    <definedName name="DESC96" localSheetId="3">#REF!</definedName>
    <definedName name="DESC96" localSheetId="9">#REF!</definedName>
    <definedName name="DESC96">#REF!</definedName>
    <definedName name="DESPUESCORTE" localSheetId="4">#REF!</definedName>
    <definedName name="DESPUESCORTE" localSheetId="5">#REF!</definedName>
    <definedName name="DESPUESCORTE" localSheetId="7">#REF!</definedName>
    <definedName name="DESPUESCORTE" localSheetId="6">#REF!</definedName>
    <definedName name="DESPUESCORTE" localSheetId="1">#REF!</definedName>
    <definedName name="DESPUESCORTE" localSheetId="3">#REF!</definedName>
    <definedName name="DESPUESCORTE" localSheetId="9">#REF!</definedName>
    <definedName name="DESPUESCORTE">#REF!</definedName>
    <definedName name="dexbccr" localSheetId="4">#REF!</definedName>
    <definedName name="dexbccr" localSheetId="5">#REF!</definedName>
    <definedName name="dexbccr" localSheetId="7">#REF!</definedName>
    <definedName name="dexbccr" localSheetId="6">#REF!</definedName>
    <definedName name="dexbccr" localSheetId="1">#REF!</definedName>
    <definedName name="dexbccr">#REF!</definedName>
    <definedName name="df" localSheetId="4">[5]!df</definedName>
    <definedName name="df" localSheetId="5">[5]!df</definedName>
    <definedName name="df" localSheetId="6">[5]!df</definedName>
    <definedName name="df" localSheetId="0">[6]!df</definedName>
    <definedName name="df" localSheetId="1">[6]!df</definedName>
    <definedName name="df" localSheetId="11">[6]!df</definedName>
    <definedName name="df">[6]!df</definedName>
    <definedName name="dfdf" localSheetId="7" hidden="1">'[103]Fax a enviar'!#REF!</definedName>
    <definedName name="dfdf" localSheetId="0" hidden="1">#REF!</definedName>
    <definedName name="dfdf" localSheetId="1" hidden="1">#REF!</definedName>
    <definedName name="dfdf" localSheetId="3" hidden="1">'[103]Fax a enviar'!#REF!</definedName>
    <definedName name="dfdf" localSheetId="9" hidden="1">'[103]Fax a enviar'!#REF!</definedName>
    <definedName name="dfdf" hidden="1">'[103]Fax a enviar'!#REF!</definedName>
    <definedName name="dfdfsd" localSheetId="7" hidden="1">'[109]Fax a enviar'!#REF!</definedName>
    <definedName name="dfdfsd" localSheetId="0" hidden="1">#REF!</definedName>
    <definedName name="dfdfsd" localSheetId="1" hidden="1">#REF!</definedName>
    <definedName name="dfdfsd" localSheetId="3" hidden="1">'[109]Fax a enviar'!#REF!</definedName>
    <definedName name="dfdfsd" localSheetId="9" hidden="1">'[109]Fax a enviar'!#REF!</definedName>
    <definedName name="dfdfsd" hidden="1">'[109]Fax a enviar'!#REF!</definedName>
    <definedName name="dfdgfdfd" localSheetId="7" hidden="1">'[110]Fax a enviar'!#REF!</definedName>
    <definedName name="dfdgfdfd" localSheetId="0" hidden="1">'[110]Fax a enviar'!#REF!</definedName>
    <definedName name="dfdgfdfd" localSheetId="1" hidden="1">'[110]Fax a enviar'!#REF!</definedName>
    <definedName name="dfdgfdfd" localSheetId="3" hidden="1">'[110]Fax a enviar'!#REF!</definedName>
    <definedName name="dfdgfdfd" localSheetId="9" hidden="1">'[110]Fax a enviar'!#REF!</definedName>
    <definedName name="dfdgfdfd" hidden="1">'[110]Fax a enviar'!#REF!</definedName>
    <definedName name="dfdgfdsfsd" localSheetId="4" hidden="1">#REF!</definedName>
    <definedName name="dfdgfdsfsd" localSheetId="5" hidden="1">#REF!</definedName>
    <definedName name="dfdgfdsfsd" localSheetId="7" hidden="1">#REF!</definedName>
    <definedName name="dfdgfdsfsd" localSheetId="6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9" hidden="1">#REF!</definedName>
    <definedName name="dfdgfdsfsd" hidden="1">#REF!</definedName>
    <definedName name="dfgd" localSheetId="4">#REF!</definedName>
    <definedName name="dfgd" localSheetId="5">#REF!</definedName>
    <definedName name="dfgd" localSheetId="7">#REF!</definedName>
    <definedName name="dfgd" localSheetId="6">#REF!</definedName>
    <definedName name="dfgd" localSheetId="0">#REF!</definedName>
    <definedName name="dfgd" localSheetId="1">#REF!</definedName>
    <definedName name="dfgd" localSheetId="3">#REF!</definedName>
    <definedName name="dfgd" localSheetId="9">#REF!</definedName>
    <definedName name="dfgd">#REF!</definedName>
    <definedName name="DG" localSheetId="4">#REF!</definedName>
    <definedName name="DG" localSheetId="5">#REF!</definedName>
    <definedName name="DG" localSheetId="7">#REF!</definedName>
    <definedName name="DG" localSheetId="6">#REF!</definedName>
    <definedName name="DG" localSheetId="1">#REF!</definedName>
    <definedName name="DG" localSheetId="3">#REF!</definedName>
    <definedName name="DG" localSheetId="9">#REF!</definedName>
    <definedName name="DG">#REF!</definedName>
    <definedName name="DG_S" localSheetId="4">#REF!</definedName>
    <definedName name="DG_S" localSheetId="5">#REF!</definedName>
    <definedName name="DG_S" localSheetId="7">#REF!</definedName>
    <definedName name="DG_S" localSheetId="6">#REF!</definedName>
    <definedName name="DG_S" localSheetId="1">#REF!</definedName>
    <definedName name="DG_S">#REF!</definedName>
    <definedName name="dgdgd" localSheetId="4" hidden="1">#REF!</definedName>
    <definedName name="dgdgd" localSheetId="5" hidden="1">#REF!</definedName>
    <definedName name="dgdgd" localSheetId="7" hidden="1">#REF!</definedName>
    <definedName name="dgdgd" localSheetId="6" hidden="1">#REF!</definedName>
    <definedName name="dgdgd" localSheetId="0" hidden="1">#REF!</definedName>
    <definedName name="dgdgd" localSheetId="1" hidden="1">#REF!</definedName>
    <definedName name="dgdgd" hidden="1">#REF!</definedName>
    <definedName name="DGImonth" localSheetId="4">#REF!</definedName>
    <definedName name="DGImonth" localSheetId="5">#REF!</definedName>
    <definedName name="DGImonth" localSheetId="7">#REF!</definedName>
    <definedName name="DGImonth" localSheetId="6">#REF!</definedName>
    <definedName name="DGImonth" localSheetId="1">#REF!</definedName>
    <definedName name="DGImonth">#REF!</definedName>
    <definedName name="DGproj">#N/A</definedName>
    <definedName name="DIARIO" localSheetId="4">#REF!</definedName>
    <definedName name="DIARIO" localSheetId="5">#REF!</definedName>
    <definedName name="DIARIO" localSheetId="7">#REF!</definedName>
    <definedName name="DIARIO" localSheetId="6">#REF!</definedName>
    <definedName name="DIARIO" localSheetId="0">#REF!</definedName>
    <definedName name="DIARIO" localSheetId="1">#REF!</definedName>
    <definedName name="DIARIO" localSheetId="3">#REF!</definedName>
    <definedName name="DIARIO" localSheetId="9">#REF!</definedName>
    <definedName name="DIARIO">#REF!</definedName>
    <definedName name="DIC._88" localSheetId="4">#REF!</definedName>
    <definedName name="DIC._88" localSheetId="5">#REF!</definedName>
    <definedName name="DIC._88" localSheetId="7">#REF!</definedName>
    <definedName name="DIC._88" localSheetId="6">#REF!</definedName>
    <definedName name="DIC._88" localSheetId="1">#REF!</definedName>
    <definedName name="DIC._88" localSheetId="3">#REF!</definedName>
    <definedName name="DIC._88" localSheetId="9">#REF!</definedName>
    <definedName name="DIC._88">#REF!</definedName>
    <definedName name="DIC._89" localSheetId="4">#REF!</definedName>
    <definedName name="DIC._89" localSheetId="5">#REF!</definedName>
    <definedName name="DIC._89" localSheetId="7">#REF!</definedName>
    <definedName name="DIC._89" localSheetId="6">#REF!</definedName>
    <definedName name="DIC._89" localSheetId="1">#REF!</definedName>
    <definedName name="DIC._89" localSheetId="3">#REF!</definedName>
    <definedName name="DIC._89" localSheetId="9">#REF!</definedName>
    <definedName name="DIC._89">#REF!</definedName>
    <definedName name="DIFCTO00" localSheetId="4">#REF!</definedName>
    <definedName name="DIFCTO00" localSheetId="5">#REF!</definedName>
    <definedName name="DIFCTO00" localSheetId="7">#REF!</definedName>
    <definedName name="DIFCTO00" localSheetId="6">#REF!</definedName>
    <definedName name="DIFCTO00" localSheetId="1">#REF!</definedName>
    <definedName name="DIFCTO00">#REF!</definedName>
    <definedName name="DIFCTO97" localSheetId="4">#REF!</definedName>
    <definedName name="DIFCTO97" localSheetId="5">#REF!</definedName>
    <definedName name="DIFCTO97" localSheetId="7">#REF!</definedName>
    <definedName name="DIFCTO97" localSheetId="6">#REF!</definedName>
    <definedName name="DIFCTO97" localSheetId="1">#REF!</definedName>
    <definedName name="DIFCTO97">#REF!</definedName>
    <definedName name="DIFCTO98" localSheetId="4">#REF!</definedName>
    <definedName name="DIFCTO98" localSheetId="5">#REF!</definedName>
    <definedName name="DIFCTO98" localSheetId="7">#REF!</definedName>
    <definedName name="DIFCTO98" localSheetId="6">#REF!</definedName>
    <definedName name="DIFCTO98" localSheetId="1">#REF!</definedName>
    <definedName name="DIFCTO98">#REF!</definedName>
    <definedName name="DIFCTO99" localSheetId="4">#REF!</definedName>
    <definedName name="DIFCTO99" localSheetId="5">#REF!</definedName>
    <definedName name="DIFCTO99" localSheetId="7">#REF!</definedName>
    <definedName name="DIFCTO99" localSheetId="6">#REF!</definedName>
    <definedName name="DIFCTO99" localSheetId="1">#REF!</definedName>
    <definedName name="DIFCTO99">#REF!</definedName>
    <definedName name="Diferencia">[111]A.11!#REF!</definedName>
    <definedName name="DISB">[65]Debt!#REF!</definedName>
    <definedName name="Discount_IDA">[112]NPV!$B$28</definedName>
    <definedName name="Discount_IDA1" localSheetId="4">#REF!</definedName>
    <definedName name="Discount_IDA1" localSheetId="5">#REF!</definedName>
    <definedName name="Discount_IDA1" localSheetId="7">#REF!</definedName>
    <definedName name="Discount_IDA1" localSheetId="6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9">#REF!</definedName>
    <definedName name="Discount_IDA1">#REF!</definedName>
    <definedName name="Discount_NC" localSheetId="7">[112]NPV!#REF!</definedName>
    <definedName name="Discount_NC" localSheetId="0">#REF!</definedName>
    <definedName name="Discount_NC" localSheetId="1">#REF!</definedName>
    <definedName name="Discount_NC" localSheetId="3">[112]NPV!#REF!</definedName>
    <definedName name="Discount_NC" localSheetId="9">[112]NPV!#REF!</definedName>
    <definedName name="Discount_NC">[112]NPV!#REF!</definedName>
    <definedName name="DiscountRate" localSheetId="4">#REF!</definedName>
    <definedName name="DiscountRate" localSheetId="5">#REF!</definedName>
    <definedName name="DiscountRate" localSheetId="7">#REF!</definedName>
    <definedName name="DiscountRate" localSheetId="6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9">#REF!</definedName>
    <definedName name="DiscountRate">#REF!</definedName>
    <definedName name="divi">[113]Base!$H$2816</definedName>
    <definedName name="DIVISOOR">[114]Sheet2!$A$46</definedName>
    <definedName name="DIVISOR" localSheetId="4">#REF!</definedName>
    <definedName name="DIVISOR" localSheetId="5">#REF!</definedName>
    <definedName name="DIVISOR" localSheetId="7">#REF!</definedName>
    <definedName name="DIVISOR" localSheetId="6">#REF!</definedName>
    <definedName name="DIVISOR" localSheetId="0">#REF!</definedName>
    <definedName name="DIVISOR" localSheetId="1">#REF!</definedName>
    <definedName name="DIVISOR" localSheetId="3">#REF!</definedName>
    <definedName name="DIVISOR" localSheetId="9">#REF!</definedName>
    <definedName name="DIVISOR">#REF!</definedName>
    <definedName name="DIVISOR1" localSheetId="4">#REF!</definedName>
    <definedName name="DIVISOR1" localSheetId="5">#REF!</definedName>
    <definedName name="DIVISOR1" localSheetId="7">#REF!</definedName>
    <definedName name="DIVISOR1" localSheetId="6">#REF!</definedName>
    <definedName name="DIVISOR1" localSheetId="0">#REF!</definedName>
    <definedName name="DIVISOR1" localSheetId="1">#REF!</definedName>
    <definedName name="DIVISOR1" localSheetId="3">#REF!</definedName>
    <definedName name="DIVISOR1" localSheetId="9">#REF!</definedName>
    <definedName name="DIVISOR1">#REF!</definedName>
    <definedName name="DKK" localSheetId="4">#REF!</definedName>
    <definedName name="DKK" localSheetId="5">#REF!</definedName>
    <definedName name="DKK" localSheetId="7">#REF!</definedName>
    <definedName name="DKK" localSheetId="6">#REF!</definedName>
    <definedName name="DKK" localSheetId="0">#REF!</definedName>
    <definedName name="DKK" localSheetId="1">#REF!</definedName>
    <definedName name="DKK" localSheetId="3">#REF!</definedName>
    <definedName name="DKK" localSheetId="9">#REF!</definedName>
    <definedName name="DKK">#REF!</definedName>
    <definedName name="DKR" localSheetId="4">#REF!</definedName>
    <definedName name="DKR" localSheetId="5">#REF!</definedName>
    <definedName name="DKR" localSheetId="7">#REF!</definedName>
    <definedName name="DKR" localSheetId="6">#REF!</definedName>
    <definedName name="DKR" localSheetId="0">#REF!</definedName>
    <definedName name="DKR" localSheetId="1">#REF!</definedName>
    <definedName name="DKR">#REF!</definedName>
    <definedName name="DM" localSheetId="4">#REF!</definedName>
    <definedName name="DM" localSheetId="5">#REF!</definedName>
    <definedName name="DM" localSheetId="7">#REF!</definedName>
    <definedName name="DM" localSheetId="6">#REF!</definedName>
    <definedName name="DM" localSheetId="0">#REF!</definedName>
    <definedName name="DM" localSheetId="1">#REF!</definedName>
    <definedName name="DM">#REF!</definedName>
    <definedName name="DM1A" localSheetId="4">#REF!</definedName>
    <definedName name="DM1A" localSheetId="5">#REF!</definedName>
    <definedName name="DM1A" localSheetId="7">#REF!</definedName>
    <definedName name="DM1A" localSheetId="6">#REF!</definedName>
    <definedName name="DM1A" localSheetId="0">#REF!</definedName>
    <definedName name="DM1A" localSheetId="1">#REF!</definedName>
    <definedName name="DM1A">#REF!</definedName>
    <definedName name="DMBYS">[95]RESULTADOS!$A$86:$IV$86</definedName>
    <definedName name="DMU" localSheetId="4">#REF!</definedName>
    <definedName name="DMU" localSheetId="5">#REF!</definedName>
    <definedName name="DMU" localSheetId="7">#REF!</definedName>
    <definedName name="DMU" localSheetId="6">#REF!</definedName>
    <definedName name="DMU" localSheetId="0">#REF!</definedName>
    <definedName name="DMU" localSheetId="1">#REF!</definedName>
    <definedName name="DMU" localSheetId="3">#REF!</definedName>
    <definedName name="DMU" localSheetId="9">#REF!</definedName>
    <definedName name="DMU">#REF!</definedName>
    <definedName name="DNP">[95]SUPUESTOS!A$18</definedName>
    <definedName name="DO" localSheetId="4">#REF!</definedName>
    <definedName name="DO" localSheetId="5">#REF!</definedName>
    <definedName name="DO" localSheetId="7">#REF!</definedName>
    <definedName name="DO" localSheetId="6">#REF!</definedName>
    <definedName name="DO" localSheetId="0">#REF!</definedName>
    <definedName name="DO" localSheetId="1">#REF!</definedName>
    <definedName name="DO" localSheetId="3">#REF!</definedName>
    <definedName name="DO" localSheetId="9">#REF!</definedName>
    <definedName name="DO">#REF!</definedName>
    <definedName name="DOMI">#N/A</definedName>
    <definedName name="DOMINIO2">#N/A</definedName>
    <definedName name="DPOB">[95]SUPUESTOS!A$7</definedName>
    <definedName name="Dproj">#N/A</definedName>
    <definedName name="DR" localSheetId="4">#REF!</definedName>
    <definedName name="DR" localSheetId="5">#REF!</definedName>
    <definedName name="DR" localSheetId="7">#REF!</definedName>
    <definedName name="DR" localSheetId="6">#REF!</definedName>
    <definedName name="DR" localSheetId="0">#REF!</definedName>
    <definedName name="DR" localSheetId="1">#REF!</definedName>
    <definedName name="DR" localSheetId="3">#REF!</definedName>
    <definedName name="DR" localSheetId="9">#REF!</definedName>
    <definedName name="DR">#REF!</definedName>
    <definedName name="DR1A" localSheetId="4">#REF!</definedName>
    <definedName name="DR1A" localSheetId="5">#REF!</definedName>
    <definedName name="DR1A" localSheetId="7">#REF!</definedName>
    <definedName name="DR1A" localSheetId="6">#REF!</definedName>
    <definedName name="DR1A" localSheetId="0">#REF!</definedName>
    <definedName name="DR1A" localSheetId="1">#REF!</definedName>
    <definedName name="DR1A" localSheetId="3">#REF!</definedName>
    <definedName name="DR1A" localSheetId="9">#REF!</definedName>
    <definedName name="DR1A">#REF!</definedName>
    <definedName name="drd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'[95]SMONET-FINANC'!$A$99:$IV$99</definedName>
    <definedName name="ds" localSheetId="7" hidden="1">'[103]Fax a enviar'!#REF!</definedName>
    <definedName name="ds" localSheetId="0" hidden="1">'[103]Fax a enviar'!#REF!</definedName>
    <definedName name="ds" localSheetId="1" hidden="1">'[103]Fax a enviar'!#REF!</definedName>
    <definedName name="ds" localSheetId="3" hidden="1">'[103]Fax a enviar'!#REF!</definedName>
    <definedName name="ds" localSheetId="9" hidden="1">'[103]Fax a enviar'!#REF!</definedName>
    <definedName name="ds" hidden="1">'[103]Fax a enviar'!#REF!</definedName>
    <definedName name="DSA_Assumptions" localSheetId="4">#REF!</definedName>
    <definedName name="DSA_Assumptions" localSheetId="5">#REF!</definedName>
    <definedName name="DSA_Assumptions" localSheetId="7">#REF!</definedName>
    <definedName name="DSA_Assumptions" localSheetId="6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9">#REF!</definedName>
    <definedName name="DSA_Assumptions">#REF!</definedName>
    <definedName name="dsaout" localSheetId="4">#REF!</definedName>
    <definedName name="dsaout" localSheetId="5">#REF!</definedName>
    <definedName name="dsaout" localSheetId="7">#REF!</definedName>
    <definedName name="dsaout" localSheetId="6">#REF!</definedName>
    <definedName name="dsaout" localSheetId="1">#REF!</definedName>
    <definedName name="dsaout" localSheetId="3">#REF!</definedName>
    <definedName name="dsaout" localSheetId="9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7" hidden="1">'[103]Fax a enviar'!#REF!</definedName>
    <definedName name="dsds" localSheetId="0" hidden="1">#REF!</definedName>
    <definedName name="dsds" localSheetId="1" hidden="1">#REF!</definedName>
    <definedName name="dsds" localSheetId="3" hidden="1">'[103]Fax a enviar'!#REF!</definedName>
    <definedName name="dsds" localSheetId="9" hidden="1">'[103]Fax a enviar'!#REF!</definedName>
    <definedName name="dsds" hidden="1">'[103]Fax a enviar'!#REF!</definedName>
    <definedName name="DSI" localSheetId="4">#REF!</definedName>
    <definedName name="DSI" localSheetId="5">#REF!</definedName>
    <definedName name="DSI" localSheetId="7">#REF!</definedName>
    <definedName name="DSI" localSheetId="6">#REF!</definedName>
    <definedName name="DSI" localSheetId="0">#REF!</definedName>
    <definedName name="DSI" localSheetId="1">#REF!</definedName>
    <definedName name="DSI" localSheetId="3">#REF!</definedName>
    <definedName name="DSI" localSheetId="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4">#REF!</definedName>
    <definedName name="DSP" localSheetId="5">#REF!</definedName>
    <definedName name="DSP" localSheetId="7">#REF!</definedName>
    <definedName name="DSP" localSheetId="6">#REF!</definedName>
    <definedName name="DSP" localSheetId="0">#REF!</definedName>
    <definedName name="DSP" localSheetId="1">#REF!</definedName>
    <definedName name="DSP" localSheetId="3">#REF!</definedName>
    <definedName name="DSP" localSheetId="9">#REF!</definedName>
    <definedName name="DSP">#REF!</definedName>
    <definedName name="DSPBproj">#N/A</definedName>
    <definedName name="DSPG" localSheetId="4">#REF!</definedName>
    <definedName name="DSPG" localSheetId="5">#REF!</definedName>
    <definedName name="DSPG" localSheetId="7">#REF!</definedName>
    <definedName name="DSPG" localSheetId="6">#REF!</definedName>
    <definedName name="DSPG" localSheetId="0">#REF!</definedName>
    <definedName name="DSPG" localSheetId="1">#REF!</definedName>
    <definedName name="DSPG" localSheetId="3">#REF!</definedName>
    <definedName name="DSPG" localSheetId="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4">#REF!</definedName>
    <definedName name="DTS" localSheetId="5">#REF!</definedName>
    <definedName name="DTS" localSheetId="7">#REF!</definedName>
    <definedName name="DTS" localSheetId="6">#REF!</definedName>
    <definedName name="DTS" localSheetId="0">#REF!</definedName>
    <definedName name="DTS" localSheetId="1">#REF!</definedName>
    <definedName name="DTS" localSheetId="3">#REF!</definedName>
    <definedName name="DTS" localSheetId="9">#REF!</definedName>
    <definedName name="DTS">#REF!</definedName>
    <definedName name="dummy" localSheetId="4">#REF!</definedName>
    <definedName name="dummy" localSheetId="5">#REF!</definedName>
    <definedName name="dummy" localSheetId="7">#REF!</definedName>
    <definedName name="dummy" localSheetId="6">#REF!</definedName>
    <definedName name="dummy" localSheetId="1">#REF!</definedName>
    <definedName name="dummy" localSheetId="3">#REF!</definedName>
    <definedName name="dummy" localSheetId="9">#REF!</definedName>
    <definedName name="dummy">#REF!</definedName>
    <definedName name="DXBYS">[95]RESULTADOS!$A$82:$IV$82</definedName>
    <definedName name="DY" localSheetId="4">#REF!</definedName>
    <definedName name="DY" localSheetId="5">#REF!</definedName>
    <definedName name="DY" localSheetId="7">#REF!</definedName>
    <definedName name="DY" localSheetId="6">#REF!</definedName>
    <definedName name="DY" localSheetId="0">#REF!</definedName>
    <definedName name="DY" localSheetId="1">#REF!</definedName>
    <definedName name="DY" localSheetId="3">#REF!</definedName>
    <definedName name="DY" localSheetId="9">#REF!</definedName>
    <definedName name="DY">#REF!</definedName>
    <definedName name="DY1A" localSheetId="4">#REF!</definedName>
    <definedName name="DY1A" localSheetId="5">#REF!</definedName>
    <definedName name="DY1A" localSheetId="7">#REF!</definedName>
    <definedName name="DY1A" localSheetId="6">#REF!</definedName>
    <definedName name="DY1A" localSheetId="0">#REF!</definedName>
    <definedName name="DY1A" localSheetId="1">#REF!</definedName>
    <definedName name="DY1A" localSheetId="3">#REF!</definedName>
    <definedName name="DY1A" localSheetId="9">#REF!</definedName>
    <definedName name="DY1A">#REF!</definedName>
    <definedName name="E" localSheetId="4">#REF!</definedName>
    <definedName name="E" localSheetId="5">#REF!</definedName>
    <definedName name="E" localSheetId="7">#REF!</definedName>
    <definedName name="E" localSheetId="6">#REF!</definedName>
    <definedName name="E" localSheetId="0">#REF!</definedName>
    <definedName name="E" localSheetId="1">#REF!</definedName>
    <definedName name="E" localSheetId="3">#REF!</definedName>
    <definedName name="E" localSheetId="9">#REF!</definedName>
    <definedName name="E">#REF!</definedName>
    <definedName name="EBRD" localSheetId="4">#REF!</definedName>
    <definedName name="EBRD" localSheetId="5">#REF!</definedName>
    <definedName name="EBRD" localSheetId="7">#REF!</definedName>
    <definedName name="EBRD" localSheetId="6">#REF!</definedName>
    <definedName name="EBRD" localSheetId="1">#REF!</definedName>
    <definedName name="EBRD">#REF!</definedName>
    <definedName name="Ecowas">[79]terms!#REF!</definedName>
    <definedName name="ECU" localSheetId="4">#REF!</definedName>
    <definedName name="ECU" localSheetId="5">#REF!</definedName>
    <definedName name="ECU" localSheetId="7">#REF!</definedName>
    <definedName name="ECU" localSheetId="6">#REF!</definedName>
    <definedName name="ECU" localSheetId="0">#REF!</definedName>
    <definedName name="ECU" localSheetId="1">#REF!</definedName>
    <definedName name="ECU" localSheetId="3">#REF!</definedName>
    <definedName name="ECU" localSheetId="9">#REF!</definedName>
    <definedName name="ECU">#REF!</definedName>
    <definedName name="EDNA">#N/A</definedName>
    <definedName name="EDNA_B" localSheetId="7">[104]Q6!#REF!</definedName>
    <definedName name="EDNA_B" localSheetId="0">[104]Q6!#REF!</definedName>
    <definedName name="EDNA_B" localSheetId="1">[104]Q6!#REF!</definedName>
    <definedName name="EDNA_B" localSheetId="9">[104]Q6!#REF!</definedName>
    <definedName name="EDNA_B">[104]Q6!#REF!</definedName>
    <definedName name="EDNA_D" localSheetId="7">[104]Q7!#REF!</definedName>
    <definedName name="EDNA_D" localSheetId="0">[104]Q7!#REF!</definedName>
    <definedName name="EDNA_D" localSheetId="1">[104]Q7!#REF!</definedName>
    <definedName name="EDNA_D">[104]Q7!#REF!</definedName>
    <definedName name="EDNA_T">[104]Q5!#REF!</definedName>
    <definedName name="EDNE">[104]Q7!#REF!</definedName>
    <definedName name="edr" localSheetId="16" hidden="1">{"Riqfin97",#N/A,FALSE,"Tran";"Riqfinpro",#N/A,FALSE,"Tran"}</definedName>
    <definedName name="edr" localSheetId="4" hidden="1">{"Riqfin97",#N/A,FALSE,"Tran";"Riqfinpro",#N/A,FALSE,"Tran"}</definedName>
    <definedName name="edr" localSheetId="5" hidden="1">{"Riqfin97",#N/A,FALSE,"Tran";"Riqfinpro",#N/A,FALSE,"Tran"}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6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hidden="1">{"Riqfin97",#N/A,FALSE,"Tran";"Riqfinpro",#N/A,FALSE,"Tran"}</definedName>
    <definedName name="ee" localSheetId="16" hidden="1">{"Tab1",#N/A,FALSE,"P";"Tab2",#N/A,FALSE,"P"}</definedName>
    <definedName name="ee" localSheetId="4" hidden="1">{"Tab1",#N/A,FALSE,"P";"Tab2",#N/A,FALSE,"P"}</definedName>
    <definedName name="ee" localSheetId="5" hidden="1">{"Tab1",#N/A,FALSE,"P";"Tab2",#N/A,FALSE,"P"}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6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_Table_02.___Selected_National_Accounts_Aggregates" localSheetId="4">#REF!</definedName>
    <definedName name="EE_Table_02.___Selected_National_Accounts_Aggregates" localSheetId="5">#REF!</definedName>
    <definedName name="EE_Table_02.___Selected_National_Accounts_Aggregates" localSheetId="7">#REF!</definedName>
    <definedName name="EE_Table_02.___Selected_National_Accounts_Aggregates" localSheetId="6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4">#REF!</definedName>
    <definedName name="EE_Table_03.___Expenditure_and_Savings" localSheetId="5">#REF!</definedName>
    <definedName name="EE_Table_03.___Expenditure_and_Savings" localSheetId="7">#REF!</definedName>
    <definedName name="EE_Table_03.___Expenditure_and_Savings" localSheetId="6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4">#REF!</definedName>
    <definedName name="EE_Table_04.___Consumer_Price_Indices____1" localSheetId="5">#REF!</definedName>
    <definedName name="EE_Table_04.___Consumer_Price_Indices____1" localSheetId="7">#REF!</definedName>
    <definedName name="EE_Table_04.___Consumer_Price_Indices____1" localSheetId="6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4">#REF!</definedName>
    <definedName name="EE_Table_16.__National_Accounts_at_Current_Prices" localSheetId="5">#REF!</definedName>
    <definedName name="EE_Table_16.__National_Accounts_at_Current_Prices" localSheetId="7">#REF!</definedName>
    <definedName name="EE_Table_16.__National_Accounts_at_Current_Prices" localSheetId="6">#REF!</definedName>
    <definedName name="EE_Table_16.__National_Accounts_at_Current_Prices" localSheetId="1">#REF!</definedName>
    <definedName name="EE_Table_16.__National_Accounts_at_Current_Prices">#REF!</definedName>
    <definedName name="EE_Table_17___Real_Gross_Domestic_Expenditure" localSheetId="4">#REF!</definedName>
    <definedName name="EE_Table_17___Real_Gross_Domestic_Expenditure" localSheetId="5">#REF!</definedName>
    <definedName name="EE_Table_17___Real_Gross_Domestic_Expenditure" localSheetId="7">#REF!</definedName>
    <definedName name="EE_Table_17___Real_Gross_Domestic_Expenditure" localSheetId="6">#REF!</definedName>
    <definedName name="EE_Table_17___Real_Gross_Domestic_Expenditure" localSheetId="1">#REF!</definedName>
    <definedName name="EE_Table_17___Real_Gross_Domestic_Expenditure">#REF!</definedName>
    <definedName name="EE_Table_18.__Real_Gross_Domestic_Product_by_Sector" localSheetId="4">#REF!</definedName>
    <definedName name="EE_Table_18.__Real_Gross_Domestic_Product_by_Sector" localSheetId="5">#REF!</definedName>
    <definedName name="EE_Table_18.__Real_Gross_Domestic_Product_by_Sector" localSheetId="7">#REF!</definedName>
    <definedName name="EE_Table_18.__Real_Gross_Domestic_Product_by_Sector" localSheetId="6">#REF!</definedName>
    <definedName name="EE_Table_18.__Real_Gross_Domestic_Product_by_Sector" localSheetId="1">#REF!</definedName>
    <definedName name="EE_Table_18.__Real_Gross_Domestic_Product_by_Sector">#REF!</definedName>
    <definedName name="EE_Table_19.__Gross_Domestic_Investment" localSheetId="4">#REF!</definedName>
    <definedName name="EE_Table_19.__Gross_Domestic_Investment" localSheetId="5">#REF!</definedName>
    <definedName name="EE_Table_19.__Gross_Domestic_Investment" localSheetId="7">#REF!</definedName>
    <definedName name="EE_Table_19.__Gross_Domestic_Investment" localSheetId="6">#REF!</definedName>
    <definedName name="EE_Table_19.__Gross_Domestic_Investment" localSheetId="1">#REF!</definedName>
    <definedName name="EE_Table_19.__Gross_Domestic_Investment">#REF!</definedName>
    <definedName name="EE_Table_20.__Selected_Agricultural_Sector_Statistics" localSheetId="4">#REF!</definedName>
    <definedName name="EE_Table_20.__Selected_Agricultural_Sector_Statistics" localSheetId="5">#REF!</definedName>
    <definedName name="EE_Table_20.__Selected_Agricultural_Sector_Statistics" localSheetId="7">#REF!</definedName>
    <definedName name="EE_Table_20.__Selected_Agricultural_Sector_Statistics" localSheetId="6">#REF!</definedName>
    <definedName name="EE_Table_20.__Selected_Agricultural_Sector_Statistics" localSheetId="1">#REF!</definedName>
    <definedName name="EE_Table_20.__Selected_Agricultural_Sector_Statistics">#REF!</definedName>
    <definedName name="EE_Table_20.5__Ag_Sector_Statistics__concluded" localSheetId="4">#REF!</definedName>
    <definedName name="EE_Table_20.5__Ag_Sector_Statistics__concluded" localSheetId="5">#REF!</definedName>
    <definedName name="EE_Table_20.5__Ag_Sector_Statistics__concluded" localSheetId="7">#REF!</definedName>
    <definedName name="EE_Table_20.5__Ag_Sector_Statistics__concluded" localSheetId="6">#REF!</definedName>
    <definedName name="EE_Table_20.5__Ag_Sector_Statistics__concluded" localSheetId="1">#REF!</definedName>
    <definedName name="EE_Table_20.5__Ag_Sector_Statistics__concluded">#REF!</definedName>
    <definedName name="EE_Table_21.__Manufacturing_Production" localSheetId="4">#REF!</definedName>
    <definedName name="EE_Table_21.__Manufacturing_Production" localSheetId="5">#REF!</definedName>
    <definedName name="EE_Table_21.__Manufacturing_Production" localSheetId="7">#REF!</definedName>
    <definedName name="EE_Table_21.__Manufacturing_Production" localSheetId="6">#REF!</definedName>
    <definedName name="EE_Table_21.__Manufacturing_Production" localSheetId="1">#REF!</definedName>
    <definedName name="EE_Table_21.__Manufacturing_Production">#REF!</definedName>
    <definedName name="EE_Table_22.__Production_Exports_and_Imports_of_Petroleum" localSheetId="4">#REF!</definedName>
    <definedName name="EE_Table_22.__Production_Exports_and_Imports_of_Petroleum" localSheetId="5">#REF!</definedName>
    <definedName name="EE_Table_22.__Production_Exports_and_Imports_of_Petroleum" localSheetId="7">#REF!</definedName>
    <definedName name="EE_Table_22.__Production_Exports_and_Imports_of_Petroleum" localSheetId="6">#REF!</definedName>
    <definedName name="EE_Table_22.__Production_Exports_and_Imports_of_Petroleum" localSheetId="1">#REF!</definedName>
    <definedName name="EE_Table_22.__Production_Exports_and_Imports_of_Petroleum">#REF!</definedName>
    <definedName name="EE_Table_23.__Retail_Prices_for_Petroleum_Products" localSheetId="4">#REF!</definedName>
    <definedName name="EE_Table_23.__Retail_Prices_for_Petroleum_Products" localSheetId="5">#REF!</definedName>
    <definedName name="EE_Table_23.__Retail_Prices_for_Petroleum_Products" localSheetId="7">#REF!</definedName>
    <definedName name="EE_Table_23.__Retail_Prices_for_Petroleum_Products" localSheetId="6">#REF!</definedName>
    <definedName name="EE_Table_23.__Retail_Prices_for_Petroleum_Products" localSheetId="1">#REF!</definedName>
    <definedName name="EE_Table_23.__Retail_Prices_for_Petroleum_Products">#REF!</definedName>
    <definedName name="EE_Table_24.__Consumption_of_Petroleum_and_Derivatives" localSheetId="4">#REF!</definedName>
    <definedName name="EE_Table_24.__Consumption_of_Petroleum_and_Derivatives" localSheetId="5">#REF!</definedName>
    <definedName name="EE_Table_24.__Consumption_of_Petroleum_and_Derivatives" localSheetId="7">#REF!</definedName>
    <definedName name="EE_Table_24.__Consumption_of_Petroleum_and_Derivatives" localSheetId="6">#REF!</definedName>
    <definedName name="EE_Table_24.__Consumption_of_Petroleum_and_Derivatives" localSheetId="1">#REF!</definedName>
    <definedName name="EE_Table_24.__Consumption_of_Petroleum_and_Derivatives">#REF!</definedName>
    <definedName name="EE_Table_25.__Production_and_Distribution_Electricity" localSheetId="4">#REF!</definedName>
    <definedName name="EE_Table_25.__Production_and_Distribution_Electricity" localSheetId="5">#REF!</definedName>
    <definedName name="EE_Table_25.__Production_and_Distribution_Electricity" localSheetId="7">#REF!</definedName>
    <definedName name="EE_Table_25.__Production_and_Distribution_Electricity" localSheetId="6">#REF!</definedName>
    <definedName name="EE_Table_25.__Production_and_Distribution_Electricity" localSheetId="1">#REF!</definedName>
    <definedName name="EE_Table_25.__Production_and_Distribution_Electricity">#REF!</definedName>
    <definedName name="EE_Table_26.__Average_Price_of_Electricity" localSheetId="4">#REF!</definedName>
    <definedName name="EE_Table_26.__Average_Price_of_Electricity" localSheetId="5">#REF!</definedName>
    <definedName name="EE_Table_26.__Average_Price_of_Electricity" localSheetId="7">#REF!</definedName>
    <definedName name="EE_Table_26.__Average_Price_of_Electricity" localSheetId="6">#REF!</definedName>
    <definedName name="EE_Table_26.__Average_Price_of_Electricity" localSheetId="1">#REF!</definedName>
    <definedName name="EE_Table_26.__Average_Price_of_Electricity">#REF!</definedName>
    <definedName name="EE_Table_27.__Guatemala___Consumer_Price_Indices__1" localSheetId="4">#REF!</definedName>
    <definedName name="EE_Table_27.__Guatemala___Consumer_Price_Indices__1" localSheetId="5">#REF!</definedName>
    <definedName name="EE_Table_27.__Guatemala___Consumer_Price_Indices__1" localSheetId="7">#REF!</definedName>
    <definedName name="EE_Table_27.__Guatemala___Consumer_Price_Indices__1" localSheetId="6">#REF!</definedName>
    <definedName name="EE_Table_27.__Guatemala___Consumer_Price_Indices__1" localSheetId="1">#REF!</definedName>
    <definedName name="EE_Table_27.__Guatemala___Consumer_Price_Indices__1">#REF!</definedName>
    <definedName name="EE_Table_28._Guatemala___Selected_Wage_Indicators_1" localSheetId="4">#REF!</definedName>
    <definedName name="EE_Table_28._Guatemala___Selected_Wage_Indicators_1" localSheetId="5">#REF!</definedName>
    <definedName name="EE_Table_28._Guatemala___Selected_Wage_Indicators_1" localSheetId="7">#REF!</definedName>
    <definedName name="EE_Table_28._Guatemala___Selected_Wage_Indicators_1" localSheetId="6">#REF!</definedName>
    <definedName name="EE_Table_28._Guatemala___Selected_Wage_Indicators_1" localSheetId="1">#REF!</definedName>
    <definedName name="EE_Table_28._Guatemala___Selected_Wage_Indicators_1">#REF!</definedName>
    <definedName name="EE_Table_29.__Minimum_Monthly_Wages_by_Economic_Activity" localSheetId="4">#REF!</definedName>
    <definedName name="EE_Table_29.__Minimum_Monthly_Wages_by_Economic_Activity" localSheetId="5">#REF!</definedName>
    <definedName name="EE_Table_29.__Minimum_Monthly_Wages_by_Economic_Activity" localSheetId="7">#REF!</definedName>
    <definedName name="EE_Table_29.__Minimum_Monthly_Wages_by_Economic_Activity" localSheetId="6">#REF!</definedName>
    <definedName name="EE_Table_29.__Minimum_Monthly_Wages_by_Economic_Activity" localSheetId="1">#REF!</definedName>
    <definedName name="EE_Table_29.__Minimum_Monthly_Wages_by_Economic_Activity">#REF!</definedName>
    <definedName name="EE_Table_30._Guatemala___Selected_Employment_and_Labor_Productivity_Indicators" localSheetId="4">#REF!</definedName>
    <definedName name="EE_Table_30._Guatemala___Selected_Employment_and_Labor_Productivity_Indicators" localSheetId="5">#REF!</definedName>
    <definedName name="EE_Table_30._Guatemala___Selected_Employment_and_Labor_Productivity_Indicators" localSheetId="7">#REF!</definedName>
    <definedName name="EE_Table_30._Guatemala___Selected_Employment_and_Labor_Productivity_Indicators" localSheetId="6">#REF!</definedName>
    <definedName name="EE_Table_30._Guatemala___Selected_Employment_and_Labor_Productivity_Indicators" localSheetId="1">#REF!</definedName>
    <definedName name="EE_Table_30._Guatemala___Selected_Employment_and_Labor_Productivity_Indicators">#REF!</definedName>
    <definedName name="EE_Table_31._Wage_and_Employment_Indicators_1" localSheetId="4">#REF!</definedName>
    <definedName name="EE_Table_31._Wage_and_Employment_Indicators_1" localSheetId="5">#REF!</definedName>
    <definedName name="EE_Table_31._Wage_and_Employment_Indicators_1" localSheetId="7">#REF!</definedName>
    <definedName name="EE_Table_31._Wage_and_Employment_Indicators_1" localSheetId="6">#REF!</definedName>
    <definedName name="EE_Table_31._Wage_and_Employment_Indicators_1" localSheetId="1">#REF!</definedName>
    <definedName name="EE_Table_31._Wage_and_Employment_Indicators_1">#REF!</definedName>
    <definedName name="EE_Table_32_ULC_PROD_indicators" localSheetId="4">#REF!</definedName>
    <definedName name="EE_Table_32_ULC_PROD_indicators" localSheetId="5">#REF!</definedName>
    <definedName name="EE_Table_32_ULC_PROD_indicators" localSheetId="7">#REF!</definedName>
    <definedName name="EE_Table_32_ULC_PROD_indicators" localSheetId="6">#REF!</definedName>
    <definedName name="EE_Table_32_ULC_PROD_indicators" localSheetId="1">#REF!</definedName>
    <definedName name="EE_Table_32_ULC_PROD_indicators">#REF!</definedName>
    <definedName name="EE_Table_33_Indicators_of_Competitiveness" localSheetId="4">#REF!</definedName>
    <definedName name="EE_Table_33_Indicators_of_Competitiveness" localSheetId="5">#REF!</definedName>
    <definedName name="EE_Table_33_Indicators_of_Competitiveness" localSheetId="7">#REF!</definedName>
    <definedName name="EE_Table_33_Indicators_of_Competitiveness" localSheetId="6">#REF!</definedName>
    <definedName name="EE_Table_33_Indicators_of_Competitiveness" localSheetId="1">#REF!</definedName>
    <definedName name="EE_Table_33_Indicators_of_Competitiveness">#REF!</definedName>
    <definedName name="eee" localSheetId="16" hidden="1">{"Tab1",#N/A,FALSE,"P";"Tab2",#N/A,FALSE,"P"}</definedName>
    <definedName name="eee" localSheetId="4" hidden="1">{"Tab1",#N/A,FALSE,"P";"Tab2",#N/A,FALSE,"P"}</definedName>
    <definedName name="eee" localSheetId="5" hidden="1">{"Tab1",#N/A,FALSE,"P";"Tab2",#N/A,FALSE,"P"}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6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eee" localSheetId="16" hidden="1">{"Riqfin97",#N/A,FALSE,"Tran";"Riqfinpro",#N/A,FALSE,"Tran"}</definedName>
    <definedName name="eeee" localSheetId="4" hidden="1">{"Riqfin97",#N/A,FALSE,"Tran";"Riqfinpro",#N/A,FALSE,"Tran"}</definedName>
    <definedName name="eeee" localSheetId="5" hidden="1">{"Riqfin97",#N/A,FALSE,"Tran";"Riqfinpro",#N/A,FALSE,"Tran"}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6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9" hidden="1">{"Riqfin97",#N/A,FALSE,"Tran";"Riqfinpro",#N/A,FALSE,"Tran"}</definedName>
    <definedName name="eeee" localSheetId="11" hidden="1">{"Riqfin97",#N/A,FALSE,"Tran";"Riqfinpro",#N/A,FALSE,"Tran"}</definedName>
    <definedName name="eeee" hidden="1">{"Riqfin97",#N/A,FALSE,"Tran";"Riqfinpro",#N/A,FALSE,"Tran"}</definedName>
    <definedName name="eeeee" localSheetId="16" hidden="1">{"Riqfin97",#N/A,FALSE,"Tran";"Riqfinpro",#N/A,FALSE,"Tran"}</definedName>
    <definedName name="eeeee" localSheetId="4" hidden="1">{"Riqfin97",#N/A,FALSE,"Tran";"Riqfinpro",#N/A,FALSE,"Tran"}</definedName>
    <definedName name="eeeee" localSheetId="5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6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hidden="1">{"Riqfin97",#N/A,FALSE,"Tran";"Riqfinpro",#N/A,FALSE,"Tran"}</definedName>
    <definedName name="eeeeeee" localSheetId="16" hidden="1">{"Riqfin97",#N/A,FALSE,"Tran";"Riqfinpro",#N/A,FALSE,"Tran"}</definedName>
    <definedName name="eeeeeee" localSheetId="4" hidden="1">{"Riqfin97",#N/A,FALSE,"Tran";"Riqfinpro",#N/A,FALSE,"Tran"}</definedName>
    <definedName name="eeeeeee" localSheetId="5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6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hidden="1">{"Riqfin97",#N/A,FALSE,"Tran";"Riqfinpro",#N/A,FALSE,"Tran"}</definedName>
    <definedName name="eeeeeeeeee" localSheetId="4" hidden="1">#REF!</definedName>
    <definedName name="eeeeeeeeee" localSheetId="5" hidden="1">#REF!</definedName>
    <definedName name="eeeeeeeeee" localSheetId="7" hidden="1">#REF!</definedName>
    <definedName name="eeeeeeeeee" localSheetId="6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9" hidden="1">#REF!</definedName>
    <definedName name="eeeeeeeeee" hidden="1">#REF!</definedName>
    <definedName name="efdfrd" localSheetId="16" hidden="1">{"Tab1",#N/A,FALSE,"P";"Tab2",#N/A,FALSE,"P"}</definedName>
    <definedName name="efdfrd" localSheetId="4" hidden="1">{"Tab1",#N/A,FALSE,"P";"Tab2",#N/A,FALSE,"P"}</definedName>
    <definedName name="efdfrd" localSheetId="5" hidden="1">{"Tab1",#N/A,FALSE,"P";"Tab2",#N/A,FALSE,"P"}</definedName>
    <definedName name="efdfrd" localSheetId="7" hidden="1">{"Tab1",#N/A,FALSE,"P";"Tab2",#N/A,FALSE,"P"}</definedName>
    <definedName name="efdfrd" localSheetId="8" hidden="1">{"Tab1",#N/A,FALSE,"P";"Tab2",#N/A,FALSE,"P"}</definedName>
    <definedName name="efdfrd" localSheetId="6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9" hidden="1">{"Tab1",#N/A,FALSE,"P";"Tab2",#N/A,FALSE,"P"}</definedName>
    <definedName name="efdfrd" localSheetId="11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'[115]Fax a enviar'!#REF!</definedName>
    <definedName name="efdgd" hidden="1">'[115]Fax a enviar'!#REF!</definedName>
    <definedName name="EfectivoCuentasBancarias">'[80]Vaciado 1'!$D$13</definedName>
    <definedName name="efefte" localSheetId="7" hidden="1">'[115]Fax a enviar'!#REF!</definedName>
    <definedName name="efefte" localSheetId="0" hidden="1">#REF!</definedName>
    <definedName name="efefte" localSheetId="1" hidden="1">#REF!</definedName>
    <definedName name="efefte" localSheetId="9" hidden="1">'[115]Fax a enviar'!#REF!</definedName>
    <definedName name="efefte" hidden="1">'[115]Fax a enviar'!#REF!</definedName>
    <definedName name="efsdfsd" localSheetId="4" hidden="1">#REF!</definedName>
    <definedName name="efsdfsd" localSheetId="5" hidden="1">#REF!</definedName>
    <definedName name="efsdfsd" localSheetId="7" hidden="1">#REF!</definedName>
    <definedName name="efsdfsd" localSheetId="6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9" hidden="1">#REF!</definedName>
    <definedName name="efsdfsd" hidden="1">#REF!</definedName>
    <definedName name="EIB">[56]CIRRs!$C$61</definedName>
    <definedName name="eka" localSheetId="4">#REF!</definedName>
    <definedName name="eka" localSheetId="5">#REF!</definedName>
    <definedName name="eka" localSheetId="7">#REF!</definedName>
    <definedName name="eka" localSheetId="6">#REF!</definedName>
    <definedName name="eka" localSheetId="0">#REF!</definedName>
    <definedName name="eka" localSheetId="1">#REF!</definedName>
    <definedName name="eka" localSheetId="3">#REF!</definedName>
    <definedName name="eka" localSheetId="9">#REF!</definedName>
    <definedName name="eka">#REF!</definedName>
    <definedName name="ele" localSheetId="4">#REF!</definedName>
    <definedName name="ele" localSheetId="5">#REF!</definedName>
    <definedName name="ele" localSheetId="7">#REF!</definedName>
    <definedName name="ele" localSheetId="6">#REF!</definedName>
    <definedName name="ele" localSheetId="1">#REF!</definedName>
    <definedName name="ele" localSheetId="3">#REF!</definedName>
    <definedName name="ele" localSheetId="9">#REF!</definedName>
    <definedName name="ele">#REF!</definedName>
    <definedName name="elect" localSheetId="4">#REF!</definedName>
    <definedName name="elect" localSheetId="5">#REF!</definedName>
    <definedName name="elect" localSheetId="7">#REF!</definedName>
    <definedName name="elect" localSheetId="6">#REF!</definedName>
    <definedName name="elect" localSheetId="1">#REF!</definedName>
    <definedName name="elect" localSheetId="3">#REF!</definedName>
    <definedName name="elect" localSheetId="9">#REF!</definedName>
    <definedName name="elect">#REF!</definedName>
    <definedName name="ELV" localSheetId="4">[116]FIN!#REF!</definedName>
    <definedName name="ELV" localSheetId="5">[116]FIN!#REF!</definedName>
    <definedName name="ELV" localSheetId="7">[117]FIN!#REF!</definedName>
    <definedName name="ELV" localSheetId="6">[116]FIN!#REF!</definedName>
    <definedName name="ELV" localSheetId="0">[117]FIN!#REF!</definedName>
    <definedName name="ELV" localSheetId="1">[117]FIN!#REF!</definedName>
    <definedName name="ELV" localSheetId="3">[117]FIN!#REF!</definedName>
    <definedName name="ELV" localSheetId="9">[117]FIN!#REF!</definedName>
    <definedName name="ELV" localSheetId="11">[117]FIN!#REF!</definedName>
    <definedName name="ELV">[117]FIN!#REF!</definedName>
    <definedName name="EMETEL" localSheetId="4">#REF!</definedName>
    <definedName name="EMETEL" localSheetId="5">#REF!</definedName>
    <definedName name="EMETEL" localSheetId="7">#REF!</definedName>
    <definedName name="EMETEL" localSheetId="6">#REF!</definedName>
    <definedName name="EMETEL" localSheetId="0">#REF!</definedName>
    <definedName name="EMETEL" localSheetId="1">#REF!</definedName>
    <definedName name="EMETEL" localSheetId="3">#REF!</definedName>
    <definedName name="EMETEL" localSheetId="9">#REF!</definedName>
    <definedName name="EMETEL">#REF!</definedName>
    <definedName name="emi" localSheetId="4">#REF!</definedName>
    <definedName name="emi" localSheetId="5">#REF!</definedName>
    <definedName name="emi" localSheetId="7">#REF!</definedName>
    <definedName name="emi" localSheetId="6">#REF!</definedName>
    <definedName name="emi" localSheetId="0">#REF!</definedName>
    <definedName name="emi" localSheetId="1">#REF!</definedName>
    <definedName name="emi" localSheetId="3">#REF!</definedName>
    <definedName name="emi" localSheetId="9">#REF!</definedName>
    <definedName name="emi">#REF!</definedName>
    <definedName name="emi98j" localSheetId="4">[23]Programa!#REF!</definedName>
    <definedName name="emi98j" localSheetId="5">[23]Programa!#REF!</definedName>
    <definedName name="emi98j" localSheetId="7">[24]Programa!#REF!</definedName>
    <definedName name="emi98j" localSheetId="6">[23]Programa!#REF!</definedName>
    <definedName name="emi98j" localSheetId="0">#REF!</definedName>
    <definedName name="emi98j" localSheetId="1">#REF!</definedName>
    <definedName name="emi98j" localSheetId="3">[24]Programa!#REF!</definedName>
    <definedName name="emi98j" localSheetId="9">[24]Programa!#REF!</definedName>
    <definedName name="emi98j" localSheetId="11">[24]Programa!#REF!</definedName>
    <definedName name="emi98j">[24]Programa!#REF!</definedName>
    <definedName name="emi98s" localSheetId="4">#REF!</definedName>
    <definedName name="emi98s" localSheetId="5">#REF!</definedName>
    <definedName name="emi98s" localSheetId="7">#REF!</definedName>
    <definedName name="emi98s" localSheetId="6">#REF!</definedName>
    <definedName name="emi98s" localSheetId="0">#REF!</definedName>
    <definedName name="emi98s" localSheetId="1">#REF!</definedName>
    <definedName name="emi98s" localSheetId="3">#REF!</definedName>
    <definedName name="emi98s" localSheetId="9">#REF!</definedName>
    <definedName name="emi98s">#REF!</definedName>
    <definedName name="EMISION" localSheetId="7">[66]BCP!#REF!</definedName>
    <definedName name="EMISION" localSheetId="0">#REF!</definedName>
    <definedName name="EMISION" localSheetId="1">#REF!</definedName>
    <definedName name="EMISION" localSheetId="3">[66]BCP!#REF!</definedName>
    <definedName name="EMISION" localSheetId="9">[66]BCP!#REF!</definedName>
    <definedName name="EMISION">[66]BCP!#REF!</definedName>
    <definedName name="EMIT">'[118]Ranking Bancario'!$BF$5:$BJ$54</definedName>
    <definedName name="empty" localSheetId="4">#REF!</definedName>
    <definedName name="empty" localSheetId="5">#REF!</definedName>
    <definedName name="empty" localSheetId="7">#REF!</definedName>
    <definedName name="empty" localSheetId="6">#REF!</definedName>
    <definedName name="empty" localSheetId="0">#REF!</definedName>
    <definedName name="empty" localSheetId="1">#REF!</definedName>
    <definedName name="empty" localSheetId="3">#REF!</definedName>
    <definedName name="empty" localSheetId="9">#REF!</definedName>
    <definedName name="empty">#REF!</definedName>
    <definedName name="encajec" localSheetId="4">#REF!</definedName>
    <definedName name="encajec" localSheetId="5">#REF!</definedName>
    <definedName name="encajec" localSheetId="7">#REF!</definedName>
    <definedName name="encajec" localSheetId="6">#REF!</definedName>
    <definedName name="encajec" localSheetId="1">#REF!</definedName>
    <definedName name="encajec" localSheetId="3">#REF!</definedName>
    <definedName name="encajec" localSheetId="9">#REF!</definedName>
    <definedName name="encajec">#REF!</definedName>
    <definedName name="encajed" localSheetId="4">#REF!</definedName>
    <definedName name="encajed" localSheetId="5">#REF!</definedName>
    <definedName name="encajed" localSheetId="7">#REF!</definedName>
    <definedName name="encajed" localSheetId="6">#REF!</definedName>
    <definedName name="encajed" localSheetId="1">#REF!</definedName>
    <definedName name="encajed" localSheetId="3">#REF!</definedName>
    <definedName name="encajed" localSheetId="9">#REF!</definedName>
    <definedName name="encajed">#REF!</definedName>
    <definedName name="ENDA">#N/A</definedName>
    <definedName name="ENDA_PR" localSheetId="4">#REF!</definedName>
    <definedName name="ENDA_PR" localSheetId="5">#REF!</definedName>
    <definedName name="ENDA_PR" localSheetId="7">#REF!</definedName>
    <definedName name="ENDA_PR" localSheetId="6">#REF!</definedName>
    <definedName name="ENDA_PR" localSheetId="0">#REF!</definedName>
    <definedName name="ENDA_PR" localSheetId="1">#REF!</definedName>
    <definedName name="ENDA_PR" localSheetId="3">#REF!</definedName>
    <definedName name="ENDA_PR" localSheetId="9">#REF!</definedName>
    <definedName name="ENDA_PR">#REF!</definedName>
    <definedName name="enda2">[1]Q6!$E$132:$AH$132</definedName>
    <definedName name="ENDE" localSheetId="4">#REF!</definedName>
    <definedName name="ENDE" localSheetId="5">#REF!</definedName>
    <definedName name="ENDE" localSheetId="7">#REF!</definedName>
    <definedName name="ENDE" localSheetId="6">#REF!</definedName>
    <definedName name="ENDE" localSheetId="0">#REF!</definedName>
    <definedName name="ENDE" localSheetId="1">#REF!</definedName>
    <definedName name="ENDE" localSheetId="3">#REF!</definedName>
    <definedName name="ENDE" localSheetId="9">#REF!</definedName>
    <definedName name="ENDE">#REF!</definedName>
    <definedName name="ENE._89" localSheetId="4">#REF!</definedName>
    <definedName name="ENE._89" localSheetId="5">#REF!</definedName>
    <definedName name="ENE._89" localSheetId="7">#REF!</definedName>
    <definedName name="ENE._89" localSheetId="6">#REF!</definedName>
    <definedName name="ENE._89" localSheetId="1">#REF!</definedName>
    <definedName name="ENE._89" localSheetId="3">#REF!</definedName>
    <definedName name="ENE._89" localSheetId="9">#REF!</definedName>
    <definedName name="ENE._89">#REF!</definedName>
    <definedName name="ENE._90" localSheetId="4">#REF!</definedName>
    <definedName name="ENE._90" localSheetId="5">#REF!</definedName>
    <definedName name="ENE._90" localSheetId="7">#REF!</definedName>
    <definedName name="ENE._90" localSheetId="6">#REF!</definedName>
    <definedName name="ENE._90" localSheetId="1">#REF!</definedName>
    <definedName name="ENE._90" localSheetId="3">#REF!</definedName>
    <definedName name="ENE._90" localSheetId="9">#REF!</definedName>
    <definedName name="ENE._90">#REF!</definedName>
    <definedName name="enri" localSheetId="4">#REF!</definedName>
    <definedName name="enri" localSheetId="5">#REF!</definedName>
    <definedName name="enri" localSheetId="7">#REF!</definedName>
    <definedName name="enri" localSheetId="6">#REF!</definedName>
    <definedName name="enri" localSheetId="0">#REF!</definedName>
    <definedName name="enri" localSheetId="1">#REF!</definedName>
    <definedName name="enri">#REF!</definedName>
    <definedName name="EP" localSheetId="4">#REF!</definedName>
    <definedName name="EP" localSheetId="5">#REF!</definedName>
    <definedName name="EP" localSheetId="7">#REF!</definedName>
    <definedName name="EP" localSheetId="6">#REF!</definedName>
    <definedName name="EP" localSheetId="1">#REF!</definedName>
    <definedName name="EP">#REF!</definedName>
    <definedName name="EPNF96" localSheetId="4">#REF!</definedName>
    <definedName name="EPNF96" localSheetId="5">#REF!</definedName>
    <definedName name="EPNF96" localSheetId="7">#REF!</definedName>
    <definedName name="EPNF96" localSheetId="6">#REF!</definedName>
    <definedName name="EPNF96" localSheetId="1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'[103]Fax a enviar'!#REF!</definedName>
    <definedName name="ererwrw" localSheetId="0" hidden="1">#REF!</definedName>
    <definedName name="ererwrw" localSheetId="1" hidden="1">#REF!</definedName>
    <definedName name="ererwrw" hidden="1">'[110]Fax a enviar'!#REF!</definedName>
    <definedName name="ergferger" localSheetId="16" hidden="1">{"Main Economic Indicators",#N/A,FALSE,"C"}</definedName>
    <definedName name="ergferger" localSheetId="4" hidden="1">{"Main Economic Indicators",#N/A,FALSE,"C"}</definedName>
    <definedName name="ergferger" localSheetId="5" hidden="1">{"Main Economic Indicators",#N/A,FALSE,"C"}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6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gferger1" localSheetId="16" hidden="1">{"Main Economic Indicators",#N/A,FALSE,"C"}</definedName>
    <definedName name="ergferger1" localSheetId="4" hidden="1">{"Main Economic Indicators",#N/A,FALSE,"C"}</definedName>
    <definedName name="ergferger1" localSheetId="5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6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hidden="1">{"Main Economic Indicators",#N/A,FALSE,"C"}</definedName>
    <definedName name="ernesto">#N/A</definedName>
    <definedName name="ert" localSheetId="16" hidden="1">{"Minpmon",#N/A,FALSE,"Monthinput"}</definedName>
    <definedName name="ert" localSheetId="4" hidden="1">{"Minpmon",#N/A,FALSE,"Monthinput"}</definedName>
    <definedName name="ert" localSheetId="5" hidden="1">{"Minpmon",#N/A,FALSE,"Monthinput"}</definedName>
    <definedName name="ert" localSheetId="7" hidden="1">{"Minpmon",#N/A,FALSE,"Monthinput"}</definedName>
    <definedName name="ert" localSheetId="8" hidden="1">{"Minpmon",#N/A,FALSE,"Monthinput"}</definedName>
    <definedName name="ert" localSheetId="6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hidden="1">{"Minpmon",#N/A,FALSE,"Monthinput"}</definedName>
    <definedName name="ESAF_QUAR_GDP" localSheetId="4">#REF!</definedName>
    <definedName name="ESAF_QUAR_GDP" localSheetId="5">#REF!</definedName>
    <definedName name="ESAF_QUAR_GDP" localSheetId="7">#REF!</definedName>
    <definedName name="ESAF_QUAR_GDP" localSheetId="6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9">#REF!</definedName>
    <definedName name="ESAF_QUAR_GDP">#REF!</definedName>
    <definedName name="esafr" localSheetId="4">#REF!</definedName>
    <definedName name="esafr" localSheetId="5">#REF!</definedName>
    <definedName name="esafr" localSheetId="7">#REF!</definedName>
    <definedName name="esafr" localSheetId="6">#REF!</definedName>
    <definedName name="esafr" localSheetId="0">#REF!</definedName>
    <definedName name="esafr" localSheetId="1">#REF!</definedName>
    <definedName name="esafr" localSheetId="3">#REF!</definedName>
    <definedName name="esafr" localSheetId="9">#REF!</definedName>
    <definedName name="esafr">#REF!</definedName>
    <definedName name="ESC" localSheetId="4">#REF!</definedName>
    <definedName name="ESC" localSheetId="5">#REF!</definedName>
    <definedName name="ESC" localSheetId="7">#REF!</definedName>
    <definedName name="ESC" localSheetId="6">#REF!</definedName>
    <definedName name="ESC" localSheetId="0">#REF!</definedName>
    <definedName name="ESC" localSheetId="1">#REF!</definedName>
    <definedName name="ESC" localSheetId="3">#REF!</definedName>
    <definedName name="ESC" localSheetId="9">#REF!</definedName>
    <definedName name="ESC">#REF!</definedName>
    <definedName name="ESP" localSheetId="4">#REF!</definedName>
    <definedName name="ESP" localSheetId="5">#REF!</definedName>
    <definedName name="ESP" localSheetId="7">#REF!</definedName>
    <definedName name="ESP" localSheetId="6">#REF!</definedName>
    <definedName name="ESP" localSheetId="1">#REF!</definedName>
    <definedName name="ESP">#REF!</definedName>
    <definedName name="estacional" localSheetId="4">#REF!</definedName>
    <definedName name="estacional" localSheetId="5">#REF!</definedName>
    <definedName name="estacional" localSheetId="7">#REF!</definedName>
    <definedName name="estacional" localSheetId="6">#REF!</definedName>
    <definedName name="estacional" localSheetId="1">#REF!</definedName>
    <definedName name="estacional">#REF!</definedName>
    <definedName name="ESTRUCTURA" localSheetId="0" hidden="1">#REF!</definedName>
    <definedName name="ESTRUCTURA" localSheetId="1" hidden="1">#REF!</definedName>
    <definedName name="ESTRUCTURA" hidden="1">[10]C!#REF!</definedName>
    <definedName name="etewte" localSheetId="4" hidden="1">#REF!</definedName>
    <definedName name="etewte" localSheetId="5" hidden="1">#REF!</definedName>
    <definedName name="etewte" localSheetId="7" hidden="1">#REF!</definedName>
    <definedName name="etewte" localSheetId="6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9" hidden="1">#REF!</definedName>
    <definedName name="etewte" hidden="1">#REF!</definedName>
    <definedName name="etwt" localSheetId="4" hidden="1">#REF!</definedName>
    <definedName name="etwt" localSheetId="5" hidden="1">#REF!</definedName>
    <definedName name="etwt" localSheetId="7" hidden="1">#REF!</definedName>
    <definedName name="etwt" localSheetId="6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9" hidden="1">#REF!</definedName>
    <definedName name="etwt" hidden="1">#REF!</definedName>
    <definedName name="EU">[56]CIRRs!$C$62</definedName>
    <definedName name="EUR">[56]CIRRs!$C$87</definedName>
    <definedName name="EURCRUDE87" localSheetId="4">#REF!</definedName>
    <definedName name="EURCRUDE87" localSheetId="5">#REF!</definedName>
    <definedName name="EURCRUDE87" localSheetId="7">#REF!</definedName>
    <definedName name="EURCRUDE87" localSheetId="6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9">#REF!</definedName>
    <definedName name="EURCRUDE87">#REF!</definedName>
    <definedName name="EURCRUDE88" localSheetId="4">#REF!</definedName>
    <definedName name="EURCRUDE88" localSheetId="5">#REF!</definedName>
    <definedName name="EURCRUDE88" localSheetId="7">#REF!</definedName>
    <definedName name="EURCRUDE88" localSheetId="6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9">#REF!</definedName>
    <definedName name="EURCRUDE88">#REF!</definedName>
    <definedName name="EURO" localSheetId="4">#REF!</definedName>
    <definedName name="EURO" localSheetId="5">#REF!</definedName>
    <definedName name="EURO" localSheetId="7">#REF!</definedName>
    <definedName name="EURO" localSheetId="6">#REF!</definedName>
    <definedName name="EURO" localSheetId="0">#REF!</definedName>
    <definedName name="EURO" localSheetId="1">#REF!</definedName>
    <definedName name="EURO" localSheetId="3">#REF!</definedName>
    <definedName name="EURO" localSheetId="9">#REF!</definedName>
    <definedName name="EURO">#REF!</definedName>
    <definedName name="EURO1" localSheetId="4">#REF!</definedName>
    <definedName name="EURO1" localSheetId="5">#REF!</definedName>
    <definedName name="EURO1" localSheetId="7">#REF!</definedName>
    <definedName name="EURO1" localSheetId="6">#REF!</definedName>
    <definedName name="EURO1" localSheetId="0">#REF!</definedName>
    <definedName name="EURO1" localSheetId="1">#REF!</definedName>
    <definedName name="EURO1">#REF!</definedName>
    <definedName name="EURPROD87" localSheetId="4">#REF!</definedName>
    <definedName name="EURPROD87" localSheetId="5">#REF!</definedName>
    <definedName name="EURPROD87" localSheetId="7">#REF!</definedName>
    <definedName name="EURPROD87" localSheetId="6">#REF!</definedName>
    <definedName name="EURPROD87" localSheetId="0">#REF!</definedName>
    <definedName name="EURPROD87" localSheetId="1">#REF!</definedName>
    <definedName name="EURPROD87">#REF!</definedName>
    <definedName name="EURPROD88" localSheetId="4">#REF!</definedName>
    <definedName name="EURPROD88" localSheetId="5">#REF!</definedName>
    <definedName name="EURPROD88" localSheetId="7">#REF!</definedName>
    <definedName name="EURPROD88" localSheetId="6">#REF!</definedName>
    <definedName name="EURPROD88" localSheetId="0">#REF!</definedName>
    <definedName name="EURPROD88" localSheetId="1">#REF!</definedName>
    <definedName name="EURPROD88">#REF!</definedName>
    <definedName name="EURTOT87" localSheetId="4">#REF!</definedName>
    <definedName name="EURTOT87" localSheetId="5">#REF!</definedName>
    <definedName name="EURTOT87" localSheetId="7">#REF!</definedName>
    <definedName name="EURTOT87" localSheetId="6">#REF!</definedName>
    <definedName name="EURTOT87" localSheetId="0">#REF!</definedName>
    <definedName name="EURTOT87" localSheetId="1">#REF!</definedName>
    <definedName name="EURTOT87">#REF!</definedName>
    <definedName name="EURTOT88" localSheetId="4">#REF!</definedName>
    <definedName name="EURTOT88" localSheetId="5">#REF!</definedName>
    <definedName name="EURTOT88" localSheetId="7">#REF!</definedName>
    <definedName name="EURTOT88" localSheetId="6">#REF!</definedName>
    <definedName name="EURTOT88" localSheetId="0">#REF!</definedName>
    <definedName name="EURTOT88" localSheetId="1">#REF!</definedName>
    <definedName name="EURTOT88">#REF!</definedName>
    <definedName name="eustocks">#N/A</definedName>
    <definedName name="ex">[119]Sheet1!$N$2:$Q$26</definedName>
    <definedName name="EXCEDENTE_DEL_10__SEGUN_EL_TOPE_ASIGNADO_A__BUENOS_AIRES__LEY_N__23621">[4]C!$B$18:$N$18</definedName>
    <definedName name="Exch.Rate" localSheetId="4">#REF!</definedName>
    <definedName name="Exch.Rate" localSheetId="5">#REF!</definedName>
    <definedName name="Exch.Rate" localSheetId="7">#REF!</definedName>
    <definedName name="Exch.Rate" localSheetId="6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9">#REF!</definedName>
    <definedName name="Exch.Rate">#REF!</definedName>
    <definedName name="ExitWRS">[120]Main!$AB$25</definedName>
    <definedName name="Exportacion_Por_Importancia">[121]Macro1!$A$1</definedName>
    <definedName name="EXR_UPDATE" localSheetId="4">#REF!</definedName>
    <definedName name="EXR_UPDATE" localSheetId="5">#REF!</definedName>
    <definedName name="EXR_UPDATE" localSheetId="7">#REF!</definedName>
    <definedName name="EXR_UPDATE" localSheetId="6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9">#REF!</definedName>
    <definedName name="EXR_UPDATE">#REF!</definedName>
    <definedName name="External_debt_indicators">[122]Table3!$F$8:$AB$437:'[122]Table3'!$AB$9</definedName>
    <definedName name="FAL" localSheetId="4">#REF!</definedName>
    <definedName name="FAL" localSheetId="5">#REF!</definedName>
    <definedName name="FAL" localSheetId="7">#REF!</definedName>
    <definedName name="FAL" localSheetId="6">#REF!</definedName>
    <definedName name="FAL" localSheetId="0">#REF!</definedName>
    <definedName name="FAL" localSheetId="1">#REF!</definedName>
    <definedName name="FAL" localSheetId="3">#REF!</definedName>
    <definedName name="FAL" localSheetId="9">#REF!</definedName>
    <definedName name="FAL">#REF!</definedName>
    <definedName name="FB" localSheetId="4">#REF!</definedName>
    <definedName name="FB" localSheetId="5">#REF!</definedName>
    <definedName name="FB" localSheetId="7">#REF!</definedName>
    <definedName name="FB" localSheetId="6">#REF!</definedName>
    <definedName name="FB" localSheetId="0">#REF!</definedName>
    <definedName name="FB" localSheetId="1">#REF!</definedName>
    <definedName name="FB" localSheetId="3">#REF!</definedName>
    <definedName name="FB" localSheetId="9">#REF!</definedName>
    <definedName name="FB">#REF!</definedName>
    <definedName name="FB1A" localSheetId="4">#REF!</definedName>
    <definedName name="FB1A" localSheetId="5">#REF!</definedName>
    <definedName name="FB1A" localSheetId="7">#REF!</definedName>
    <definedName name="FB1A" localSheetId="6">#REF!</definedName>
    <definedName name="FB1A" localSheetId="0">#REF!</definedName>
    <definedName name="FB1A" localSheetId="1">#REF!</definedName>
    <definedName name="FB1A" localSheetId="3">#REF!</definedName>
    <definedName name="FB1A" localSheetId="9">#REF!</definedName>
    <definedName name="FB1A">#REF!</definedName>
    <definedName name="fdfd" localSheetId="7" hidden="1">'[35]Fax a enviar'!#REF!</definedName>
    <definedName name="fdfd" localSheetId="3" hidden="1">'[35]Fax a enviar'!#REF!</definedName>
    <definedName name="fdfd" localSheetId="9" hidden="1">'[35]Fax a enviar'!#REF!</definedName>
    <definedName name="fdfd" hidden="1">'[35]Fax a enviar'!#REF!</definedName>
    <definedName name="fdfdd" localSheetId="4" hidden="1">#REF!</definedName>
    <definedName name="fdfdd" localSheetId="5" hidden="1">#REF!</definedName>
    <definedName name="fdfdd" localSheetId="7" hidden="1">#REF!</definedName>
    <definedName name="fdfdd" localSheetId="6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9" hidden="1">#REF!</definedName>
    <definedName name="fdfdd" hidden="1">#REF!</definedName>
    <definedName name="fdfddf" localSheetId="4" hidden="1">#REF!</definedName>
    <definedName name="fdfddf" localSheetId="5" hidden="1">#REF!</definedName>
    <definedName name="fdfddf" localSheetId="7" hidden="1">#REF!</definedName>
    <definedName name="fdfddf" localSheetId="6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9" hidden="1">#REF!</definedName>
    <definedName name="fdfddf" hidden="1">#REF!</definedName>
    <definedName name="fdfdf" localSheetId="7" hidden="1">'[35]Fax a enviar'!#REF!</definedName>
    <definedName name="fdfdf" localSheetId="3" hidden="1">'[35]Fax a enviar'!#REF!</definedName>
    <definedName name="fdfdf" localSheetId="9" hidden="1">'[35]Fax a enviar'!#REF!</definedName>
    <definedName name="fdfdf" hidden="1">'[35]Fax a enviar'!#REF!</definedName>
    <definedName name="fdfds" localSheetId="4" hidden="1">#REF!</definedName>
    <definedName name="fdfds" localSheetId="5" hidden="1">#REF!</definedName>
    <definedName name="fdfds" localSheetId="7" hidden="1">#REF!</definedName>
    <definedName name="fdfds" localSheetId="6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9" hidden="1">#REF!</definedName>
    <definedName name="fdfds" hidden="1">#REF!</definedName>
    <definedName name="fdfdsafsdf" localSheetId="7" hidden="1">'[109]Fax a enviar'!#REF!</definedName>
    <definedName name="fdfdsafsdf" localSheetId="0" hidden="1">#REF!</definedName>
    <definedName name="fdfdsafsdf" localSheetId="1" hidden="1">#REF!</definedName>
    <definedName name="fdfdsafsdf" localSheetId="3" hidden="1">'[109]Fax a enviar'!#REF!</definedName>
    <definedName name="fdfdsafsdf" localSheetId="9" hidden="1">'[109]Fax a enviar'!#REF!</definedName>
    <definedName name="fdfdsafsdf" hidden="1">'[109]Fax a enviar'!#REF!</definedName>
    <definedName name="fdfdsf" localSheetId="4" hidden="1">#REF!</definedName>
    <definedName name="fdfdsf" localSheetId="5" hidden="1">#REF!</definedName>
    <definedName name="fdfdsf" localSheetId="7" hidden="1">#REF!</definedName>
    <definedName name="fdfdsf" localSheetId="6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9" hidden="1">#REF!</definedName>
    <definedName name="fdfdsf" hidden="1">#REF!</definedName>
    <definedName name="fdfsd" localSheetId="7" hidden="1">'[72]Fax a enviar'!#REF!</definedName>
    <definedName name="fdfsd" localSheetId="0" hidden="1">#REF!</definedName>
    <definedName name="fdfsd" localSheetId="1" hidden="1">#REF!</definedName>
    <definedName name="fdfsd" localSheetId="3" hidden="1">'[72]Fax a enviar'!#REF!</definedName>
    <definedName name="fdfsd" localSheetId="9" hidden="1">'[72]Fax a enviar'!#REF!</definedName>
    <definedName name="fdfsd" hidden="1">'[72]Fax a enviar'!#REF!</definedName>
    <definedName name="feb" localSheetId="4">[23]Programa!#REF!</definedName>
    <definedName name="feb" localSheetId="5">[23]Programa!#REF!</definedName>
    <definedName name="feb" localSheetId="7">[24]Programa!#REF!</definedName>
    <definedName name="feb" localSheetId="6">[23]Programa!#REF!</definedName>
    <definedName name="feb" localSheetId="0">[24]Programa!#REF!</definedName>
    <definedName name="feb" localSheetId="1">[24]Programa!#REF!</definedName>
    <definedName name="feb" localSheetId="3">[24]Programa!#REF!</definedName>
    <definedName name="feb" localSheetId="9">[24]Programa!#REF!</definedName>
    <definedName name="feb" localSheetId="11">[24]Programa!#REF!</definedName>
    <definedName name="feb">[24]Programa!#REF!</definedName>
    <definedName name="FEB._89" localSheetId="4">#REF!</definedName>
    <definedName name="FEB._89" localSheetId="5">#REF!</definedName>
    <definedName name="FEB._89" localSheetId="7">#REF!</definedName>
    <definedName name="FEB._89" localSheetId="6">#REF!</definedName>
    <definedName name="FEB._89" localSheetId="0">#REF!</definedName>
    <definedName name="FEB._89" localSheetId="1">#REF!</definedName>
    <definedName name="FEB._89" localSheetId="3">#REF!</definedName>
    <definedName name="FEB._89" localSheetId="9">#REF!</definedName>
    <definedName name="FEB._89">#REF!</definedName>
    <definedName name="fecha" localSheetId="4">[23]Programa!#REF!</definedName>
    <definedName name="fecha" localSheetId="5">[23]Programa!#REF!</definedName>
    <definedName name="fecha" localSheetId="7">[24]Programa!#REF!</definedName>
    <definedName name="fecha" localSheetId="6">[23]Programa!#REF!</definedName>
    <definedName name="fecha" localSheetId="0">#REF!</definedName>
    <definedName name="fecha" localSheetId="1">#REF!</definedName>
    <definedName name="fecha" localSheetId="3">[24]Programa!#REF!</definedName>
    <definedName name="fecha" localSheetId="9">[24]Programa!#REF!</definedName>
    <definedName name="fecha" localSheetId="11">[24]Programa!#REF!</definedName>
    <definedName name="fecha">[24]Programa!#REF!</definedName>
    <definedName name="fechas" localSheetId="4">[67]Contribution!$K$51:$DC$52</definedName>
    <definedName name="fechas" localSheetId="5">[67]Contribution!$K$51:$DC$52</definedName>
    <definedName name="fechas" localSheetId="6">[67]Contribution!$K$51:$DC$52</definedName>
    <definedName name="fechas" localSheetId="0">[68]Contribution!$K$51:$DC$52</definedName>
    <definedName name="fechas" localSheetId="1">[68]Contribution!$K$51:$DC$52</definedName>
    <definedName name="fechas" localSheetId="11">[68]Contribution!$K$51:$DC$52</definedName>
    <definedName name="fechas">[68]Contribution!$K$51:$DC$52</definedName>
    <definedName name="fed" localSheetId="16" hidden="1">{"Riqfin97",#N/A,FALSE,"Tran";"Riqfinpro",#N/A,FALSE,"Tran"}</definedName>
    <definedName name="fed" localSheetId="4" hidden="1">{"Riqfin97",#N/A,FALSE,"Tran";"Riqfinpro",#N/A,FALSE,"Tran"}</definedName>
    <definedName name="fed" localSheetId="5" hidden="1">{"Riqfin97",#N/A,FALSE,"Tran";"Riqfinpro",#N/A,FALSE,"Tran"}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6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hidden="1">{"Riqfin97",#N/A,FALSE,"Tran";"Riqfinpro",#N/A,FALSE,"Tran"}</definedName>
    <definedName name="feere" hidden="1">'[103]Fax a enviar'!#REF!</definedName>
    <definedName name="fef" hidden="1">'[103]Fax a enviar'!#REF!</definedName>
    <definedName name="fer" localSheetId="16" hidden="1">{"Riqfin97",#N/A,FALSE,"Tran";"Riqfinpro",#N/A,FALSE,"Tran"}</definedName>
    <definedName name="fer" localSheetId="4" hidden="1">{"Riqfin97",#N/A,FALSE,"Tran";"Riqfinpro",#N/A,FALSE,"Tran"}</definedName>
    <definedName name="fer" localSheetId="5" hidden="1">{"Riqfin97",#N/A,FALSE,"Tran";"Riqfinpro",#N/A,FALSE,"Tran"}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6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hidden="1">{"Riqfin97",#N/A,FALSE,"Tran";"Riqfinpro",#N/A,FALSE,"Tran"}</definedName>
    <definedName name="FF" localSheetId="4">#REF!</definedName>
    <definedName name="FF" localSheetId="5">#REF!</definedName>
    <definedName name="FF" localSheetId="7">#REF!</definedName>
    <definedName name="FF" localSheetId="6">#REF!</definedName>
    <definedName name="FF" localSheetId="0">#REF!</definedName>
    <definedName name="FF" localSheetId="1">#REF!</definedName>
    <definedName name="FF" localSheetId="3">#REF!</definedName>
    <definedName name="FF" localSheetId="9">#REF!</definedName>
    <definedName name="FF">#REF!</definedName>
    <definedName name="FF1A" localSheetId="4">#REF!</definedName>
    <definedName name="FF1A" localSheetId="5">#REF!</definedName>
    <definedName name="FF1A" localSheetId="7">#REF!</definedName>
    <definedName name="FF1A" localSheetId="6">#REF!</definedName>
    <definedName name="FF1A" localSheetId="0">#REF!</definedName>
    <definedName name="FF1A" localSheetId="1">#REF!</definedName>
    <definedName name="FF1A" localSheetId="3">#REF!</definedName>
    <definedName name="FF1A" localSheetId="9">#REF!</definedName>
    <definedName name="FF1A">#REF!</definedName>
    <definedName name="fff" localSheetId="4" hidden="1">#REF!</definedName>
    <definedName name="fff" localSheetId="5" hidden="1">#REF!</definedName>
    <definedName name="fff" localSheetId="7" hidden="1">#REF!</definedName>
    <definedName name="fff" localSheetId="6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9" hidden="1">#REF!</definedName>
    <definedName name="fff" hidden="1">#REF!</definedName>
    <definedName name="ffff" localSheetId="16" hidden="1">{"Riqfin97",#N/A,FALSE,"Tran";"Riqfinpro",#N/A,FALSE,"Tran"}</definedName>
    <definedName name="ffff" localSheetId="4" hidden="1">{"Riqfin97",#N/A,FALSE,"Tran";"Riqfinpro",#N/A,FALSE,"Tran"}</definedName>
    <definedName name="ffff" localSheetId="5" hidden="1">{"Riqfin97",#N/A,FALSE,"Tran";"Riqfinpro",#N/A,FALSE,"Tran"}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6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hidden="1">{"Riqfin97",#N/A,FALSE,"Tran";"Riqfinpro",#N/A,FALSE,"Tran"}</definedName>
    <definedName name="fffff" localSheetId="4">#REF!</definedName>
    <definedName name="fffff" localSheetId="5">#REF!</definedName>
    <definedName name="fffff" localSheetId="7">#REF!</definedName>
    <definedName name="fffff" localSheetId="6">#REF!</definedName>
    <definedName name="fffff" localSheetId="0">#REF!</definedName>
    <definedName name="fffff" localSheetId="1">#REF!</definedName>
    <definedName name="fffff" localSheetId="3">#REF!</definedName>
    <definedName name="fffff" localSheetId="9">#REF!</definedName>
    <definedName name="fffff">#REF!</definedName>
    <definedName name="ffffff" localSheetId="4" hidden="1">#REF!</definedName>
    <definedName name="ffffff" localSheetId="5" hidden="1">#REF!</definedName>
    <definedName name="ffffff" localSheetId="7" hidden="1">#REF!</definedName>
    <definedName name="ffffff" localSheetId="6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9" hidden="1">#REF!</definedName>
    <definedName name="ffffff" hidden="1">#REF!</definedName>
    <definedName name="fffffff" localSheetId="16" hidden="1">{"Minpmon",#N/A,FALSE,"Monthinput"}</definedName>
    <definedName name="fffffff" localSheetId="4" hidden="1">{"Minpmon",#N/A,FALSE,"Monthinput"}</definedName>
    <definedName name="fffffff" localSheetId="5" hidden="1">{"Minpmon",#N/A,FALSE,"Monthinput"}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6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hidden="1">{"Minpmon",#N/A,FALSE,"Monthinput"}</definedName>
    <definedName name="fffffffff" hidden="1">'[103]Fax a enviar'!#REF!</definedName>
    <definedName name="ffffffffffffff" localSheetId="16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hidden="1">{"Riqfin97",#N/A,FALSE,"Tran";"Riqfinpro",#N/A,FALSE,"Tran"}</definedName>
    <definedName name="FFNN" localSheetId="4">#REF!</definedName>
    <definedName name="FFNN" localSheetId="5">#REF!</definedName>
    <definedName name="FFNN" localSheetId="7">#REF!</definedName>
    <definedName name="FFNN" localSheetId="6">#REF!</definedName>
    <definedName name="FFNN" localSheetId="0">#REF!</definedName>
    <definedName name="FFNN" localSheetId="1">#REF!</definedName>
    <definedName name="FFNN" localSheetId="3">#REF!</definedName>
    <definedName name="FFNN" localSheetId="9">#REF!</definedName>
    <definedName name="FFNN">#REF!</definedName>
    <definedName name="fgf" localSheetId="16" hidden="1">{"Riqfin97",#N/A,FALSE,"Tran";"Riqfinpro",#N/A,FALSE,"Tran"}</definedName>
    <definedName name="fgf" localSheetId="4" hidden="1">{"Riqfin97",#N/A,FALSE,"Tran";"Riqfinpro",#N/A,FALSE,"Tran"}</definedName>
    <definedName name="fgf" localSheetId="5" hidden="1">{"Riqfin97",#N/A,FALSE,"Tran";"Riqfinpro",#N/A,FALSE,"Tran"}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6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hidden="1">{"Riqfin97",#N/A,FALSE,"Tran";"Riqfinpro",#N/A,FALSE,"Tran"}</definedName>
    <definedName name="fgfg" hidden="1">'[110]Fax a enviar'!#REF!</definedName>
    <definedName name="fghfghf" hidden="1">'[123]Fax a enviar'!#REF!</definedName>
    <definedName name="fhnfdj" hidden="1">'[103]Fax a enviar'!#REF!</definedName>
    <definedName name="FIDR" localSheetId="4">#REF!</definedName>
    <definedName name="FIDR" localSheetId="5">#REF!</definedName>
    <definedName name="FIDR" localSheetId="7">#REF!</definedName>
    <definedName name="FIDR" localSheetId="6">#REF!</definedName>
    <definedName name="FIDR" localSheetId="0">#REF!</definedName>
    <definedName name="FIDR" localSheetId="1">#REF!</definedName>
    <definedName name="FIDR" localSheetId="3">#REF!</definedName>
    <definedName name="FIDR" localSheetId="9">#REF!</definedName>
    <definedName name="FIDR">#REF!</definedName>
    <definedName name="Fig.1" localSheetId="4">#REF!</definedName>
    <definedName name="Fig.1" localSheetId="5">#REF!</definedName>
    <definedName name="Fig.1" localSheetId="7">#REF!</definedName>
    <definedName name="Fig.1" localSheetId="6">#REF!</definedName>
    <definedName name="Fig.1" localSheetId="0">#REF!</definedName>
    <definedName name="Fig.1" localSheetId="1">#REF!</definedName>
    <definedName name="Fig.1" localSheetId="3">#REF!</definedName>
    <definedName name="Fig.1" localSheetId="9">#REF!</definedName>
    <definedName name="Fig.1">#REF!</definedName>
    <definedName name="FigTitle" localSheetId="4">#REF!</definedName>
    <definedName name="FigTitle" localSheetId="5">#REF!</definedName>
    <definedName name="FigTitle" localSheetId="7">#REF!</definedName>
    <definedName name="FigTitle" localSheetId="6">#REF!</definedName>
    <definedName name="FigTitle" localSheetId="0">#REF!</definedName>
    <definedName name="FigTitle" localSheetId="1">#REF!</definedName>
    <definedName name="FigTitle" localSheetId="3">#REF!</definedName>
    <definedName name="FigTitle" localSheetId="9">#REF!</definedName>
    <definedName name="FigTitle">#REF!</definedName>
    <definedName name="Figure.3" localSheetId="4">#REF!</definedName>
    <definedName name="Figure.3" localSheetId="5">#REF!</definedName>
    <definedName name="Figure.3" localSheetId="7">#REF!</definedName>
    <definedName name="Figure.3" localSheetId="6">#REF!</definedName>
    <definedName name="Figure.3" localSheetId="0">#REF!</definedName>
    <definedName name="Figure.3" localSheetId="1">#REF!</definedName>
    <definedName name="Figure.3">#REF!</definedName>
    <definedName name="FIM" localSheetId="4">#REF!</definedName>
    <definedName name="FIM" localSheetId="5">#REF!</definedName>
    <definedName name="FIM" localSheetId="7">#REF!</definedName>
    <definedName name="FIM" localSheetId="6">#REF!</definedName>
    <definedName name="FIM" localSheetId="1">#REF!</definedName>
    <definedName name="FIM">#REF!</definedName>
    <definedName name="finan" localSheetId="4">#REF!</definedName>
    <definedName name="finan" localSheetId="5">#REF!</definedName>
    <definedName name="finan" localSheetId="7">#REF!</definedName>
    <definedName name="finan" localSheetId="6">#REF!</definedName>
    <definedName name="finan" localSheetId="1">#REF!</definedName>
    <definedName name="finan">#REF!</definedName>
    <definedName name="finan1" localSheetId="4">#REF!</definedName>
    <definedName name="finan1" localSheetId="5">#REF!</definedName>
    <definedName name="finan1" localSheetId="7">#REF!</definedName>
    <definedName name="finan1" localSheetId="6">#REF!</definedName>
    <definedName name="finan1" localSheetId="1">#REF!</definedName>
    <definedName name="finan1">#REF!</definedName>
    <definedName name="Financing" localSheetId="16" hidden="1">{"Tab1",#N/A,FALSE,"P";"Tab2",#N/A,FALSE,"P"}</definedName>
    <definedName name="Financing" localSheetId="4" hidden="1">{"Tab1",#N/A,FALSE,"P";"Tab2",#N/A,FALSE,"P"}</definedName>
    <definedName name="Financing" localSheetId="5" hidden="1">{"Tab1",#N/A,FALSE,"P";"Tab2",#N/A,FALSE,"P"}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6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land_wt">'[75]OECD wgt'!$B$18</definedName>
    <definedName name="FIP" localSheetId="7">[124]Q4!#REF!</definedName>
    <definedName name="FIP" localSheetId="0">[124]Q4!#REF!</definedName>
    <definedName name="FIP" localSheetId="1">[124]Q4!#REF!</definedName>
    <definedName name="FIP" localSheetId="3">[124]Q4!#REF!</definedName>
    <definedName name="FIP" localSheetId="9">[124]Q4!#REF!</definedName>
    <definedName name="FIP">[124]Q4!#REF!</definedName>
    <definedName name="Fisc" localSheetId="4">#REF!</definedName>
    <definedName name="Fisc" localSheetId="5">#REF!</definedName>
    <definedName name="Fisc" localSheetId="7">#REF!</definedName>
    <definedName name="Fisc" localSheetId="6">#REF!</definedName>
    <definedName name="Fisc" localSheetId="0">#REF!</definedName>
    <definedName name="Fisc" localSheetId="1">#REF!</definedName>
    <definedName name="Fisc" localSheetId="3">#REF!</definedName>
    <definedName name="Fisc" localSheetId="9">#REF!</definedName>
    <definedName name="Fisc">#REF!</definedName>
    <definedName name="Fisca" localSheetId="4">#REF!</definedName>
    <definedName name="Fisca" localSheetId="5">#REF!</definedName>
    <definedName name="Fisca" localSheetId="7">#REF!</definedName>
    <definedName name="Fisca" localSheetId="6">#REF!</definedName>
    <definedName name="Fisca" localSheetId="0">#REF!</definedName>
    <definedName name="Fisca" localSheetId="1">#REF!</definedName>
    <definedName name="Fisca" localSheetId="3">#REF!</definedName>
    <definedName name="Fisca" localSheetId="9">#REF!</definedName>
    <definedName name="Fisca">#REF!</definedName>
    <definedName name="FISUM" localSheetId="4">#REF!</definedName>
    <definedName name="FISUM" localSheetId="5">#REF!</definedName>
    <definedName name="FISUM" localSheetId="7">#REF!</definedName>
    <definedName name="FISUM" localSheetId="6">#REF!</definedName>
    <definedName name="FISUM" localSheetId="1">#REF!</definedName>
    <definedName name="FISUM" localSheetId="3">#REF!</definedName>
    <definedName name="FISUM" localSheetId="9">#REF!</definedName>
    <definedName name="FISUM">#REF!</definedName>
    <definedName name="FLIBOR" localSheetId="7">[124]Q4!#REF!</definedName>
    <definedName name="FLIBOR" localSheetId="3">[124]Q4!#REF!</definedName>
    <definedName name="FLIBOR" localSheetId="9">[124]Q4!#REF!</definedName>
    <definedName name="FLIBOR">[124]Q4!#REF!</definedName>
    <definedName name="FLOPEC" localSheetId="4">#REF!</definedName>
    <definedName name="FLOPEC" localSheetId="5">#REF!</definedName>
    <definedName name="FLOPEC" localSheetId="7">#REF!</definedName>
    <definedName name="FLOPEC" localSheetId="6">#REF!</definedName>
    <definedName name="FLOPEC" localSheetId="0">#REF!</definedName>
    <definedName name="FLOPEC" localSheetId="1">#REF!</definedName>
    <definedName name="FLOPEC" localSheetId="3">#REF!</definedName>
    <definedName name="FLOPEC" localSheetId="9">#REF!</definedName>
    <definedName name="FLOPEC">#REF!</definedName>
    <definedName name="FLOWS" localSheetId="4">#REF!</definedName>
    <definedName name="FLOWS" localSheetId="5">#REF!</definedName>
    <definedName name="FLOWS" localSheetId="7">#REF!</definedName>
    <definedName name="FLOWS" localSheetId="6">#REF!</definedName>
    <definedName name="FLOWS" localSheetId="0">#REF!</definedName>
    <definedName name="FLOWS" localSheetId="1">#REF!</definedName>
    <definedName name="FLOWS" localSheetId="3">#REF!</definedName>
    <definedName name="FLOWS" localSheetId="9">#REF!</definedName>
    <definedName name="FLOWS">#REF!</definedName>
    <definedName name="fluct" localSheetId="4">#REF!</definedName>
    <definedName name="fluct" localSheetId="5">#REF!</definedName>
    <definedName name="fluct" localSheetId="7">#REF!</definedName>
    <definedName name="fluct" localSheetId="6">#REF!</definedName>
    <definedName name="fluct" localSheetId="0">#REF!</definedName>
    <definedName name="fluct" localSheetId="1">#REF!</definedName>
    <definedName name="fluct" localSheetId="3">#REF!</definedName>
    <definedName name="fluct" localSheetId="9">#REF!</definedName>
    <definedName name="fluct">#REF!</definedName>
    <definedName name="Flujo">[86]Hoja5!$X$1:$AF$61</definedName>
    <definedName name="FLUXO" localSheetId="4">#REF!</definedName>
    <definedName name="FLUXO" localSheetId="5">#REF!</definedName>
    <definedName name="FLUXO" localSheetId="7">#REF!</definedName>
    <definedName name="FLUXO" localSheetId="6">#REF!</definedName>
    <definedName name="FLUXO" localSheetId="0">#REF!</definedName>
    <definedName name="FLUXO" localSheetId="1">#REF!</definedName>
    <definedName name="FLUXO" localSheetId="3">#REF!</definedName>
    <definedName name="FLUXO" localSheetId="9">#REF!</definedName>
    <definedName name="FLUXO">#REF!</definedName>
    <definedName name="FMB" localSheetId="4">#REF!</definedName>
    <definedName name="FMB" localSheetId="5">#REF!</definedName>
    <definedName name="FMB" localSheetId="7">#REF!</definedName>
    <definedName name="FMB" localSheetId="6">#REF!</definedName>
    <definedName name="FMB" localSheetId="0">#REF!</definedName>
    <definedName name="FMB" localSheetId="1">#REF!</definedName>
    <definedName name="FMB" localSheetId="3">#REF!</definedName>
    <definedName name="FMB" localSheetId="9">#REF!</definedName>
    <definedName name="FMB">#REF!</definedName>
    <definedName name="FMI" localSheetId="7">[66]BCP!#REF!</definedName>
    <definedName name="FMI" localSheetId="0">#REF!</definedName>
    <definedName name="FMI" localSheetId="1">#REF!</definedName>
    <definedName name="FMI" localSheetId="3">[66]BCP!#REF!</definedName>
    <definedName name="FMI" localSheetId="9">[66]BCP!#REF!</definedName>
    <definedName name="FMI">[66]BCP!#REF!</definedName>
    <definedName name="FMK" localSheetId="4">#REF!</definedName>
    <definedName name="FMK" localSheetId="5">#REF!</definedName>
    <definedName name="FMK" localSheetId="7">#REF!</definedName>
    <definedName name="FMK" localSheetId="6">#REF!</definedName>
    <definedName name="FMK" localSheetId="0">#REF!</definedName>
    <definedName name="FMK" localSheetId="1">#REF!</definedName>
    <definedName name="FMK" localSheetId="3">#REF!</definedName>
    <definedName name="FMK" localSheetId="9">#REF!</definedName>
    <definedName name="FMK">#REF!</definedName>
    <definedName name="FODESEC" localSheetId="4">#REF!</definedName>
    <definedName name="FODESEC" localSheetId="5">#REF!</definedName>
    <definedName name="FODESEC" localSheetId="7">#REF!</definedName>
    <definedName name="FODESEC" localSheetId="6">#REF!</definedName>
    <definedName name="FODESEC" localSheetId="1">#REF!</definedName>
    <definedName name="FODESEC" localSheetId="3">#REF!</definedName>
    <definedName name="FODESEC" localSheetId="9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[86]Hoja5!$J$1:$U$44</definedName>
    <definedName name="FORMATO">#N/A</definedName>
    <definedName name="FRAMENO" localSheetId="4">#REF!</definedName>
    <definedName name="FRAMENO" localSheetId="5">#REF!</definedName>
    <definedName name="FRAMENO" localSheetId="7">#REF!</definedName>
    <definedName name="FRAMENO" localSheetId="6">#REF!</definedName>
    <definedName name="FRAMENO" localSheetId="0">#REF!</definedName>
    <definedName name="FRAMENO" localSheetId="1">#REF!</definedName>
    <definedName name="FRAMENO" localSheetId="3">#REF!</definedName>
    <definedName name="FRAMENO" localSheetId="9">#REF!</definedName>
    <definedName name="FRAMENO">#REF!</definedName>
    <definedName name="framework_macro" localSheetId="4">#REF!</definedName>
    <definedName name="framework_macro" localSheetId="5">#REF!</definedName>
    <definedName name="framework_macro" localSheetId="7">#REF!</definedName>
    <definedName name="framework_macro" localSheetId="6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9">#REF!</definedName>
    <definedName name="framework_macro">#REF!</definedName>
    <definedName name="framework_macro_new" localSheetId="4">#REF!</definedName>
    <definedName name="framework_macro_new" localSheetId="5">#REF!</definedName>
    <definedName name="framework_macro_new" localSheetId="7">#REF!</definedName>
    <definedName name="framework_macro_new" localSheetId="6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9">#REF!</definedName>
    <definedName name="framework_macro_new">#REF!</definedName>
    <definedName name="framework_monetary" localSheetId="4">#REF!</definedName>
    <definedName name="framework_monetary" localSheetId="5">#REF!</definedName>
    <definedName name="framework_monetary" localSheetId="7">#REF!</definedName>
    <definedName name="framework_monetary" localSheetId="6">#REF!</definedName>
    <definedName name="framework_monetary" localSheetId="1">#REF!</definedName>
    <definedName name="framework_monetary">#REF!</definedName>
    <definedName name="FRAMEYES" localSheetId="4">#REF!</definedName>
    <definedName name="FRAMEYES" localSheetId="5">#REF!</definedName>
    <definedName name="FRAMEYES" localSheetId="7">#REF!</definedName>
    <definedName name="FRAMEYES" localSheetId="6">#REF!</definedName>
    <definedName name="FRAMEYES" localSheetId="1">#REF!</definedName>
    <definedName name="FRAMEYES">#REF!</definedName>
    <definedName name="France_wt">'[75]OECD wgt'!$B$7</definedName>
    <definedName name="fre" localSheetId="16" hidden="1">{"Tab1",#N/A,FALSE,"P";"Tab2",#N/A,FALSE,"P"}</definedName>
    <definedName name="fre" localSheetId="4" hidden="1">{"Tab1",#N/A,FALSE,"P";"Tab2",#N/A,FALSE,"P"}</definedName>
    <definedName name="fre" localSheetId="5" hidden="1">{"Tab1",#N/A,FALSE,"P";"Tab2",#N/A,FALSE,"P"}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6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hidden="1">{"Tab1",#N/A,FALSE,"P";"Tab2",#N/A,FALSE,"P"}</definedName>
    <definedName name="FRF" localSheetId="4">#REF!</definedName>
    <definedName name="FRF" localSheetId="5">#REF!</definedName>
    <definedName name="FRF" localSheetId="7">#REF!</definedName>
    <definedName name="FRF" localSheetId="6">#REF!</definedName>
    <definedName name="FRF" localSheetId="0">#REF!</definedName>
    <definedName name="FRF" localSheetId="1">#REF!</definedName>
    <definedName name="FRF" localSheetId="3">#REF!</definedName>
    <definedName name="FRF" localSheetId="9">#REF!</definedName>
    <definedName name="FRF">#REF!</definedName>
    <definedName name="FRFEURO" localSheetId="4">#REF!</definedName>
    <definedName name="FRFEURO" localSheetId="5">#REF!</definedName>
    <definedName name="FRFEURO" localSheetId="7">#REF!</definedName>
    <definedName name="FRFEURO" localSheetId="6">#REF!</definedName>
    <definedName name="FRFEURO" localSheetId="0">#REF!</definedName>
    <definedName name="FRFEURO" localSheetId="1">#REF!</definedName>
    <definedName name="FRFEURO" localSheetId="3">#REF!</definedName>
    <definedName name="FRFEURO" localSheetId="9">#REF!</definedName>
    <definedName name="FRFEURO">#REF!</definedName>
    <definedName name="FS" localSheetId="4">#REF!</definedName>
    <definedName name="FS" localSheetId="5">#REF!</definedName>
    <definedName name="FS" localSheetId="7">#REF!</definedName>
    <definedName name="FS" localSheetId="6">#REF!</definedName>
    <definedName name="FS" localSheetId="0">#REF!</definedName>
    <definedName name="FS" localSheetId="1">#REF!</definedName>
    <definedName name="FS" localSheetId="3">#REF!</definedName>
    <definedName name="FS" localSheetId="9">#REF!</definedName>
    <definedName name="FS">#REF!</definedName>
    <definedName name="FS1A" localSheetId="4">#REF!</definedName>
    <definedName name="FS1A" localSheetId="5">#REF!</definedName>
    <definedName name="FS1A" localSheetId="7">#REF!</definedName>
    <definedName name="FS1A" localSheetId="6">#REF!</definedName>
    <definedName name="FS1A" localSheetId="0">#REF!</definedName>
    <definedName name="FS1A" localSheetId="1">#REF!</definedName>
    <definedName name="FS1A">#REF!</definedName>
    <definedName name="fsdfsd" hidden="1">[125]C!#REF!</definedName>
    <definedName name="fsdsdfa" hidden="1">'[109]Fax a enviar'!#REF!</definedName>
    <definedName name="FT" localSheetId="4">#REF!</definedName>
    <definedName name="FT" localSheetId="5">#REF!</definedName>
    <definedName name="FT" localSheetId="7">#REF!</definedName>
    <definedName name="FT" localSheetId="6">#REF!</definedName>
    <definedName name="FT" localSheetId="0">#REF!</definedName>
    <definedName name="FT" localSheetId="1">#REF!</definedName>
    <definedName name="FT" localSheetId="3">#REF!</definedName>
    <definedName name="FT" localSheetId="9">#REF!</definedName>
    <definedName name="FT">#REF!</definedName>
    <definedName name="FT1A" localSheetId="4">#REF!</definedName>
    <definedName name="FT1A" localSheetId="5">#REF!</definedName>
    <definedName name="FT1A" localSheetId="7">#REF!</definedName>
    <definedName name="FT1A" localSheetId="6">#REF!</definedName>
    <definedName name="FT1A" localSheetId="0">#REF!</definedName>
    <definedName name="FT1A" localSheetId="1">#REF!</definedName>
    <definedName name="FT1A" localSheetId="3">#REF!</definedName>
    <definedName name="FT1A" localSheetId="9">#REF!</definedName>
    <definedName name="FT1A">#REF!</definedName>
    <definedName name="ftaref" localSheetId="4">#REF!</definedName>
    <definedName name="ftaref" localSheetId="5">#REF!</definedName>
    <definedName name="ftaref" localSheetId="7">#REF!</definedName>
    <definedName name="ftaref" localSheetId="6">#REF!</definedName>
    <definedName name="ftaref" localSheetId="1">#REF!</definedName>
    <definedName name="ftaref" localSheetId="3">#REF!</definedName>
    <definedName name="ftaref" localSheetId="9">#REF!</definedName>
    <definedName name="ftaref">#REF!</definedName>
    <definedName name="ftconf" localSheetId="4">#REF!</definedName>
    <definedName name="ftconf" localSheetId="5">#REF!</definedName>
    <definedName name="ftconf" localSheetId="7">#REF!</definedName>
    <definedName name="ftconf" localSheetId="6">#REF!</definedName>
    <definedName name="ftconf" localSheetId="1">#REF!</definedName>
    <definedName name="ftconf">#REF!</definedName>
    <definedName name="ftima" localSheetId="4">#REF!</definedName>
    <definedName name="ftima" localSheetId="5">#REF!</definedName>
    <definedName name="ftima" localSheetId="7">#REF!</definedName>
    <definedName name="ftima" localSheetId="6">#REF!</definedName>
    <definedName name="ftima" localSheetId="1">#REF!</definedName>
    <definedName name="ftima">#REF!</definedName>
    <definedName name="ftimaf" localSheetId="4">#REF!</definedName>
    <definedName name="ftimaf" localSheetId="5">#REF!</definedName>
    <definedName name="ftimaf" localSheetId="7">#REF!</definedName>
    <definedName name="ftimaf" localSheetId="6">#REF!</definedName>
    <definedName name="ftimaf" localSheetId="1">#REF!</definedName>
    <definedName name="ftimaf">#REF!</definedName>
    <definedName name="ftr" localSheetId="16" hidden="1">{"Riqfin97",#N/A,FALSE,"Tran";"Riqfinpro",#N/A,FALSE,"Tran"}</definedName>
    <definedName name="ftr" localSheetId="4" hidden="1">{"Riqfin97",#N/A,FALSE,"Tran";"Riqfinpro",#N/A,FALSE,"Tran"}</definedName>
    <definedName name="ftr" localSheetId="5" hidden="1">{"Riqfin97",#N/A,FALSE,"Tran";"Riqfinpro",#N/A,FALSE,"Tran"}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6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hidden="1">{"Riqfin97",#N/A,FALSE,"Tran";"Riqfinpro",#N/A,FALSE,"Tran"}</definedName>
    <definedName name="fty" localSheetId="16" hidden="1">{"Riqfin97",#N/A,FALSE,"Tran";"Riqfinpro",#N/A,FALSE,"Tran"}</definedName>
    <definedName name="fty" localSheetId="4" hidden="1">{"Riqfin97",#N/A,FALSE,"Tran";"Riqfinpro",#N/A,FALSE,"Tran"}</definedName>
    <definedName name="fty" localSheetId="5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6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hidden="1">{"Riqfin97",#N/A,FALSE,"Tran";"Riqfinpro",#N/A,FALSE,"Tran"}</definedName>
    <definedName name="FUENTE" localSheetId="4">#REF!</definedName>
    <definedName name="FUENTE" localSheetId="5">#REF!</definedName>
    <definedName name="FUENTE" localSheetId="7">#REF!</definedName>
    <definedName name="FUENTE" localSheetId="6">#REF!</definedName>
    <definedName name="FUENTE" localSheetId="0">#REF!</definedName>
    <definedName name="FUENTE" localSheetId="1">#REF!</definedName>
    <definedName name="FUENTE" localSheetId="3">#REF!</definedName>
    <definedName name="FUENTE" localSheetId="9">#REF!</definedName>
    <definedName name="FUENTE">#REF!</definedName>
    <definedName name="fuente1" localSheetId="4">#REF!</definedName>
    <definedName name="fuente1" localSheetId="5">#REF!</definedName>
    <definedName name="fuente1" localSheetId="7">#REF!</definedName>
    <definedName name="fuente1" localSheetId="6">#REF!</definedName>
    <definedName name="fuente1" localSheetId="0">#REF!</definedName>
    <definedName name="fuente1" localSheetId="1">#REF!</definedName>
    <definedName name="fuente1" localSheetId="3">#REF!</definedName>
    <definedName name="fuente1" localSheetId="9">#REF!</definedName>
    <definedName name="fuente1">#REF!</definedName>
    <definedName name="FUENTE2" localSheetId="4">#REF!</definedName>
    <definedName name="FUENTE2" localSheetId="5">#REF!</definedName>
    <definedName name="FUENTE2" localSheetId="7">#REF!</definedName>
    <definedName name="FUENTE2" localSheetId="6">#REF!</definedName>
    <definedName name="FUENTE2" localSheetId="1">#REF!</definedName>
    <definedName name="FUENTE2" localSheetId="3">#REF!</definedName>
    <definedName name="FUENTE2" localSheetId="9">#REF!</definedName>
    <definedName name="FUENTE2">#REF!</definedName>
    <definedName name="Fuentes" localSheetId="4">#REF!</definedName>
    <definedName name="Fuentes" localSheetId="5">#REF!</definedName>
    <definedName name="Fuentes" localSheetId="7">#REF!</definedName>
    <definedName name="Fuentes" localSheetId="6">#REF!</definedName>
    <definedName name="Fuentes" localSheetId="1">#REF!</definedName>
    <definedName name="Fuentes">#REF!</definedName>
    <definedName name="fx" localSheetId="4">#REF!</definedName>
    <definedName name="fx" localSheetId="5">#REF!</definedName>
    <definedName name="fx" localSheetId="7">#REF!</definedName>
    <definedName name="fx" localSheetId="6">#REF!</definedName>
    <definedName name="fx" localSheetId="0">#REF!</definedName>
    <definedName name="fx" localSheetId="1">#REF!</definedName>
    <definedName name="fx">#REF!</definedName>
    <definedName name="FX98IGP" localSheetId="4">#REF!</definedName>
    <definedName name="FX98IGP" localSheetId="5">#REF!</definedName>
    <definedName name="FX98IGP" localSheetId="7">#REF!</definedName>
    <definedName name="FX98IGP" localSheetId="6">#REF!</definedName>
    <definedName name="FX98IGP" localSheetId="1">#REF!</definedName>
    <definedName name="FX98IGP">#REF!</definedName>
    <definedName name="FX98RE" localSheetId="4">#REF!</definedName>
    <definedName name="FX98RE" localSheetId="5">#REF!</definedName>
    <definedName name="FX98RE" localSheetId="7">#REF!</definedName>
    <definedName name="FX98RE" localSheetId="6">#REF!</definedName>
    <definedName name="FX98RE" localSheetId="1">#REF!</definedName>
    <definedName name="FX98RE">#REF!</definedName>
    <definedName name="FX99RE" localSheetId="4">#REF!</definedName>
    <definedName name="FX99RE" localSheetId="5">#REF!</definedName>
    <definedName name="FX99RE" localSheetId="7">#REF!</definedName>
    <definedName name="FX99RE" localSheetId="6">#REF!</definedName>
    <definedName name="FX99RE" localSheetId="1">#REF!</definedName>
    <definedName name="FX99RE">#REF!</definedName>
    <definedName name="G" localSheetId="16" hidden="1">{"Main Economic Indicators",#N/A,FALSE,"C"}</definedName>
    <definedName name="G" localSheetId="4" hidden="1">{"Main Economic Indicators",#N/A,FALSE,"C"}</definedName>
    <definedName name="G" localSheetId="5" hidden="1">{"Main Economic Indicators",#N/A,FALSE,"C"}</definedName>
    <definedName name="G" localSheetId="7" hidden="1">{"Main Economic Indicators",#N/A,FALSE,"C"}</definedName>
    <definedName name="G" localSheetId="8" hidden="1">{"Main Economic Indicators",#N/A,FALSE,"C"}</definedName>
    <definedName name="G" localSheetId="6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hidden="1">{"Main Economic Indicators",#N/A,FALSE,"C"}</definedName>
    <definedName name="g1std" localSheetId="4">#REF!</definedName>
    <definedName name="g1std" localSheetId="5">#REF!</definedName>
    <definedName name="g1std" localSheetId="7">#REF!</definedName>
    <definedName name="g1std" localSheetId="6">#REF!</definedName>
    <definedName name="g1std" localSheetId="0">#REF!</definedName>
    <definedName name="g1std" localSheetId="1">#REF!</definedName>
    <definedName name="g1std" localSheetId="3">#REF!</definedName>
    <definedName name="g1std" localSheetId="9">#REF!</definedName>
    <definedName name="g1std">#REF!</definedName>
    <definedName name="g2std" localSheetId="4">#REF!</definedName>
    <definedName name="g2std" localSheetId="5">#REF!</definedName>
    <definedName name="g2std" localSheetId="7">#REF!</definedName>
    <definedName name="g2std" localSheetId="6">#REF!</definedName>
    <definedName name="g2std" localSheetId="1">#REF!</definedName>
    <definedName name="g2std" localSheetId="3">#REF!</definedName>
    <definedName name="g2std" localSheetId="9">#REF!</definedName>
    <definedName name="g2std">#REF!</definedName>
    <definedName name="GAP" localSheetId="4">#REF!</definedName>
    <definedName name="GAP" localSheetId="5">#REF!</definedName>
    <definedName name="GAP" localSheetId="7">#REF!</definedName>
    <definedName name="GAP" localSheetId="6">#REF!</definedName>
    <definedName name="GAP" localSheetId="1">#REF!</definedName>
    <definedName name="GAP" localSheetId="3">#REF!</definedName>
    <definedName name="GAP" localSheetId="9">#REF!</definedName>
    <definedName name="GAP">#REF!</definedName>
    <definedName name="GAPFGFROM" localSheetId="4">#REF!</definedName>
    <definedName name="GAPFGFROM" localSheetId="5">#REF!</definedName>
    <definedName name="GAPFGFROM" localSheetId="7">#REF!</definedName>
    <definedName name="GAPFGFROM" localSheetId="6">#REF!</definedName>
    <definedName name="GAPFGFROM" localSheetId="0">#REF!</definedName>
    <definedName name="GAPFGFROM" localSheetId="1">#REF!</definedName>
    <definedName name="GAPFGFROM">#REF!</definedName>
    <definedName name="GAPFGTO" localSheetId="4">#REF!</definedName>
    <definedName name="GAPFGTO" localSheetId="5">#REF!</definedName>
    <definedName name="GAPFGTO" localSheetId="7">#REF!</definedName>
    <definedName name="GAPFGTO" localSheetId="6">#REF!</definedName>
    <definedName name="GAPFGTO" localSheetId="0">#REF!</definedName>
    <definedName name="GAPFGTO" localSheetId="1">#REF!</definedName>
    <definedName name="GAPFGTO">#REF!</definedName>
    <definedName name="GAPSTFROM" localSheetId="4">#REF!</definedName>
    <definedName name="GAPSTFROM" localSheetId="5">#REF!</definedName>
    <definedName name="GAPSTFROM" localSheetId="7">#REF!</definedName>
    <definedName name="GAPSTFROM" localSheetId="6">#REF!</definedName>
    <definedName name="GAPSTFROM" localSheetId="1">#REF!</definedName>
    <definedName name="GAPSTFROM">#REF!</definedName>
    <definedName name="GAPSTTO" localSheetId="4">#REF!</definedName>
    <definedName name="GAPSTTO" localSheetId="5">#REF!</definedName>
    <definedName name="GAPSTTO" localSheetId="7">#REF!</definedName>
    <definedName name="GAPSTTO" localSheetId="6">#REF!</definedName>
    <definedName name="GAPSTTO" localSheetId="1">#REF!</definedName>
    <definedName name="GAPSTTO">#REF!</definedName>
    <definedName name="GAPTEST" localSheetId="4">#REF!</definedName>
    <definedName name="GAPTEST" localSheetId="5">#REF!</definedName>
    <definedName name="GAPTEST" localSheetId="7">#REF!</definedName>
    <definedName name="GAPTEST" localSheetId="6">#REF!</definedName>
    <definedName name="GAPTEST" localSheetId="1">#REF!</definedName>
    <definedName name="GAPTEST">#REF!</definedName>
    <definedName name="GAPTESTFG" localSheetId="4">#REF!</definedName>
    <definedName name="GAPTESTFG" localSheetId="5">#REF!</definedName>
    <definedName name="GAPTESTFG" localSheetId="7">#REF!</definedName>
    <definedName name="GAPTESTFG" localSheetId="6">#REF!</definedName>
    <definedName name="GAPTESTFG" localSheetId="1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4">#REF!</definedName>
    <definedName name="GATO" localSheetId="5">#REF!</definedName>
    <definedName name="GATO" localSheetId="7">#REF!</definedName>
    <definedName name="GATO" localSheetId="6">#REF!</definedName>
    <definedName name="GATO" localSheetId="0">#REF!</definedName>
    <definedName name="GATO" localSheetId="1">#REF!</definedName>
    <definedName name="GATO" localSheetId="3">#REF!</definedName>
    <definedName name="GATO" localSheetId="9">#REF!</definedName>
    <definedName name="GATO">#REF!</definedName>
    <definedName name="Gave" localSheetId="4">#REF!</definedName>
    <definedName name="Gave" localSheetId="5">#REF!</definedName>
    <definedName name="Gave" localSheetId="7">#REF!</definedName>
    <definedName name="Gave" localSheetId="6">#REF!</definedName>
    <definedName name="Gave" localSheetId="1">#REF!</definedName>
    <definedName name="Gave" localSheetId="3">#REF!</definedName>
    <definedName name="Gave" localSheetId="9">#REF!</definedName>
    <definedName name="Gave">#REF!</definedName>
    <definedName name="GAZZETTE" localSheetId="4">#REF!</definedName>
    <definedName name="GAZZETTE" localSheetId="5">#REF!</definedName>
    <definedName name="GAZZETTE" localSheetId="7">#REF!</definedName>
    <definedName name="GAZZETTE" localSheetId="6">#REF!</definedName>
    <definedName name="GAZZETTE" localSheetId="1">#REF!</definedName>
    <definedName name="GAZZETTE" localSheetId="3">#REF!</definedName>
    <definedName name="GAZZETTE" localSheetId="9">#REF!</definedName>
    <definedName name="GAZZETTE">#REF!</definedName>
    <definedName name="GBP" localSheetId="4">#REF!</definedName>
    <definedName name="GBP" localSheetId="5">#REF!</definedName>
    <definedName name="GBP" localSheetId="7">#REF!</definedName>
    <definedName name="GBP" localSheetId="6">#REF!</definedName>
    <definedName name="GBP" localSheetId="0">#REF!</definedName>
    <definedName name="GBP" localSheetId="1">#REF!</definedName>
    <definedName name="GBP">#REF!</definedName>
    <definedName name="GCB" localSheetId="4">[63]Q4!#REF!</definedName>
    <definedName name="GCB" localSheetId="5">[63]Q4!#REF!</definedName>
    <definedName name="GCB" localSheetId="6">[63]Q4!#REF!</definedName>
    <definedName name="GCB" localSheetId="0">[64]Q4!#REF!</definedName>
    <definedName name="GCB" localSheetId="1">[64]Q4!#REF!</definedName>
    <definedName name="GCB" localSheetId="11">[64]Q4!#REF!</definedName>
    <definedName name="GCB">[64]Q4!#REF!</definedName>
    <definedName name="GCB_NGDP">#N/A</definedName>
    <definedName name="GCEC" localSheetId="4">#REF!</definedName>
    <definedName name="GCEC" localSheetId="5">#REF!</definedName>
    <definedName name="GCEC" localSheetId="7">#REF!</definedName>
    <definedName name="GCEC" localSheetId="6">#REF!</definedName>
    <definedName name="GCEC" localSheetId="0">#REF!</definedName>
    <definedName name="GCEC" localSheetId="1">#REF!</definedName>
    <definedName name="GCEC" localSheetId="3">#REF!</definedName>
    <definedName name="GCEC" localSheetId="9">#REF!</definedName>
    <definedName name="GCEC">#REF!</definedName>
    <definedName name="GCED" localSheetId="4">#REF!</definedName>
    <definedName name="GCED" localSheetId="5">#REF!</definedName>
    <definedName name="GCED" localSheetId="7">#REF!</definedName>
    <definedName name="GCED" localSheetId="6">#REF!</definedName>
    <definedName name="GCED" localSheetId="1">#REF!</definedName>
    <definedName name="GCED" localSheetId="3">#REF!</definedName>
    <definedName name="GCED" localSheetId="9">#REF!</definedName>
    <definedName name="GCED">#REF!</definedName>
    <definedName name="GCEE" localSheetId="4">#REF!</definedName>
    <definedName name="GCEE" localSheetId="5">#REF!</definedName>
    <definedName name="GCEE" localSheetId="7">#REF!</definedName>
    <definedName name="GCEE" localSheetId="6">#REF!</definedName>
    <definedName name="GCEE" localSheetId="1">#REF!</definedName>
    <definedName name="GCEE" localSheetId="3">#REF!</definedName>
    <definedName name="GCEE" localSheetId="9">#REF!</definedName>
    <definedName name="GCEE">#REF!</definedName>
    <definedName name="GCEEP" localSheetId="4">#REF!</definedName>
    <definedName name="GCEEP" localSheetId="5">#REF!</definedName>
    <definedName name="GCEEP" localSheetId="7">#REF!</definedName>
    <definedName name="GCEEP" localSheetId="6">#REF!</definedName>
    <definedName name="GCEEP" localSheetId="1">#REF!</definedName>
    <definedName name="GCEEP">#REF!</definedName>
    <definedName name="GCEES" localSheetId="4">#REF!</definedName>
    <definedName name="GCEES" localSheetId="5">#REF!</definedName>
    <definedName name="GCEES" localSheetId="7">#REF!</definedName>
    <definedName name="GCEES" localSheetId="6">#REF!</definedName>
    <definedName name="GCEES" localSheetId="1">#REF!</definedName>
    <definedName name="GCEES">#REF!</definedName>
    <definedName name="GCEG" localSheetId="4">#REF!</definedName>
    <definedName name="GCEG" localSheetId="5">#REF!</definedName>
    <definedName name="GCEG" localSheetId="7">#REF!</definedName>
    <definedName name="GCEG" localSheetId="6">#REF!</definedName>
    <definedName name="GCEG" localSheetId="1">#REF!</definedName>
    <definedName name="GCEG">#REF!</definedName>
    <definedName name="GCEH" localSheetId="4">#REF!</definedName>
    <definedName name="GCEH" localSheetId="5">#REF!</definedName>
    <definedName name="GCEH" localSheetId="7">#REF!</definedName>
    <definedName name="GCEH" localSheetId="6">#REF!</definedName>
    <definedName name="GCEH" localSheetId="1">#REF!</definedName>
    <definedName name="GCEH">#REF!</definedName>
    <definedName name="GCEHP" localSheetId="4">#REF!</definedName>
    <definedName name="GCEHP" localSheetId="5">#REF!</definedName>
    <definedName name="GCEHP" localSheetId="7">#REF!</definedName>
    <definedName name="GCEHP" localSheetId="6">#REF!</definedName>
    <definedName name="GCEHP" localSheetId="1">#REF!</definedName>
    <definedName name="GCEHP">#REF!</definedName>
    <definedName name="GCEI_D" localSheetId="4">#REF!</definedName>
    <definedName name="GCEI_D" localSheetId="5">#REF!</definedName>
    <definedName name="GCEI_D" localSheetId="7">#REF!</definedName>
    <definedName name="GCEI_D" localSheetId="6">#REF!</definedName>
    <definedName name="GCEI_D" localSheetId="1">#REF!</definedName>
    <definedName name="GCEI_D">#REF!</definedName>
    <definedName name="GCEI_F" localSheetId="4">#REF!</definedName>
    <definedName name="GCEI_F" localSheetId="5">#REF!</definedName>
    <definedName name="GCEI_F" localSheetId="7">#REF!</definedName>
    <definedName name="GCEI_F" localSheetId="6">#REF!</definedName>
    <definedName name="GCEI_F" localSheetId="1">#REF!</definedName>
    <definedName name="GCEI_F">#REF!</definedName>
    <definedName name="GCENL" localSheetId="4">#REF!</definedName>
    <definedName name="GCENL" localSheetId="5">#REF!</definedName>
    <definedName name="GCENL" localSheetId="7">#REF!</definedName>
    <definedName name="GCENL" localSheetId="6">#REF!</definedName>
    <definedName name="GCENL" localSheetId="1">#REF!</definedName>
    <definedName name="GCENL">#REF!</definedName>
    <definedName name="GCEO" localSheetId="4">#REF!</definedName>
    <definedName name="GCEO" localSheetId="5">#REF!</definedName>
    <definedName name="GCEO" localSheetId="7">#REF!</definedName>
    <definedName name="GCEO" localSheetId="6">#REF!</definedName>
    <definedName name="GCEO" localSheetId="1">#REF!</definedName>
    <definedName name="GCEO">#REF!</definedName>
    <definedName name="GCESWH" localSheetId="4">#REF!</definedName>
    <definedName name="GCESWH" localSheetId="5">#REF!</definedName>
    <definedName name="GCESWH" localSheetId="7">#REF!</definedName>
    <definedName name="GCESWH" localSheetId="6">#REF!</definedName>
    <definedName name="GCESWH" localSheetId="1">#REF!</definedName>
    <definedName name="GCESWH">#REF!</definedName>
    <definedName name="GCEW" localSheetId="4">#REF!</definedName>
    <definedName name="GCEW" localSheetId="5">#REF!</definedName>
    <definedName name="GCEW" localSheetId="7">#REF!</definedName>
    <definedName name="GCEW" localSheetId="6">#REF!</definedName>
    <definedName name="GCEW" localSheetId="1">#REF!</definedName>
    <definedName name="GCEW">#REF!</definedName>
    <definedName name="GCG" localSheetId="4">#REF!</definedName>
    <definedName name="GCG" localSheetId="5">#REF!</definedName>
    <definedName name="GCG" localSheetId="7">#REF!</definedName>
    <definedName name="GCG" localSheetId="6">#REF!</definedName>
    <definedName name="GCG" localSheetId="1">#REF!</definedName>
    <definedName name="GCG">#REF!</definedName>
    <definedName name="GCGC" localSheetId="4">#REF!</definedName>
    <definedName name="GCGC" localSheetId="5">#REF!</definedName>
    <definedName name="GCGC" localSheetId="7">#REF!</definedName>
    <definedName name="GCGC" localSheetId="6">#REF!</definedName>
    <definedName name="GCGC" localSheetId="1">#REF!</definedName>
    <definedName name="GCGC">#REF!</definedName>
    <definedName name="GCND_NGDP" localSheetId="4">[63]Q4!#REF!</definedName>
    <definedName name="GCND_NGDP" localSheetId="5">[63]Q4!#REF!</definedName>
    <definedName name="GCND_NGDP" localSheetId="6">[63]Q4!#REF!</definedName>
    <definedName name="GCND_NGDP" localSheetId="0">[64]Q4!#REF!</definedName>
    <definedName name="GCND_NGDP" localSheetId="1">[64]Q4!#REF!</definedName>
    <definedName name="GCND_NGDP" localSheetId="11">[64]Q4!#REF!</definedName>
    <definedName name="GCND_NGDP">[64]Q4!#REF!</definedName>
    <definedName name="GCRG" localSheetId="4">#REF!</definedName>
    <definedName name="GCRG" localSheetId="5">#REF!</definedName>
    <definedName name="GCRG" localSheetId="7">#REF!</definedName>
    <definedName name="GCRG" localSheetId="6">#REF!</definedName>
    <definedName name="GCRG" localSheetId="0">#REF!</definedName>
    <definedName name="GCRG" localSheetId="1">#REF!</definedName>
    <definedName name="GCRG" localSheetId="3">#REF!</definedName>
    <definedName name="GCRG" localSheetId="9">#REF!</definedName>
    <definedName name="GCRG">#REF!</definedName>
    <definedName name="gdg" localSheetId="7" hidden="1">'[103]Fax a enviar'!#REF!</definedName>
    <definedName name="gdg" localSheetId="0" hidden="1">#REF!</definedName>
    <definedName name="gdg" localSheetId="1" hidden="1">#REF!</definedName>
    <definedName name="gdg" localSheetId="9" hidden="1">'[103]Fax a enviar'!#REF!</definedName>
    <definedName name="gdg" hidden="1">'[103]Fax a enviar'!#REF!</definedName>
    <definedName name="gdgd" localSheetId="7" hidden="1">'[115]Fax a enviar'!#REF!</definedName>
    <definedName name="gdgd" localSheetId="0" hidden="1">#REF!</definedName>
    <definedName name="gdgd" localSheetId="1" hidden="1">#REF!</definedName>
    <definedName name="gdgd" hidden="1">'[115]Fax a enviar'!#REF!</definedName>
    <definedName name="gdp">[126]GDP_WEO!$A$3:$AB$188</definedName>
    <definedName name="gdpall">[126]GDP!$B$2:$AD$134</definedName>
    <definedName name="GDPDEFL" localSheetId="4">[127]NA!#REF!</definedName>
    <definedName name="GDPDEFL" localSheetId="5">[127]NA!#REF!</definedName>
    <definedName name="GDPDEFL" localSheetId="7">[128]NA!#REF!</definedName>
    <definedName name="GDPDEFL" localSheetId="6">[127]NA!#REF!</definedName>
    <definedName name="GDPDEFL" localSheetId="0">[128]NA!#REF!</definedName>
    <definedName name="GDPDEFL" localSheetId="1">[128]NA!#REF!</definedName>
    <definedName name="GDPDEFL" localSheetId="3">[128]NA!#REF!</definedName>
    <definedName name="GDPDEFL" localSheetId="9">[128]NA!#REF!</definedName>
    <definedName name="GDPDEFL" localSheetId="11">[128]NA!#REF!</definedName>
    <definedName name="GDPDEFL">[128]NA!#REF!</definedName>
    <definedName name="GDPOR" localSheetId="4">[127]NA!#REF!</definedName>
    <definedName name="GDPOR" localSheetId="5">[127]NA!#REF!</definedName>
    <definedName name="GDPOR" localSheetId="7">[128]NA!#REF!</definedName>
    <definedName name="GDPOR" localSheetId="6">[127]NA!#REF!</definedName>
    <definedName name="GDPOR" localSheetId="0">[128]NA!#REF!</definedName>
    <definedName name="GDPOR" localSheetId="1">[128]NA!#REF!</definedName>
    <definedName name="GDPOR" localSheetId="3">[128]NA!#REF!</definedName>
    <definedName name="GDPOR" localSheetId="9">[128]NA!#REF!</definedName>
    <definedName name="GDPOR" localSheetId="11">[128]NA!#REF!</definedName>
    <definedName name="GDPOR">[128]NA!#REF!</definedName>
    <definedName name="GDPOR_" localSheetId="4">[127]NA!#REF!</definedName>
    <definedName name="GDPOR_" localSheetId="5">[127]NA!#REF!</definedName>
    <definedName name="GDPOR_" localSheetId="7">[128]NA!#REF!</definedName>
    <definedName name="GDPOR_" localSheetId="6">[127]NA!#REF!</definedName>
    <definedName name="GDPOR_" localSheetId="0">[128]NA!#REF!</definedName>
    <definedName name="GDPOR_" localSheetId="1">[128]NA!#REF!</definedName>
    <definedName name="GDPOR_" localSheetId="3">[128]NA!#REF!</definedName>
    <definedName name="GDPOR_" localSheetId="9">[128]NA!#REF!</definedName>
    <definedName name="GDPOR_" localSheetId="11">[128]NA!#REF!</definedName>
    <definedName name="GDPOR_">[128]NA!#REF!</definedName>
    <definedName name="gdppc">[126]GDPpc_WEO!$A$3:$AC$188</definedName>
    <definedName name="Germany_wt">'[75]OECD wgt'!$B$6</definedName>
    <definedName name="Gestión">[86]Hoja2!$A$1:$L$76</definedName>
    <definedName name="gfdsgfsa" localSheetId="16" hidden="1">{"Riqfin97",#N/A,FALSE,"Tran";"Riqfinpro",#N/A,FALSE,"Tran"}</definedName>
    <definedName name="gfdsgfsa" localSheetId="4" hidden="1">{"Riqfin97",#N/A,FALSE,"Tran";"Riqfinpro",#N/A,FALSE,"Tran"}</definedName>
    <definedName name="gfdsgfsa" localSheetId="5" hidden="1">{"Riqfin97",#N/A,FALSE,"Tran";"Riqfinpro",#N/A,FALSE,"Tran"}</definedName>
    <definedName name="gfdsgfsa" localSheetId="7" hidden="1">{"Riqfin97",#N/A,FALSE,"Tran";"Riqfinpro",#N/A,FALSE,"Tran"}</definedName>
    <definedName name="gfdsgfsa" localSheetId="8" hidden="1">{"Riqfin97",#N/A,FALSE,"Tran";"Riqfinpro",#N/A,FALSE,"Tran"}</definedName>
    <definedName name="gfdsgfsa" localSheetId="6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9" hidden="1">{"Riqfin97",#N/A,FALSE,"Tran";"Riqfinpro",#N/A,FALSE,"Tran"}</definedName>
    <definedName name="gfdsgfsa" localSheetId="11" hidden="1">{"Riqfin97",#N/A,FALSE,"Tran";"Riqfinpro",#N/A,FALSE,"Tran"}</definedName>
    <definedName name="gfdsgfsa" hidden="1">{"Riqfin97",#N/A,FALSE,"Tran";"Riqfinpro",#N/A,FALSE,"Tran"}</definedName>
    <definedName name="GG" localSheetId="4">#REF!</definedName>
    <definedName name="GG" localSheetId="5">#REF!</definedName>
    <definedName name="GG" localSheetId="7">#REF!</definedName>
    <definedName name="GG" localSheetId="6">#REF!</definedName>
    <definedName name="GG" localSheetId="0">#REF!</definedName>
    <definedName name="GG" localSheetId="1">#REF!</definedName>
    <definedName name="GG" localSheetId="3">#REF!</definedName>
    <definedName name="GG" localSheetId="9">#REF!</definedName>
    <definedName name="GG">#REF!</definedName>
    <definedName name="GGB" localSheetId="4">[63]Q4!#REF!</definedName>
    <definedName name="GGB" localSheetId="5">[63]Q4!#REF!</definedName>
    <definedName name="GGB" localSheetId="7">[64]Q4!#REF!</definedName>
    <definedName name="GGB" localSheetId="6">[63]Q4!#REF!</definedName>
    <definedName name="GGB" localSheetId="0">[64]Q4!#REF!</definedName>
    <definedName name="GGB" localSheetId="1">[64]Q4!#REF!</definedName>
    <definedName name="GGB" localSheetId="3">[64]Q4!#REF!</definedName>
    <definedName name="GGB" localSheetId="9">[64]Q4!#REF!</definedName>
    <definedName name="GGB" localSheetId="11">[64]Q4!#REF!</definedName>
    <definedName name="GGB">[64]Q4!#REF!</definedName>
    <definedName name="GGB_NGDP">#N/A</definedName>
    <definedName name="GGBXI" localSheetId="7">[124]Q4!#REF!</definedName>
    <definedName name="GGBXI" localSheetId="3">[124]Q4!#REF!</definedName>
    <definedName name="GGBXI" localSheetId="9">[124]Q4!#REF!</definedName>
    <definedName name="GGBXI">[124]Q4!#REF!</definedName>
    <definedName name="GGEC" localSheetId="4">#REF!</definedName>
    <definedName name="GGEC" localSheetId="5">#REF!</definedName>
    <definedName name="GGEC" localSheetId="7">#REF!</definedName>
    <definedName name="GGEC" localSheetId="6">#REF!</definedName>
    <definedName name="GGEC" localSheetId="0">#REF!</definedName>
    <definedName name="GGEC" localSheetId="1">#REF!</definedName>
    <definedName name="GGEC" localSheetId="3">#REF!</definedName>
    <definedName name="GGEC" localSheetId="9">#REF!</definedName>
    <definedName name="GGEC">#REF!</definedName>
    <definedName name="GGENL" localSheetId="4">#REF!</definedName>
    <definedName name="GGENL" localSheetId="5">#REF!</definedName>
    <definedName name="GGENL" localSheetId="7">#REF!</definedName>
    <definedName name="GGENL" localSheetId="6">#REF!</definedName>
    <definedName name="GGENL" localSheetId="0">#REF!</definedName>
    <definedName name="GGENL" localSheetId="1">#REF!</definedName>
    <definedName name="GGENL" localSheetId="3">#REF!</definedName>
    <definedName name="GGENL" localSheetId="9">#REF!</definedName>
    <definedName name="GGENL">#REF!</definedName>
    <definedName name="ggfrfff" localSheetId="4" hidden="1">#REF!</definedName>
    <definedName name="ggfrfff" localSheetId="5" hidden="1">#REF!</definedName>
    <definedName name="ggfrfff" localSheetId="7" hidden="1">#REF!</definedName>
    <definedName name="ggfrfff" localSheetId="6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9" hidden="1">#REF!</definedName>
    <definedName name="ggfrfff" hidden="1">#REF!</definedName>
    <definedName name="ggg" localSheetId="16" hidden="1">{"Riqfin97",#N/A,FALSE,"Tran";"Riqfinpro",#N/A,FALSE,"Tran"}</definedName>
    <definedName name="ggg" localSheetId="4" hidden="1">{"Riqfin97",#N/A,FALSE,"Tran";"Riqfinpro",#N/A,FALSE,"Tran"}</definedName>
    <definedName name="ggg" localSheetId="5" hidden="1">{"Riqfin97",#N/A,FALSE,"Tran";"Riqfinpro",#N/A,FALSE,"Tran"}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6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'[129]J(Priv.Cap)'!#REF!</definedName>
    <definedName name="ggggggggggggggg" localSheetId="4" hidden="1">#REF!</definedName>
    <definedName name="ggggggggggggggg" localSheetId="5" hidden="1">#REF!</definedName>
    <definedName name="ggggggggggggggg" localSheetId="7" hidden="1">#REF!</definedName>
    <definedName name="ggggggggggggggg" localSheetId="6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9" hidden="1">#REF!</definedName>
    <definedName name="ggggggggggggggg" hidden="1">#REF!</definedName>
    <definedName name="GGperc" localSheetId="4">#REF!</definedName>
    <definedName name="GGperc" localSheetId="5">#REF!</definedName>
    <definedName name="GGperc" localSheetId="7">#REF!</definedName>
    <definedName name="GGperc" localSheetId="6">#REF!</definedName>
    <definedName name="GGperc" localSheetId="1">#REF!</definedName>
    <definedName name="GGperc" localSheetId="3">#REF!</definedName>
    <definedName name="GGperc" localSheetId="9">#REF!</definedName>
    <definedName name="GGperc">#REF!</definedName>
    <definedName name="GGRG" localSheetId="4">#REF!</definedName>
    <definedName name="GGRG" localSheetId="5">#REF!</definedName>
    <definedName name="GGRG" localSheetId="7">#REF!</definedName>
    <definedName name="GGRG" localSheetId="6">#REF!</definedName>
    <definedName name="GGRG" localSheetId="1">#REF!</definedName>
    <definedName name="GGRG" localSheetId="3">#REF!</definedName>
    <definedName name="GGRG" localSheetId="9">#REF!</definedName>
    <definedName name="GGRG">#REF!</definedName>
    <definedName name="GGSB" localSheetId="7">[124]Q4!#REF!</definedName>
    <definedName name="GGSB" localSheetId="3">[124]Q4!#REF!</definedName>
    <definedName name="GGSB" localSheetId="9">[124]Q4!#REF!</definedName>
    <definedName name="GGSB">[124]Q4!#REF!</definedName>
    <definedName name="GGSBXS" localSheetId="7">[124]Q4!#REF!</definedName>
    <definedName name="GGSBXS" localSheetId="3">[124]Q4!#REF!</definedName>
    <definedName name="GGSBXS" localSheetId="9">[124]Q4!#REF!</definedName>
    <definedName name="GGSBXS">[124]Q4!#REF!</definedName>
    <definedName name="ght" localSheetId="16" hidden="1">{"Tab1",#N/A,FALSE,"P";"Tab2",#N/A,FALSE,"P"}</definedName>
    <definedName name="ght" localSheetId="4" hidden="1">{"Tab1",#N/A,FALSE,"P";"Tab2",#N/A,FALSE,"P"}</definedName>
    <definedName name="ght" localSheetId="5" hidden="1">{"Tab1",#N/A,FALSE,"P";"Tab2",#N/A,FALSE,"P"}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6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hidden="1">{"Tab1",#N/A,FALSE,"P";"Tab2",#N/A,FALSE,"P"}</definedName>
    <definedName name="GL_Z" localSheetId="4">#REF!</definedName>
    <definedName name="GL_Z" localSheetId="5">#REF!</definedName>
    <definedName name="GL_Z" localSheetId="7">#REF!</definedName>
    <definedName name="GL_Z" localSheetId="6">#REF!</definedName>
    <definedName name="GL_Z" localSheetId="0">#REF!</definedName>
    <definedName name="GL_Z" localSheetId="1">#REF!</definedName>
    <definedName name="GL_Z" localSheetId="3">#REF!</definedName>
    <definedName name="GL_Z" localSheetId="9">#REF!</definedName>
    <definedName name="GL_Z">#REF!</definedName>
    <definedName name="gni">[100]GNIpc!$A$1:$R$235</definedName>
    <definedName name="goafrica" localSheetId="5">[130]!goafrica</definedName>
    <definedName name="goafrica" localSheetId="6">[130]!goafrica</definedName>
    <definedName name="goafrica" localSheetId="0">#REF!</definedName>
    <definedName name="goafrica" localSheetId="1">#REF!</definedName>
    <definedName name="goafrica">[130]!goafrica</definedName>
    <definedName name="goasia" localSheetId="5">[130]!goasia</definedName>
    <definedName name="goasia" localSheetId="6">[130]!goasia</definedName>
    <definedName name="goasia" localSheetId="0">#REF!</definedName>
    <definedName name="goasia" localSheetId="1">#REF!</definedName>
    <definedName name="goasia">[130]!goasia</definedName>
    <definedName name="GOB" localSheetId="4">#REF!</definedName>
    <definedName name="GOB" localSheetId="5">#REF!</definedName>
    <definedName name="GOB" localSheetId="7">#REF!</definedName>
    <definedName name="GOB" localSheetId="6">#REF!</definedName>
    <definedName name="GOB" localSheetId="0">#REF!</definedName>
    <definedName name="GOB" localSheetId="1">#REF!</definedName>
    <definedName name="GOB" localSheetId="3">#REF!</definedName>
    <definedName name="GOB" localSheetId="9">#REF!</definedName>
    <definedName name="GOB">#REF!</definedName>
    <definedName name="goeeup" localSheetId="5">[130]!goeeup</definedName>
    <definedName name="goeeup" localSheetId="6">[130]!goeeup</definedName>
    <definedName name="goeeup" localSheetId="0">#REF!</definedName>
    <definedName name="goeeup" localSheetId="1">#REF!</definedName>
    <definedName name="goeeup">[130]!goeeup</definedName>
    <definedName name="GOESC96" localSheetId="4">#REF!</definedName>
    <definedName name="GOESC96" localSheetId="5">#REF!</definedName>
    <definedName name="GOESC96" localSheetId="7">#REF!</definedName>
    <definedName name="GOESC96" localSheetId="6">#REF!</definedName>
    <definedName name="GOESC96" localSheetId="0">#REF!</definedName>
    <definedName name="GOESC96" localSheetId="1">#REF!</definedName>
    <definedName name="GOESC96" localSheetId="3">#REF!</definedName>
    <definedName name="GOESC96" localSheetId="9">#REF!</definedName>
    <definedName name="GOESC96">#REF!</definedName>
    <definedName name="goeurope" localSheetId="5">[130]!goeurope</definedName>
    <definedName name="goeurope" localSheetId="6">[130]!goeurope</definedName>
    <definedName name="goeurope" localSheetId="0">#REF!</definedName>
    <definedName name="goeurope" localSheetId="1">#REF!</definedName>
    <definedName name="goeurope">[130]!goeurope</definedName>
    <definedName name="golamerica" localSheetId="5">[130]!golamerica</definedName>
    <definedName name="golamerica" localSheetId="6">[130]!golamerica</definedName>
    <definedName name="golamerica" localSheetId="0">#REF!</definedName>
    <definedName name="golamerica" localSheetId="1">#REF!</definedName>
    <definedName name="golamerica">[130]!golamerica</definedName>
    <definedName name="gomeast" localSheetId="5">[130]!gomeast</definedName>
    <definedName name="gomeast" localSheetId="6">[130]!gomeast</definedName>
    <definedName name="gomeast" localSheetId="0">#REF!</definedName>
    <definedName name="gomeast" localSheetId="1">#REF!</definedName>
    <definedName name="gomeast">[130]!gomeast</definedName>
    <definedName name="gooecd" localSheetId="5">[130]!gooecd</definedName>
    <definedName name="gooecd" localSheetId="6">[130]!gooecd</definedName>
    <definedName name="gooecd" localSheetId="0">#REF!</definedName>
    <definedName name="gooecd" localSheetId="1">#REF!</definedName>
    <definedName name="gooecd">[130]!gooecd</definedName>
    <definedName name="goopec" localSheetId="5">[130]!goopec</definedName>
    <definedName name="goopec" localSheetId="6">[130]!goopec</definedName>
    <definedName name="goopec" localSheetId="0">#REF!</definedName>
    <definedName name="goopec" localSheetId="1">#REF!</definedName>
    <definedName name="goopec">[130]!goopec</definedName>
    <definedName name="gosummary" localSheetId="5">[130]!gosummary</definedName>
    <definedName name="gosummary" localSheetId="6">[130]!gosummary</definedName>
    <definedName name="gosummary" localSheetId="0">#REF!</definedName>
    <definedName name="gosummary" localSheetId="1">#REF!</definedName>
    <definedName name="gosummary">[130]!gosummary</definedName>
    <definedName name="_xlnm.Recorder" localSheetId="4">#REF!</definedName>
    <definedName name="_xlnm.Recorder" localSheetId="5">#REF!</definedName>
    <definedName name="_xlnm.Recorder" localSheetId="7">#REF!</definedName>
    <definedName name="_xlnm.Recorder" localSheetId="6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9">#REF!</definedName>
    <definedName name="_xlnm.Recorder">#REF!</definedName>
    <definedName name="Grace_IDA">[112]NPV!$B$25</definedName>
    <definedName name="Grace_IDA1" localSheetId="4">#REF!</definedName>
    <definedName name="Grace_IDA1" localSheetId="5">#REF!</definedName>
    <definedName name="Grace_IDA1" localSheetId="7">#REF!</definedName>
    <definedName name="Grace_IDA1" localSheetId="6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9">#REF!</definedName>
    <definedName name="Grace_IDA1">#REF!</definedName>
    <definedName name="Grace_NC" localSheetId="7">[112]NPV!#REF!</definedName>
    <definedName name="Grace_NC" localSheetId="0">#REF!</definedName>
    <definedName name="Grace_NC" localSheetId="1">#REF!</definedName>
    <definedName name="Grace_NC" localSheetId="3">[112]NPV!#REF!</definedName>
    <definedName name="Grace_NC" localSheetId="9">[112]NPV!#REF!</definedName>
    <definedName name="Grace_NC">[112]NPV!#REF!</definedName>
    <definedName name="Grace1_IDA" localSheetId="4">#REF!</definedName>
    <definedName name="Grace1_IDA" localSheetId="5">#REF!</definedName>
    <definedName name="Grace1_IDA" localSheetId="7">#REF!</definedName>
    <definedName name="Grace1_IDA" localSheetId="6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9">#REF!</definedName>
    <definedName name="Grace1_IDA">#REF!</definedName>
    <definedName name="graf">#N/A</definedName>
    <definedName name="GRAF2">#N/A</definedName>
    <definedName name="GRAFDOM">#N/A</definedName>
    <definedName name="grafico" localSheetId="4">[5]!grafico</definedName>
    <definedName name="grafico" localSheetId="5">[5]!grafico</definedName>
    <definedName name="grafico" localSheetId="6">[5]!grafico</definedName>
    <definedName name="grafico" localSheetId="0">[6]!grafico</definedName>
    <definedName name="grafico" localSheetId="1">[6]!grafico</definedName>
    <definedName name="grafico" localSheetId="11">[6]!grafico</definedName>
    <definedName name="grafico">[6]!grafico</definedName>
    <definedName name="GRÁFICO_10.3.1.">'[96]GRÁFICO DE FONDO POR AFILIADO'!$A$3:$H$35</definedName>
    <definedName name="GRÁFICO_10.3.2">'[96]GRÁFICO DE FONDO POR AFILIADO'!$A$36:$H$68</definedName>
    <definedName name="GRÁFICO_10.3.3">'[96]GRÁFICO DE FONDO POR AFILIADO'!$A$69:$H$101</definedName>
    <definedName name="GRÁFICO_10.3.4.">'[96]GRÁFICO DE FONDO POR AFILIADO'!$A$103:$H$135</definedName>
    <definedName name="GRÁFICO_N_10.2.4." localSheetId="4">#REF!</definedName>
    <definedName name="GRÁFICO_N_10.2.4." localSheetId="5">#REF!</definedName>
    <definedName name="GRÁFICO_N_10.2.4." localSheetId="7">#REF!</definedName>
    <definedName name="GRÁFICO_N_10.2.4." localSheetId="6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9">#REF!</definedName>
    <definedName name="GRÁFICO_N_10.2.4.">#REF!</definedName>
    <definedName name="GRAFICO2">#N/A</definedName>
    <definedName name="gre" localSheetId="16" hidden="1">{"Riqfin97",#N/A,FALSE,"Tran";"Riqfinpro",#N/A,FALSE,"Tran"}</definedName>
    <definedName name="gre" localSheetId="4" hidden="1">{"Riqfin97",#N/A,FALSE,"Tran";"Riqfinpro",#N/A,FALSE,"Tran"}</definedName>
    <definedName name="gre" localSheetId="5" hidden="1">{"Riqfin97",#N/A,FALSE,"Tran";"Riqfinpro",#N/A,FALSE,"Tran"}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6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hidden="1">{"Riqfin97",#N/A,FALSE,"Tran";"Riqfinpro",#N/A,FALSE,"Tran"}</definedName>
    <definedName name="Greece_wt">'[75]OECD wgt'!$B$19</definedName>
    <definedName name="grtrt" localSheetId="7" hidden="1">'[110]Fax a enviar'!#REF!</definedName>
    <definedName name="grtrt" localSheetId="0" hidden="1">'[110]Fax a enviar'!#REF!</definedName>
    <definedName name="grtrt" localSheetId="1" hidden="1">'[110]Fax a enviar'!#REF!</definedName>
    <definedName name="grtrt" localSheetId="3" hidden="1">'[110]Fax a enviar'!#REF!</definedName>
    <definedName name="grtrt" localSheetId="9" hidden="1">'[110]Fax a enviar'!#REF!</definedName>
    <definedName name="grtrt" hidden="1">'[110]Fax a enviar'!#REF!</definedName>
    <definedName name="Gstd" localSheetId="4">#REF!</definedName>
    <definedName name="Gstd" localSheetId="5">#REF!</definedName>
    <definedName name="Gstd" localSheetId="7">#REF!</definedName>
    <definedName name="Gstd" localSheetId="6">#REF!</definedName>
    <definedName name="Gstd" localSheetId="0">#REF!</definedName>
    <definedName name="Gstd" localSheetId="1">#REF!</definedName>
    <definedName name="Gstd" localSheetId="3">#REF!</definedName>
    <definedName name="Gstd" localSheetId="9">#REF!</definedName>
    <definedName name="Gstd">#REF!</definedName>
    <definedName name="GT">'[70]GT%'!$C$5</definedName>
    <definedName name="gtryrtyr" localSheetId="4" hidden="1">#REF!</definedName>
    <definedName name="gtryrtyr" localSheetId="5" hidden="1">#REF!</definedName>
    <definedName name="gtryrtyr" localSheetId="7" hidden="1">#REF!</definedName>
    <definedName name="gtryrtyr" localSheetId="6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9" hidden="1">#REF!</definedName>
    <definedName name="gtryrtyr" hidden="1">#REF!</definedName>
    <definedName name="GUEBVIO" localSheetId="4" hidden="1">#REF!</definedName>
    <definedName name="GUEBVIO" localSheetId="5" hidden="1">#REF!</definedName>
    <definedName name="GUEBVIO" localSheetId="7" hidden="1">#REF!</definedName>
    <definedName name="GUEBVIO" localSheetId="6" hidden="1">#REF!</definedName>
    <definedName name="GUEBVIO" localSheetId="1" hidden="1">#REF!</definedName>
    <definedName name="GUEBVIO" localSheetId="3" hidden="1">#REF!</definedName>
    <definedName name="GUEBVIO" localSheetId="9" hidden="1">#REF!</definedName>
    <definedName name="GUEBVIO" hidden="1">#REF!</definedName>
    <definedName name="GUIL" localSheetId="4">#REF!</definedName>
    <definedName name="GUIL" localSheetId="5">#REF!</definedName>
    <definedName name="GUIL" localSheetId="7">#REF!</definedName>
    <definedName name="GUIL" localSheetId="6">#REF!</definedName>
    <definedName name="GUIL" localSheetId="0">#REF!</definedName>
    <definedName name="GUIL" localSheetId="1">#REF!</definedName>
    <definedName name="GUIL" localSheetId="3">#REF!</definedName>
    <definedName name="GUIL" localSheetId="9">#REF!</definedName>
    <definedName name="GUIL">#REF!</definedName>
    <definedName name="GUIL1" localSheetId="4">#REF!</definedName>
    <definedName name="GUIL1" localSheetId="5">#REF!</definedName>
    <definedName name="GUIL1" localSheetId="7">#REF!</definedName>
    <definedName name="GUIL1" localSheetId="6">#REF!</definedName>
    <definedName name="GUIL1" localSheetId="0">#REF!</definedName>
    <definedName name="GUIL1" localSheetId="1">#REF!</definedName>
    <definedName name="GUIL1">#REF!</definedName>
    <definedName name="GYEAR2021" localSheetId="4">[101]Gold!$B$583:$J$583</definedName>
    <definedName name="GYEAR2021" localSheetId="5">[101]Gold!$B$583:$J$583</definedName>
    <definedName name="GYEAR2021" localSheetId="6">[101]Gold!$B$583:$J$583</definedName>
    <definedName name="GYEAR2021" localSheetId="0">[102]Gold!$B$583:$J$583</definedName>
    <definedName name="GYEAR2021" localSheetId="1">[102]Gold!$B$583:$J$583</definedName>
    <definedName name="GYEAR2021" localSheetId="11">[102]Gold!$B$583:$J$583</definedName>
    <definedName name="GYEAR2021">[102]Gold!$B$583:$J$583</definedName>
    <definedName name="GYEAR2022" localSheetId="4">[101]Gold!$K$583:$U$583</definedName>
    <definedName name="GYEAR2022" localSheetId="5">[101]Gold!$K$583:$U$583</definedName>
    <definedName name="GYEAR2022" localSheetId="6">[101]Gold!$K$583:$U$583</definedName>
    <definedName name="GYEAR2022" localSheetId="0">[102]Gold!$K$583:$U$583</definedName>
    <definedName name="GYEAR2022" localSheetId="1">[102]Gold!$K$583:$U$583</definedName>
    <definedName name="GYEAR2022" localSheetId="11">[102]Gold!$K$583:$U$583</definedName>
    <definedName name="GYEAR2022">[102]Gold!$K$583:$U$583</definedName>
    <definedName name="gyu" localSheetId="16" hidden="1">{"Tab1",#N/A,FALSE,"P";"Tab2",#N/A,FALSE,"P"}</definedName>
    <definedName name="gyu" localSheetId="4" hidden="1">{"Tab1",#N/A,FALSE,"P";"Tab2",#N/A,FALSE,"P"}</definedName>
    <definedName name="gyu" localSheetId="5" hidden="1">{"Tab1",#N/A,FALSE,"P";"Tab2",#N/A,FALSE,"P"}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6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hidden="1">{"Tab1",#N/A,FALSE,"P";"Tab2",#N/A,FALSE,"P"}</definedName>
    <definedName name="h" localSheetId="4" hidden="1">#REF!</definedName>
    <definedName name="h" localSheetId="5" hidden="1">#REF!</definedName>
    <definedName name="h" localSheetId="7" hidden="1">#REF!</definedName>
    <definedName name="h" localSheetId="6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9" hidden="1">#REF!</definedName>
    <definedName name="h" hidden="1">#REF!</definedName>
    <definedName name="hdhdfghdf" localSheetId="16" hidden="1">{"Minpmon",#N/A,FALSE,"Monthinput"}</definedName>
    <definedName name="hdhdfghdf" localSheetId="4" hidden="1">{"Minpmon",#N/A,FALSE,"Monthinput"}</definedName>
    <definedName name="hdhdfghdf" localSheetId="5" hidden="1">{"Minpmon",#N/A,FALSE,"Monthinput"}</definedName>
    <definedName name="hdhdfghdf" localSheetId="7" hidden="1">{"Minpmon",#N/A,FALSE,"Monthinput"}</definedName>
    <definedName name="hdhdfghdf" localSheetId="8" hidden="1">{"Minpmon",#N/A,FALSE,"Monthinput"}</definedName>
    <definedName name="hdhdfghdf" localSheetId="6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9" hidden="1">{"Minpmon",#N/A,FALSE,"Monthinput"}</definedName>
    <definedName name="hdhdfghdf" localSheetId="11" hidden="1">{"Minpmon",#N/A,FALSE,"Monthinput"}</definedName>
    <definedName name="hdhdfghdf" hidden="1">{"Minpmon",#N/A,FALSE,"Monthinput"}</definedName>
    <definedName name="HEADING" localSheetId="4">#REF!</definedName>
    <definedName name="HEADING" localSheetId="5">#REF!</definedName>
    <definedName name="HEADING" localSheetId="7">#REF!</definedName>
    <definedName name="HEADING" localSheetId="6">#REF!</definedName>
    <definedName name="HEADING" localSheetId="0">#REF!</definedName>
    <definedName name="HEADING" localSheetId="1">#REF!</definedName>
    <definedName name="HEADING" localSheetId="3">#REF!</definedName>
    <definedName name="HEADING" localSheetId="9">#REF!</definedName>
    <definedName name="HEADING">#REF!</definedName>
    <definedName name="Heading2" localSheetId="4">#REF!</definedName>
    <definedName name="Heading2" localSheetId="5">#REF!</definedName>
    <definedName name="Heading2" localSheetId="7">#REF!</definedName>
    <definedName name="Heading2" localSheetId="6">#REF!</definedName>
    <definedName name="Heading2" localSheetId="1">#REF!</definedName>
    <definedName name="Heading2" localSheetId="3">#REF!</definedName>
    <definedName name="Heading2" localSheetId="9">#REF!</definedName>
    <definedName name="Heading2">#REF!</definedName>
    <definedName name="Heading39">'[50]shared data'!$A$1:$G$5</definedName>
    <definedName name="hfhf" localSheetId="4">#REF!</definedName>
    <definedName name="hfhf" localSheetId="5">#REF!</definedName>
    <definedName name="hfhf" localSheetId="7">#REF!</definedName>
    <definedName name="hfhf" localSheetId="6">#REF!</definedName>
    <definedName name="hfhf" localSheetId="0">#REF!</definedName>
    <definedName name="hfhf" localSheetId="1">#REF!</definedName>
    <definedName name="hfhf" localSheetId="3">#REF!</definedName>
    <definedName name="hfhf" localSheetId="9">#REF!</definedName>
    <definedName name="hfhf">#REF!</definedName>
    <definedName name="hfhfhf" localSheetId="7" hidden="1">'[103]Fax a enviar'!#REF!</definedName>
    <definedName name="hfhfhf" localSheetId="0" hidden="1">#REF!</definedName>
    <definedName name="hfhfhf" localSheetId="1" hidden="1">#REF!</definedName>
    <definedName name="hfhfhf" localSheetId="9" hidden="1">'[103]Fax a enviar'!#REF!</definedName>
    <definedName name="hfhfhf" hidden="1">'[103]Fax a enviar'!#REF!</definedName>
    <definedName name="hhh" localSheetId="0" hidden="1">#REF!</definedName>
    <definedName name="hhh" localSheetId="1" hidden="1">#REF!</definedName>
    <definedName name="hhh" hidden="1">'[131]J(Priv.Cap)'!#REF!</definedName>
    <definedName name="HHHH" localSheetId="4" hidden="1">#REF!</definedName>
    <definedName name="HHHH" localSheetId="5" hidden="1">#REF!</definedName>
    <definedName name="HHHH" localSheetId="7" hidden="1">#REF!</definedName>
    <definedName name="HHHH" localSheetId="6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9" hidden="1">#REF!</definedName>
    <definedName name="HHHH" hidden="1">#REF!</definedName>
    <definedName name="hhhhh" localSheetId="16" hidden="1">{"Tab1",#N/A,FALSE,"P";"Tab2",#N/A,FALSE,"P"}</definedName>
    <definedName name="hhhhh" localSheetId="4" hidden="1">{"Tab1",#N/A,FALSE,"P";"Tab2",#N/A,FALSE,"P"}</definedName>
    <definedName name="hhhhh" localSheetId="5" hidden="1">{"Tab1",#N/A,FALSE,"P";"Tab2",#N/A,FALSE,"P"}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6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hidden="1">{"Tab1",#N/A,FALSE,"P";"Tab2",#N/A,FALSE,"P"}</definedName>
    <definedName name="hhhhhh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4">#REF!</definedName>
    <definedName name="High_external" localSheetId="5">#REF!</definedName>
    <definedName name="High_external" localSheetId="7">#REF!</definedName>
    <definedName name="High_external" localSheetId="6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9">#REF!</definedName>
    <definedName name="High_external">#REF!</definedName>
    <definedName name="High_fiscal" localSheetId="4">#REF!</definedName>
    <definedName name="High_fiscal" localSheetId="5">#REF!</definedName>
    <definedName name="High_fiscal" localSheetId="7">#REF!</definedName>
    <definedName name="High_fiscal" localSheetId="6">#REF!</definedName>
    <definedName name="High_fiscal" localSheetId="1">#REF!</definedName>
    <definedName name="High_fiscal" localSheetId="3">#REF!</definedName>
    <definedName name="High_fiscal" localSheetId="9">#REF!</definedName>
    <definedName name="High_fiscal">#REF!</definedName>
    <definedName name="High_growth_extended" localSheetId="4">#REF!</definedName>
    <definedName name="High_growth_extended" localSheetId="5">#REF!</definedName>
    <definedName name="High_growth_extended" localSheetId="7">#REF!</definedName>
    <definedName name="High_growth_extended" localSheetId="6">#REF!</definedName>
    <definedName name="High_growth_extended" localSheetId="1">#REF!</definedName>
    <definedName name="High_growth_extended" localSheetId="3">#REF!</definedName>
    <definedName name="High_growth_extended" localSheetId="9">#REF!</definedName>
    <definedName name="High_growth_extended">#REF!</definedName>
    <definedName name="High_growth_summary" localSheetId="4">#REF!</definedName>
    <definedName name="High_growth_summary" localSheetId="5">#REF!</definedName>
    <definedName name="High_growth_summary" localSheetId="7">#REF!</definedName>
    <definedName name="High_growth_summary" localSheetId="6">#REF!</definedName>
    <definedName name="High_growth_summary" localSheetId="1">#REF!</definedName>
    <definedName name="High_growth_summary">#REF!</definedName>
    <definedName name="High_monetary" localSheetId="4">#REF!</definedName>
    <definedName name="High_monetary" localSheetId="5">#REF!</definedName>
    <definedName name="High_monetary" localSheetId="7">#REF!</definedName>
    <definedName name="High_monetary" localSheetId="6">#REF!</definedName>
    <definedName name="High_monetary" localSheetId="1">#REF!</definedName>
    <definedName name="High_monetary">#REF!</definedName>
    <definedName name="High_real" localSheetId="4">#REF!</definedName>
    <definedName name="High_real" localSheetId="5">#REF!</definedName>
    <definedName name="High_real" localSheetId="7">#REF!</definedName>
    <definedName name="High_real" localSheetId="6">#REF!</definedName>
    <definedName name="High_real" localSheetId="1">#REF!</definedName>
    <definedName name="High_real">#REF!</definedName>
    <definedName name="High_summary" localSheetId="4">#REF!</definedName>
    <definedName name="High_summary" localSheetId="5">#REF!</definedName>
    <definedName name="High_summary" localSheetId="7">#REF!</definedName>
    <definedName name="High_summary" localSheetId="6">#REF!</definedName>
    <definedName name="High_summary" localSheetId="1">#REF!</definedName>
    <definedName name="High_summary">#REF!</definedName>
    <definedName name="Highest_Inter_Bank_Rate">'[76]Inter-Bank'!$L$5</definedName>
    <definedName name="hio" localSheetId="16" hidden="1">{"Tab1",#N/A,FALSE,"P";"Tab2",#N/A,FALSE,"P"}</definedName>
    <definedName name="hio" localSheetId="4" hidden="1">{"Tab1",#N/A,FALSE,"P";"Tab2",#N/A,FALSE,"P"}</definedName>
    <definedName name="hio" localSheetId="5" hidden="1">{"Tab1",#N/A,FALSE,"P";"Tab2",#N/A,FALSE,"P"}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6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hidden="1">{"Tab1",#N/A,FALSE,"P";"Tab2",#N/A,FALSE,"P"}</definedName>
    <definedName name="HIPCDATA" localSheetId="4">#REF!</definedName>
    <definedName name="HIPCDATA" localSheetId="5">#REF!</definedName>
    <definedName name="HIPCDATA" localSheetId="7">#REF!</definedName>
    <definedName name="HIPCDATA" localSheetId="6">#REF!</definedName>
    <definedName name="HIPCDATA" localSheetId="0">#REF!</definedName>
    <definedName name="HIPCDATA" localSheetId="1">#REF!</definedName>
    <definedName name="HIPCDATA" localSheetId="3">#REF!</definedName>
    <definedName name="HIPCDATA" localSheetId="9">#REF!</definedName>
    <definedName name="HIPCDATA">#REF!</definedName>
    <definedName name="hjkhgkky" localSheetId="7" hidden="1">'[110]Fax a enviar'!#REF!</definedName>
    <definedName name="hjkhgkky" localSheetId="0" hidden="1">'[110]Fax a enviar'!#REF!</definedName>
    <definedName name="hjkhgkky" localSheetId="1" hidden="1">'[110]Fax a enviar'!#REF!</definedName>
    <definedName name="hjkhgkky" localSheetId="3" hidden="1">'[110]Fax a enviar'!#REF!</definedName>
    <definedName name="hjkhgkky" localSheetId="9" hidden="1">'[110]Fax a enviar'!#REF!</definedName>
    <definedName name="hjkhgkky" hidden="1">'[110]Fax a enviar'!#REF!</definedName>
    <definedName name="hkh" localSheetId="4" hidden="1">#REF!</definedName>
    <definedName name="hkh" localSheetId="5" hidden="1">#REF!</definedName>
    <definedName name="hkh" localSheetId="7" hidden="1">#REF!</definedName>
    <definedName name="hkh" localSheetId="6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9" hidden="1">#REF!</definedName>
    <definedName name="hkh" hidden="1">#REF!</definedName>
    <definedName name="hkhkh" localSheetId="4" hidden="1">#REF!</definedName>
    <definedName name="hkhkh" localSheetId="5" hidden="1">#REF!</definedName>
    <definedName name="hkhkh" localSheetId="7" hidden="1">#REF!</definedName>
    <definedName name="hkhkh" localSheetId="6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9" hidden="1">#REF!</definedName>
    <definedName name="hkhkh" hidden="1">#REF!</definedName>
    <definedName name="hola" localSheetId="4">#REF!</definedName>
    <definedName name="hola" localSheetId="5">#REF!</definedName>
    <definedName name="hola" localSheetId="7">#REF!</definedName>
    <definedName name="hola" localSheetId="6">#REF!</definedName>
    <definedName name="hola" localSheetId="0">#REF!</definedName>
    <definedName name="hola" localSheetId="1">#REF!</definedName>
    <definedName name="hola" localSheetId="3">#REF!</definedName>
    <definedName name="hola" localSheetId="9">#REF!</definedName>
    <definedName name="hola">#REF!</definedName>
    <definedName name="holalalala" localSheetId="7" hidden="1">'[35]Fax a enviar'!#REF!</definedName>
    <definedName name="holalalala" localSheetId="3" hidden="1">'[35]Fax a enviar'!#REF!</definedName>
    <definedName name="holalalala" localSheetId="9" hidden="1">'[35]Fax a enviar'!#REF!</definedName>
    <definedName name="holalalala" hidden="1">'[35]Fax a enviar'!#REF!</definedName>
    <definedName name="holallll" localSheetId="4">#REF!</definedName>
    <definedName name="holallll" localSheetId="5">#REF!</definedName>
    <definedName name="holallll" localSheetId="7">#REF!</definedName>
    <definedName name="holallll" localSheetId="6">#REF!</definedName>
    <definedName name="holallll" localSheetId="0">#REF!</definedName>
    <definedName name="holallll" localSheetId="1">#REF!</definedName>
    <definedName name="holallll" localSheetId="3">#REF!</definedName>
    <definedName name="holallll" localSheetId="9">#REF!</definedName>
    <definedName name="holallll">#REF!</definedName>
    <definedName name="hora" localSheetId="4">[23]Programa!#REF!</definedName>
    <definedName name="hora" localSheetId="5">[23]Programa!#REF!</definedName>
    <definedName name="hora" localSheetId="7">[24]Programa!#REF!</definedName>
    <definedName name="hora" localSheetId="6">[23]Programa!#REF!</definedName>
    <definedName name="hora" localSheetId="0">[24]Programa!#REF!</definedName>
    <definedName name="hora" localSheetId="1">[24]Programa!#REF!</definedName>
    <definedName name="hora" localSheetId="3">[24]Programa!#REF!</definedName>
    <definedName name="hora" localSheetId="9">[24]Programa!#REF!</definedName>
    <definedName name="hora" localSheetId="11">[24]Programa!#REF!</definedName>
    <definedName name="hora">[24]Programa!#REF!</definedName>
    <definedName name="HOSP96" localSheetId="4">#REF!</definedName>
    <definedName name="HOSP96" localSheetId="5">#REF!</definedName>
    <definedName name="HOSP96" localSheetId="7">#REF!</definedName>
    <definedName name="HOSP96" localSheetId="6">#REF!</definedName>
    <definedName name="HOSP96" localSheetId="0">#REF!</definedName>
    <definedName name="HOSP96" localSheetId="1">#REF!</definedName>
    <definedName name="HOSP96" localSheetId="3">#REF!</definedName>
    <definedName name="HOSP96" localSheetId="9">#REF!</definedName>
    <definedName name="HOSP96">#REF!</definedName>
    <definedName name="hpu" localSheetId="16" hidden="1">{"Tab1",#N/A,FALSE,"P";"Tab2",#N/A,FALSE,"P"}</definedName>
    <definedName name="hpu" localSheetId="4" hidden="1">{"Tab1",#N/A,FALSE,"P";"Tab2",#N/A,FALSE,"P"}</definedName>
    <definedName name="hpu" localSheetId="5" hidden="1">{"Tab1",#N/A,FALSE,"P";"Tab2",#N/A,FALSE,"P"}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6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16" hidden="1">{"'para SB'!$A$1318:$F$1381"}</definedName>
    <definedName name="HTML_Control" localSheetId="4" hidden="1">{"'para SB'!$A$1318:$F$1381"}</definedName>
    <definedName name="HTML_Control" localSheetId="5" hidden="1">{"'para SB'!$A$1318:$F$1381"}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6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9" hidden="1">{"'para SB'!$A$1318:$F$1381"}</definedName>
    <definedName name="HTML_Control" localSheetId="1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16" hidden="1">{"Tab1",#N/A,FALSE,"P";"Tab2",#N/A,FALSE,"P"}</definedName>
    <definedName name="hui" localSheetId="4" hidden="1">{"Tab1",#N/A,FALSE,"P";"Tab2",#N/A,FALSE,"P"}</definedName>
    <definedName name="hui" localSheetId="5" hidden="1">{"Tab1",#N/A,FALSE,"P";"Tab2",#N/A,FALSE,"P"}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6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hidden="1">{"Tab1",#N/A,FALSE,"P";"Tab2",#N/A,FALSE,"P"}</definedName>
    <definedName name="huo" localSheetId="16" hidden="1">{"Tab1",#N/A,FALSE,"P";"Tab2",#N/A,FALSE,"P"}</definedName>
    <definedName name="huo" localSheetId="4" hidden="1">{"Tab1",#N/A,FALSE,"P";"Tab2",#N/A,FALSE,"P"}</definedName>
    <definedName name="huo" localSheetId="5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6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hidden="1">{"Tab1",#N/A,FALSE,"P";"Tab2",#N/A,FALSE,"P"}</definedName>
    <definedName name="hutyu7" localSheetId="4" hidden="1">#REF!</definedName>
    <definedName name="hutyu7" localSheetId="5" hidden="1">#REF!</definedName>
    <definedName name="hutyu7" localSheetId="7" hidden="1">#REF!</definedName>
    <definedName name="hutyu7" localSheetId="6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9" hidden="1">#REF!</definedName>
    <definedName name="hutyu7" hidden="1">#REF!</definedName>
    <definedName name="HVYNONO1" localSheetId="7">[74]nonopec!#REF!</definedName>
    <definedName name="HVYNONO1" localSheetId="0">#REF!</definedName>
    <definedName name="HVYNONO1" localSheetId="1">#REF!</definedName>
    <definedName name="HVYNONO1" localSheetId="3">[74]nonopec!#REF!</definedName>
    <definedName name="HVYNONO1" localSheetId="9">[74]nonopec!#REF!</definedName>
    <definedName name="HVYNONO1">[74]nonopec!#REF!</definedName>
    <definedName name="HVYNONO2" localSheetId="7">[74]nonopec!#REF!</definedName>
    <definedName name="HVYNONO2" localSheetId="0">#REF!</definedName>
    <definedName name="HVYNONO2" localSheetId="1">#REF!</definedName>
    <definedName name="HVYNONO2" localSheetId="3">[74]nonopec!#REF!</definedName>
    <definedName name="HVYNONO2" localSheetId="9">[74]nonopec!#REF!</definedName>
    <definedName name="HVYNONO2">[74]nonopec!#REF!</definedName>
    <definedName name="HVYNONOPEC" localSheetId="0">#REF!</definedName>
    <definedName name="HVYNONOPEC" localSheetId="1">#REF!</definedName>
    <definedName name="HVYNONOPEC">[74]nonopec!#REF!</definedName>
    <definedName name="HVYOECD" localSheetId="0">[74]nonopec!#REF!</definedName>
    <definedName name="HVYOECD" localSheetId="1">[74]nonopec!#REF!</definedName>
    <definedName name="HVYOECD">[74]nonopec!#REF!</definedName>
    <definedName name="HVYOPEC" localSheetId="0">[74]nonopec!#REF!</definedName>
    <definedName name="HVYOPEC" localSheetId="1">[74]nonopec!#REF!</definedName>
    <definedName name="HVYOPEC">[74]nonopec!#REF!</definedName>
    <definedName name="HVYSUMM">[74]nonopec!#REF!</definedName>
    <definedName name="i" localSheetId="4">#REF!</definedName>
    <definedName name="i" localSheetId="5">#REF!</definedName>
    <definedName name="i" localSheetId="7">#REF!</definedName>
    <definedName name="i" localSheetId="6">#REF!</definedName>
    <definedName name="i" localSheetId="0">#REF!</definedName>
    <definedName name="i" localSheetId="1">#REF!</definedName>
    <definedName name="i" localSheetId="3">#REF!</definedName>
    <definedName name="i" localSheetId="9">#REF!</definedName>
    <definedName name="i">#REF!</definedName>
    <definedName name="i2std" localSheetId="4">#REF!</definedName>
    <definedName name="i2std" localSheetId="5">#REF!</definedName>
    <definedName name="i2std" localSheetId="7">#REF!</definedName>
    <definedName name="i2std" localSheetId="6">#REF!</definedName>
    <definedName name="i2std" localSheetId="0">#REF!</definedName>
    <definedName name="i2std" localSheetId="1">#REF!</definedName>
    <definedName name="i2std" localSheetId="3">#REF!</definedName>
    <definedName name="i2std" localSheetId="9">#REF!</definedName>
    <definedName name="i2std">#REF!</definedName>
    <definedName name="iave" localSheetId="4">#REF!</definedName>
    <definedName name="iave" localSheetId="5">#REF!</definedName>
    <definedName name="iave" localSheetId="7">#REF!</definedName>
    <definedName name="iave" localSheetId="6">#REF!</definedName>
    <definedName name="iave" localSheetId="0">#REF!</definedName>
    <definedName name="iave" localSheetId="1">#REF!</definedName>
    <definedName name="iave" localSheetId="3">#REF!</definedName>
    <definedName name="iave" localSheetId="9">#REF!</definedName>
    <definedName name="iave">#REF!</definedName>
    <definedName name="ibank1" localSheetId="4">#REF!</definedName>
    <definedName name="ibank1" localSheetId="5">#REF!</definedName>
    <definedName name="ibank1" localSheetId="7">#REF!</definedName>
    <definedName name="ibank1" localSheetId="6">#REF!</definedName>
    <definedName name="ibank1" localSheetId="1">#REF!</definedName>
    <definedName name="ibank1">#REF!</definedName>
    <definedName name="ibank2" localSheetId="4">#REF!</definedName>
    <definedName name="ibank2" localSheetId="5">#REF!</definedName>
    <definedName name="ibank2" localSheetId="7">#REF!</definedName>
    <definedName name="ibank2" localSheetId="6">#REF!</definedName>
    <definedName name="ibank2" localSheetId="1">#REF!</definedName>
    <definedName name="ibank2">#REF!</definedName>
    <definedName name="ibank3" localSheetId="4">#REF!</definedName>
    <definedName name="ibank3" localSheetId="5">#REF!</definedName>
    <definedName name="ibank3" localSheetId="7">#REF!</definedName>
    <definedName name="ibank3" localSheetId="6">#REF!</definedName>
    <definedName name="ibank3" localSheetId="1">#REF!</definedName>
    <definedName name="ibank3">#REF!</definedName>
    <definedName name="IBCA">'[70]IBCA-MOODY´S'!$C$4</definedName>
    <definedName name="Ibrd">[56]CIRRs!$C$63</definedName>
    <definedName name="Iceland_wt">'[75]OECD wgt'!$B$21</definedName>
    <definedName name="IDA">[56]CIRRs!$C$64</definedName>
    <definedName name="IDA_assistance">'[132]tab 14'!$B$6:$U$25</definedName>
    <definedName name="IDAr" localSheetId="4">#REF!</definedName>
    <definedName name="IDAr" localSheetId="5">#REF!</definedName>
    <definedName name="IDAr" localSheetId="7">#REF!</definedName>
    <definedName name="IDAr" localSheetId="6">#REF!</definedName>
    <definedName name="IDAr" localSheetId="0">#REF!</definedName>
    <definedName name="IDAr" localSheetId="1">#REF!</definedName>
    <definedName name="IDAr" localSheetId="3">#REF!</definedName>
    <definedName name="IDAr" localSheetId="9">#REF!</definedName>
    <definedName name="IDAr">#REF!</definedName>
    <definedName name="IDB" localSheetId="4">#REF!</definedName>
    <definedName name="IDB" localSheetId="5">#REF!</definedName>
    <definedName name="IDB" localSheetId="7">#REF!</definedName>
    <definedName name="IDB" localSheetId="6">#REF!</definedName>
    <definedName name="IDB" localSheetId="0">#REF!</definedName>
    <definedName name="IDB" localSheetId="1">#REF!</definedName>
    <definedName name="IDB" localSheetId="3">#REF!</definedName>
    <definedName name="IDB" localSheetId="9">#REF!</definedName>
    <definedName name="IDB">#REF!</definedName>
    <definedName name="IESS" localSheetId="4">#REF!</definedName>
    <definedName name="IESS" localSheetId="5">#REF!</definedName>
    <definedName name="IESS" localSheetId="7">#REF!</definedName>
    <definedName name="IESS" localSheetId="6">#REF!</definedName>
    <definedName name="IESS" localSheetId="1">#REF!</definedName>
    <definedName name="IESS" localSheetId="3">#REF!</definedName>
    <definedName name="IESS" localSheetId="9">#REF!</definedName>
    <definedName name="IESS">#REF!</definedName>
    <definedName name="Ifad">[56]CIRRs!$C$65</definedName>
    <definedName name="IFSASSETS" localSheetId="4">#REF!</definedName>
    <definedName name="IFSASSETS" localSheetId="5">#REF!</definedName>
    <definedName name="IFSASSETS" localSheetId="7">#REF!</definedName>
    <definedName name="IFSASSETS" localSheetId="6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9">#REF!</definedName>
    <definedName name="IFSASSETS">#REF!</definedName>
    <definedName name="IFSLIABS" localSheetId="4">#REF!</definedName>
    <definedName name="IFSLIABS" localSheetId="5">#REF!</definedName>
    <definedName name="IFSLIABS" localSheetId="7">#REF!</definedName>
    <definedName name="IFSLIABS" localSheetId="6">#REF!</definedName>
    <definedName name="IFSLIABS" localSheetId="1">#REF!</definedName>
    <definedName name="IFSLIABS" localSheetId="3">#REF!</definedName>
    <definedName name="IFSLIABS" localSheetId="9">#REF!</definedName>
    <definedName name="IFSLIABS">#REF!</definedName>
    <definedName name="ii" localSheetId="16" hidden="1">{"Tab1",#N/A,FALSE,"P";"Tab2",#N/A,FALSE,"P"}</definedName>
    <definedName name="ii" localSheetId="4" hidden="1">{"Tab1",#N/A,FALSE,"P";"Tab2",#N/A,FALSE,"P"}</definedName>
    <definedName name="ii" localSheetId="5" hidden="1">{"Tab1",#N/A,FALSE,"P";"Tab2",#N/A,FALSE,"P"}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6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i" localSheetId="16" hidden="1">{"Riqfin97",#N/A,FALSE,"Tran";"Riqfinpro",#N/A,FALSE,"Tran"}</definedName>
    <definedName name="iii" localSheetId="4" hidden="1">{"Riqfin97",#N/A,FALSE,"Tran";"Riqfinpro",#N/A,FALSE,"Tran"}</definedName>
    <definedName name="iii" localSheetId="5" hidden="1">{"Riqfin97",#N/A,FALSE,"Tran";"Riqfinpro",#N/A,FALSE,"Tran"}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6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hidden="1">{"Riqfin97",#N/A,FALSE,"Tran";"Riqfinpro",#N/A,FALSE,"Tran"}</definedName>
    <definedName name="iiiiiiiiiii" localSheetId="4" hidden="1">#REF!</definedName>
    <definedName name="iiiiiiiiiii" localSheetId="5" hidden="1">#REF!</definedName>
    <definedName name="iiiiiiiiiii" localSheetId="7" hidden="1">#REF!</definedName>
    <definedName name="iiiiiiiiiii" localSheetId="6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9" hidden="1">#REF!</definedName>
    <definedName name="iiiiiiiiiii" hidden="1">#REF!</definedName>
    <definedName name="iiiiiiiiiiii" localSheetId="7" hidden="1">'[103]Fax a enviar'!#REF!</definedName>
    <definedName name="iiiiiiiiiiii" localSheetId="0" hidden="1">#REF!</definedName>
    <definedName name="iiiiiiiiiiii" localSheetId="1" hidden="1">#REF!</definedName>
    <definedName name="iiiiiiiiiiii" localSheetId="3" hidden="1">'[103]Fax a enviar'!#REF!</definedName>
    <definedName name="iiiiiiiiiiii" localSheetId="9" hidden="1">'[103]Fax a enviar'!#REF!</definedName>
    <definedName name="iiiiiiiiiiii" hidden="1">'[103]Fax a enviar'!#REF!</definedName>
    <definedName name="iiiiiiiiiiiiiiiii" localSheetId="7" hidden="1">'[103]Fax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'[103]Fax a enviar'!#REF!</definedName>
    <definedName name="iiiiiiiiiiiiiiiii" localSheetId="9" hidden="1">'[103]Fax a enviar'!#REF!</definedName>
    <definedName name="iiiiiiiiiiiiiiiii" hidden="1">'[103]Fax a enviar'!#REF!</definedName>
    <definedName name="iiiiiiiiiiiiiiiiiiiiiiiiii" localSheetId="4" hidden="1">#REF!</definedName>
    <definedName name="iiiiiiiiiiiiiiiiiiiiiiiiii" localSheetId="5" hidden="1">#REF!</definedName>
    <definedName name="iiiiiiiiiiiiiiiiiiiiiiiiii" localSheetId="7" hidden="1">#REF!</definedName>
    <definedName name="iiiiiiiiiiiiiiiiiiiiiiiiii" localSheetId="6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9" hidden="1">#REF!</definedName>
    <definedName name="iiiiiiiiiiiiiiiiiiiiiiiiii" hidden="1">#REF!</definedName>
    <definedName name="iiiooo" localSheetId="4">#REF!</definedName>
    <definedName name="iiiooo" localSheetId="5">#REF!</definedName>
    <definedName name="iiiooo" localSheetId="7">#REF!</definedName>
    <definedName name="iiiooo" localSheetId="6">#REF!</definedName>
    <definedName name="iiiooo" localSheetId="0">#REF!</definedName>
    <definedName name="iiiooo" localSheetId="1">#REF!</definedName>
    <definedName name="iiiooo" localSheetId="3">#REF!</definedName>
    <definedName name="iiiooo" localSheetId="9">#REF!</definedName>
    <definedName name="iiiooo">#REF!</definedName>
    <definedName name="IKR" localSheetId="4">#REF!</definedName>
    <definedName name="IKR" localSheetId="5">#REF!</definedName>
    <definedName name="IKR" localSheetId="7">#REF!</definedName>
    <definedName name="IKR" localSheetId="6">#REF!</definedName>
    <definedName name="IKR" localSheetId="0">#REF!</definedName>
    <definedName name="IKR" localSheetId="1">#REF!</definedName>
    <definedName name="IKR" localSheetId="3">#REF!</definedName>
    <definedName name="IKR" localSheetId="9">#REF!</definedName>
    <definedName name="IKR">#REF!</definedName>
    <definedName name="ilo" localSheetId="16" hidden="1">{"Riqfin97",#N/A,FALSE,"Tran";"Riqfinpro",#N/A,FALSE,"Tran"}</definedName>
    <definedName name="ilo" localSheetId="4" hidden="1">{"Riqfin97",#N/A,FALSE,"Tran";"Riqfinpro",#N/A,FALSE,"Tran"}</definedName>
    <definedName name="ilo" localSheetId="5" hidden="1">{"Riqfin97",#N/A,FALSE,"Tran";"Riqfinpro",#N/A,FALSE,"Tran"}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6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hidden="1">{"Riqfin97",#N/A,FALSE,"Tran";"Riqfinpro",#N/A,FALSE,"Tran"}</definedName>
    <definedName name="ilu" localSheetId="16" hidden="1">{"Riqfin97",#N/A,FALSE,"Tran";"Riqfinpro",#N/A,FALSE,"Tran"}</definedName>
    <definedName name="ilu" localSheetId="4" hidden="1">{"Riqfin97",#N/A,FALSE,"Tran";"Riqfinpro",#N/A,FALSE,"Tran"}</definedName>
    <definedName name="ilu" localSheetId="5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6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hidden="1">{"Riqfin97",#N/A,FALSE,"Tran";"Riqfinpro",#N/A,FALSE,"Tran"}</definedName>
    <definedName name="IM" localSheetId="4">#REF!</definedName>
    <definedName name="IM" localSheetId="5">#REF!</definedName>
    <definedName name="IM" localSheetId="7">#REF!</definedName>
    <definedName name="IM" localSheetId="6">#REF!</definedName>
    <definedName name="IM" localSheetId="0">#REF!</definedName>
    <definedName name="IM" localSheetId="1">#REF!</definedName>
    <definedName name="IM" localSheetId="3">#REF!</definedName>
    <definedName name="IM" localSheetId="9">#REF!</definedName>
    <definedName name="IM">#REF!</definedName>
    <definedName name="ima" localSheetId="4">#REF!</definedName>
    <definedName name="ima" localSheetId="5">#REF!</definedName>
    <definedName name="ima" localSheetId="7">#REF!</definedName>
    <definedName name="ima" localSheetId="6">#REF!</definedName>
    <definedName name="ima" localSheetId="1">#REF!</definedName>
    <definedName name="ima" localSheetId="3">#REF!</definedName>
    <definedName name="ima" localSheetId="9">#REF!</definedName>
    <definedName name="ima">#REF!</definedName>
    <definedName name="imaor" localSheetId="4">#REF!</definedName>
    <definedName name="imaor" localSheetId="5">#REF!</definedName>
    <definedName name="imaor" localSheetId="7">#REF!</definedName>
    <definedName name="imaor" localSheetId="6">#REF!</definedName>
    <definedName name="imaor" localSheetId="1">#REF!</definedName>
    <definedName name="imaor" localSheetId="3">#REF!</definedName>
    <definedName name="imaor" localSheetId="9">#REF!</definedName>
    <definedName name="imaor">#REF!</definedName>
    <definedName name="IMF" localSheetId="4">#REF!</definedName>
    <definedName name="IMF" localSheetId="5">#REF!</definedName>
    <definedName name="IMF" localSheetId="7">#REF!</definedName>
    <definedName name="IMF" localSheetId="6">#REF!</definedName>
    <definedName name="IMF" localSheetId="0">#REF!</definedName>
    <definedName name="IMF" localSheetId="1">#REF!</definedName>
    <definedName name="IMF">#REF!</definedName>
    <definedName name="impacto" localSheetId="4">#REF!</definedName>
    <definedName name="impacto" localSheetId="5">#REF!</definedName>
    <definedName name="impacto" localSheetId="7">#REF!</definedName>
    <definedName name="impacto" localSheetId="6">#REF!</definedName>
    <definedName name="impacto" localSheetId="1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'[16]Base Original'!#REF!</definedName>
    <definedName name="impresionueva" localSheetId="4">#REF!</definedName>
    <definedName name="impresionueva" localSheetId="5">#REF!</definedName>
    <definedName name="impresionueva" localSheetId="7">#REF!</definedName>
    <definedName name="impresionueva" localSheetId="6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9">#REF!</definedName>
    <definedName name="impresionueva">#REF!</definedName>
    <definedName name="Imprimir_área_IM" localSheetId="4">#REF!</definedName>
    <definedName name="Imprimir_área_IM" localSheetId="5">#REF!</definedName>
    <definedName name="Imprimir_área_IM" localSheetId="7">#REF!</definedName>
    <definedName name="Imprimir_área_IM" localSheetId="6">#REF!</definedName>
    <definedName name="Imprimir_área_IM" localSheetId="1">#REF!</definedName>
    <definedName name="Imprimir_área_IM" localSheetId="3">#REF!</definedName>
    <definedName name="Imprimir_área_IM" localSheetId="9">#REF!</definedName>
    <definedName name="Imprimir_área_IM">#REF!</definedName>
    <definedName name="ind" localSheetId="4">#REF!</definedName>
    <definedName name="ind" localSheetId="5">#REF!</definedName>
    <definedName name="ind" localSheetId="7">#REF!</definedName>
    <definedName name="ind" localSheetId="6">#REF!</definedName>
    <definedName name="ind" localSheetId="1">#REF!</definedName>
    <definedName name="ind" localSheetId="3">#REF!</definedName>
    <definedName name="ind" localSheetId="9">#REF!</definedName>
    <definedName name="ind">#REF!</definedName>
    <definedName name="INDICE" localSheetId="4">[23]Programa!#REF!</definedName>
    <definedName name="INDICE" localSheetId="5">[23]Programa!#REF!</definedName>
    <definedName name="INDICE" localSheetId="7">[24]Programa!#REF!</definedName>
    <definedName name="INDICE" localSheetId="6">[23]Programa!#REF!</definedName>
    <definedName name="INDICE" localSheetId="0">[24]Programa!#REF!</definedName>
    <definedName name="INDICE" localSheetId="1">[24]Programa!#REF!</definedName>
    <definedName name="INDICE" localSheetId="3">[24]Programa!#REF!</definedName>
    <definedName name="INDICE" localSheetId="9">[24]Programa!#REF!</definedName>
    <definedName name="INDICE" localSheetId="11">[24]Programa!#REF!</definedName>
    <definedName name="INDICE">[24]Programa!#REF!</definedName>
    <definedName name="INDICEPRODUCCIO" localSheetId="4">#REF!</definedName>
    <definedName name="INDICEPRODUCCIO" localSheetId="5">#REF!</definedName>
    <definedName name="INDICEPRODUCCIO" localSheetId="7">#REF!</definedName>
    <definedName name="INDICEPRODUCCIO" localSheetId="6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9">#REF!</definedName>
    <definedName name="INDICEPRODUCCIO">#REF!</definedName>
    <definedName name="indigo">#N/A</definedName>
    <definedName name="INE" localSheetId="4">#REF!</definedName>
    <definedName name="INE" localSheetId="5">#REF!</definedName>
    <definedName name="INE" localSheetId="7">#REF!</definedName>
    <definedName name="INE" localSheetId="6">#REF!</definedName>
    <definedName name="INE" localSheetId="0">#REF!</definedName>
    <definedName name="INE" localSheetId="1">#REF!</definedName>
    <definedName name="INE" localSheetId="3">#REF!</definedName>
    <definedName name="INE" localSheetId="9">#REF!</definedName>
    <definedName name="INE">#REF!</definedName>
    <definedName name="INECEL" localSheetId="4">#REF!</definedName>
    <definedName name="INECEL" localSheetId="5">#REF!</definedName>
    <definedName name="INECEL" localSheetId="7">#REF!</definedName>
    <definedName name="INECEL" localSheetId="6">#REF!</definedName>
    <definedName name="INECEL" localSheetId="1">#REF!</definedName>
    <definedName name="INECEL" localSheetId="3">#REF!</definedName>
    <definedName name="INECEL" localSheetId="9">#REF!</definedName>
    <definedName name="INECEL">#REF!</definedName>
    <definedName name="INF">[95]SUPUESTOS!A$21</definedName>
    <definedName name="INFISC1" localSheetId="4">#REF!</definedName>
    <definedName name="INFISC1" localSheetId="5">#REF!</definedName>
    <definedName name="INFISC1" localSheetId="7">#REF!</definedName>
    <definedName name="INFISC1" localSheetId="6">#REF!</definedName>
    <definedName name="INFISC1" localSheetId="0">#REF!</definedName>
    <definedName name="INFISC1" localSheetId="1">#REF!</definedName>
    <definedName name="INFISC1" localSheetId="3">#REF!</definedName>
    <definedName name="INFISC1" localSheetId="9">#REF!</definedName>
    <definedName name="INFISC1">#REF!</definedName>
    <definedName name="INFISC2" localSheetId="4">#REF!</definedName>
    <definedName name="INFISC2" localSheetId="5">#REF!</definedName>
    <definedName name="INFISC2" localSheetId="7">#REF!</definedName>
    <definedName name="INFISC2" localSheetId="6">#REF!</definedName>
    <definedName name="INFISC2" localSheetId="0">#REF!</definedName>
    <definedName name="INFISC2" localSheetId="1">#REF!</definedName>
    <definedName name="INFISC2" localSheetId="3">#REF!</definedName>
    <definedName name="INFISC2" localSheetId="9">#REF!</definedName>
    <definedName name="INFISC2">#REF!</definedName>
    <definedName name="Inflation">[94]CPI!$A$210:$M$354</definedName>
    <definedName name="info" localSheetId="4">#REF!</definedName>
    <definedName name="info" localSheetId="5">#REF!</definedName>
    <definedName name="info" localSheetId="7">#REF!</definedName>
    <definedName name="info" localSheetId="6">#REF!</definedName>
    <definedName name="info" localSheetId="0">#REF!</definedName>
    <definedName name="info" localSheetId="1">#REF!</definedName>
    <definedName name="info" localSheetId="3">#REF!</definedName>
    <definedName name="info" localSheetId="9">#REF!</definedName>
    <definedName name="info">#REF!</definedName>
    <definedName name="INFOGER" localSheetId="7">[66]BCP!#REF!</definedName>
    <definedName name="INFOGER" localSheetId="0">#REF!</definedName>
    <definedName name="INFOGER" localSheetId="1">#REF!</definedName>
    <definedName name="INFOGER" localSheetId="3">[66]BCP!#REF!</definedName>
    <definedName name="INFOGER" localSheetId="9">[66]BCP!#REF!</definedName>
    <definedName name="INFOGER">[66]BCP!#REF!</definedName>
    <definedName name="infonotes" localSheetId="4">#REF!</definedName>
    <definedName name="infonotes" localSheetId="5">#REF!</definedName>
    <definedName name="infonotes" localSheetId="7">#REF!</definedName>
    <definedName name="infonotes" localSheetId="6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9">#REF!</definedName>
    <definedName name="infonotes">#REF!</definedName>
    <definedName name="INGOES96" localSheetId="4">#REF!</definedName>
    <definedName name="INGOES96" localSheetId="5">#REF!</definedName>
    <definedName name="INGOES96" localSheetId="7">#REF!</definedName>
    <definedName name="INGOES96" localSheetId="6">#REF!</definedName>
    <definedName name="INGOES96" localSheetId="0">#REF!</definedName>
    <definedName name="INGOES96" localSheetId="1">#REF!</definedName>
    <definedName name="INGOES96" localSheetId="3">#REF!</definedName>
    <definedName name="INGOES96" localSheetId="9">#REF!</definedName>
    <definedName name="INGOES96">#REF!</definedName>
    <definedName name="INGRESOS" localSheetId="4">#REF!</definedName>
    <definedName name="INGRESOS" localSheetId="5">#REF!</definedName>
    <definedName name="INGRESOS" localSheetId="7">#REF!</definedName>
    <definedName name="INGRESOS" localSheetId="6">#REF!</definedName>
    <definedName name="INGRESOS" localSheetId="0">#REF!</definedName>
    <definedName name="INGRESOS" localSheetId="1">#REF!</definedName>
    <definedName name="INGRESOS" localSheetId="3">#REF!</definedName>
    <definedName name="INGRESOS" localSheetId="9">#REF!</definedName>
    <definedName name="INGRESOS">#REF!</definedName>
    <definedName name="INIT" localSheetId="4">#REF!</definedName>
    <definedName name="INIT" localSheetId="5">#REF!</definedName>
    <definedName name="INIT" localSheetId="7">#REF!</definedName>
    <definedName name="INIT" localSheetId="6">#REF!</definedName>
    <definedName name="INIT" localSheetId="0">#REF!</definedName>
    <definedName name="INIT" localSheetId="1">#REF!</definedName>
    <definedName name="INIT">#REF!</definedName>
    <definedName name="INMN" localSheetId="4">#REF!</definedName>
    <definedName name="INMN" localSheetId="5">#REF!</definedName>
    <definedName name="INMN" localSheetId="7">#REF!</definedName>
    <definedName name="INMN" localSheetId="6">#REF!</definedName>
    <definedName name="INMN" localSheetId="1">#REF!</definedName>
    <definedName name="INMN">#REF!</definedName>
    <definedName name="INPROJ" localSheetId="4">#REF!</definedName>
    <definedName name="INPROJ" localSheetId="5">#REF!</definedName>
    <definedName name="INPROJ" localSheetId="7">#REF!</definedName>
    <definedName name="INPROJ" localSheetId="6">#REF!</definedName>
    <definedName name="INPROJ" localSheetId="1">#REF!</definedName>
    <definedName name="INPROJ">#REF!</definedName>
    <definedName name="INPUT_2" localSheetId="0">#REF!</definedName>
    <definedName name="INPUT_2" localSheetId="1">#REF!</definedName>
    <definedName name="INPUT_2">[20]Input!#REF!</definedName>
    <definedName name="INPUT_4" localSheetId="0">#REF!</definedName>
    <definedName name="INPUT_4" localSheetId="1">#REF!</definedName>
    <definedName name="INPUT_4">[20]Input!#REF!</definedName>
    <definedName name="INPUTSB" localSheetId="4">#REF!</definedName>
    <definedName name="INPUTSB" localSheetId="5">#REF!</definedName>
    <definedName name="INPUTSB" localSheetId="7">#REF!</definedName>
    <definedName name="INPUTSB" localSheetId="6">#REF!</definedName>
    <definedName name="INPUTSB" localSheetId="0">#REF!</definedName>
    <definedName name="INPUTSB" localSheetId="1">#REF!</definedName>
    <definedName name="INPUTSB" localSheetId="3">#REF!</definedName>
    <definedName name="INPUTSB" localSheetId="9">#REF!</definedName>
    <definedName name="INPUTSB">#REF!</definedName>
    <definedName name="Inst_ReportHeader" localSheetId="4">#REF!</definedName>
    <definedName name="Inst_ReportHeader" localSheetId="5">#REF!</definedName>
    <definedName name="Inst_ReportHeader" localSheetId="7">#REF!</definedName>
    <definedName name="Inst_ReportHeader" localSheetId="6">#REF!</definedName>
    <definedName name="Inst_ReportHeader" localSheetId="1">#REF!</definedName>
    <definedName name="Inst_ReportHeader" localSheetId="3">#REF!</definedName>
    <definedName name="Inst_ReportHeader" localSheetId="9">#REF!</definedName>
    <definedName name="Inst_ReportHeader">#REF!</definedName>
    <definedName name="Inst_Response">[133]Master!$AK$5:$AK$10</definedName>
    <definedName name="InstitutionName" localSheetId="4">#REF!</definedName>
    <definedName name="InstitutionName" localSheetId="5">#REF!</definedName>
    <definedName name="InstitutionName" localSheetId="7">#REF!</definedName>
    <definedName name="InstitutionName" localSheetId="6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9">#REF!</definedName>
    <definedName name="InstitutionName">#REF!</definedName>
    <definedName name="int" localSheetId="4">#REF!</definedName>
    <definedName name="int" localSheetId="5">#REF!</definedName>
    <definedName name="int" localSheetId="7">#REF!</definedName>
    <definedName name="int" localSheetId="6">#REF!</definedName>
    <definedName name="int" localSheetId="0">#REF!</definedName>
    <definedName name="int" localSheetId="1">#REF!</definedName>
    <definedName name="int" localSheetId="3">#REF!</definedName>
    <definedName name="int" localSheetId="9">#REF!</definedName>
    <definedName name="int">#REF!</definedName>
    <definedName name="Int.Crédito">'[54]Ranking Bancario'!$BF$5:$BJ$54</definedName>
    <definedName name="Int.Inv">'[54]Ranking Bancario'!$BN$5:$BR$54</definedName>
    <definedName name="INTERES" localSheetId="4">#REF!</definedName>
    <definedName name="INTERES" localSheetId="5">#REF!</definedName>
    <definedName name="INTERES" localSheetId="7">#REF!</definedName>
    <definedName name="INTERES" localSheetId="6">#REF!</definedName>
    <definedName name="INTERES" localSheetId="0">#REF!</definedName>
    <definedName name="INTERES" localSheetId="1">#REF!</definedName>
    <definedName name="INTERES" localSheetId="3">#REF!</definedName>
    <definedName name="INTERES" localSheetId="9">#REF!</definedName>
    <definedName name="INTERES">#REF!</definedName>
    <definedName name="INTEREST" localSheetId="4">#REF!</definedName>
    <definedName name="INTEREST" localSheetId="5">#REF!</definedName>
    <definedName name="INTEREST" localSheetId="7">#REF!</definedName>
    <definedName name="INTEREST" localSheetId="6">#REF!</definedName>
    <definedName name="INTEREST" localSheetId="0">#REF!</definedName>
    <definedName name="INTEREST" localSheetId="1">#REF!</definedName>
    <definedName name="INTEREST" localSheetId="3">#REF!</definedName>
    <definedName name="INTEREST" localSheetId="9">#REF!</definedName>
    <definedName name="INTEREST">#REF!</definedName>
    <definedName name="Interest_IDA">[112]NPV!$B$27</definedName>
    <definedName name="Interest_IDA1" localSheetId="4">#REF!</definedName>
    <definedName name="Interest_IDA1" localSheetId="5">#REF!</definedName>
    <definedName name="Interest_IDA1" localSheetId="7">#REF!</definedName>
    <definedName name="Interest_IDA1" localSheetId="6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9">#REF!</definedName>
    <definedName name="Interest_IDA1">#REF!</definedName>
    <definedName name="Interest_NC" localSheetId="7">[112]NPV!#REF!</definedName>
    <definedName name="Interest_NC" localSheetId="0">#REF!</definedName>
    <definedName name="Interest_NC" localSheetId="1">#REF!</definedName>
    <definedName name="Interest_NC" localSheetId="3">[112]NPV!#REF!</definedName>
    <definedName name="Interest_NC" localSheetId="9">[112]NPV!#REF!</definedName>
    <definedName name="Interest_NC">[112]NPV!#REF!</definedName>
    <definedName name="InterestRate" localSheetId="4">#REF!</definedName>
    <definedName name="InterestRate" localSheetId="5">#REF!</definedName>
    <definedName name="InterestRate" localSheetId="7">#REF!</definedName>
    <definedName name="InterestRate" localSheetId="6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9">#REF!</definedName>
    <definedName name="InterestRate">#REF!</definedName>
    <definedName name="inthalf">[134]Sheet4!$C$58:$G$112</definedName>
    <definedName name="INTR_NEW" localSheetId="7">[65]Debt!#REF!</definedName>
    <definedName name="INTR_NEW" localSheetId="0">[65]Debt!#REF!</definedName>
    <definedName name="INTR_NEW" localSheetId="1">[65]Debt!#REF!</definedName>
    <definedName name="INTR_NEW" localSheetId="3">[65]Debt!#REF!</definedName>
    <definedName name="INTR_NEW" localSheetId="9">[65]Debt!#REF!</definedName>
    <definedName name="INTR_NEW">[65]Debt!#REF!</definedName>
    <definedName name="INTR_OLD" localSheetId="7">[65]Debt!#REF!</definedName>
    <definedName name="INTR_OLD" localSheetId="0">[65]Debt!#REF!</definedName>
    <definedName name="INTR_OLD" localSheetId="1">[65]Debt!#REF!</definedName>
    <definedName name="INTR_OLD" localSheetId="3">[65]Debt!#REF!</definedName>
    <definedName name="INTR_OLD" localSheetId="9">[65]Debt!#REF!</definedName>
    <definedName name="INTR_OLD">[65]Debt!#REF!</definedName>
    <definedName name="INTR_RAT" localSheetId="7">[65]Debt!#REF!</definedName>
    <definedName name="INTR_RAT" localSheetId="0">[65]Debt!#REF!</definedName>
    <definedName name="INTR_RAT" localSheetId="1">[65]Debt!#REF!</definedName>
    <definedName name="INTR_RAT" localSheetId="3">[65]Debt!#REF!</definedName>
    <definedName name="INTR_RAT" localSheetId="9">[65]Debt!#REF!</definedName>
    <definedName name="INTR_RAT">[65]Debt!#REF!</definedName>
    <definedName name="INTR_TOT" localSheetId="7">[65]Debt!#REF!</definedName>
    <definedName name="INTR_TOT" localSheetId="0">[65]Debt!#REF!</definedName>
    <definedName name="INTR_TOT" localSheetId="1">[65]Debt!#REF!</definedName>
    <definedName name="INTR_TOT" localSheetId="3">[65]Debt!#REF!</definedName>
    <definedName name="INTR_TOT" localSheetId="9">[65]Debt!#REF!</definedName>
    <definedName name="INTR_TOT">[65]Debt!#REF!</definedName>
    <definedName name="IPC" localSheetId="0">#REF!</definedName>
    <definedName name="IPC" localSheetId="1">#REF!</definedName>
    <definedName name="IPC">[135]ipc!#REF!</definedName>
    <definedName name="ipc98j" localSheetId="4">[23]Programa!#REF!</definedName>
    <definedName name="ipc98j" localSheetId="5">[23]Programa!#REF!</definedName>
    <definedName name="ipc98j" localSheetId="6">[23]Programa!#REF!</definedName>
    <definedName name="ipc98j" localSheetId="0">[24]Programa!#REF!</definedName>
    <definedName name="ipc98j" localSheetId="1">[24]Programa!#REF!</definedName>
    <definedName name="ipc98j" localSheetId="11">[24]Programa!#REF!</definedName>
    <definedName name="ipc98j">[24]Programa!#REF!</definedName>
    <definedName name="ipc98s" localSheetId="4">#REF!</definedName>
    <definedName name="ipc98s" localSheetId="5">#REF!</definedName>
    <definedName name="ipc98s" localSheetId="7">#REF!</definedName>
    <definedName name="ipc98s" localSheetId="6">#REF!</definedName>
    <definedName name="ipc98s" localSheetId="0">#REF!</definedName>
    <definedName name="ipc98s" localSheetId="1">#REF!</definedName>
    <definedName name="ipc98s" localSheetId="3">#REF!</definedName>
    <definedName name="ipc98s" localSheetId="9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'[75]OECD wgt'!$B$22</definedName>
    <definedName name="IRLS" localSheetId="4">#REF!</definedName>
    <definedName name="IRLS" localSheetId="5">#REF!</definedName>
    <definedName name="IRLS" localSheetId="7">#REF!</definedName>
    <definedName name="IRLS" localSheetId="6">#REF!</definedName>
    <definedName name="IRLS" localSheetId="0">#REF!</definedName>
    <definedName name="IRLS" localSheetId="1">#REF!</definedName>
    <definedName name="IRLS" localSheetId="3">#REF!</definedName>
    <definedName name="IRLS" localSheetId="9">#REF!</definedName>
    <definedName name="IRLS">#REF!</definedName>
    <definedName name="IRLS1" localSheetId="4">#REF!</definedName>
    <definedName name="IRLS1" localSheetId="5">#REF!</definedName>
    <definedName name="IRLS1" localSheetId="7">#REF!</definedName>
    <definedName name="IRLS1" localSheetId="6">#REF!</definedName>
    <definedName name="IRLS1" localSheetId="0">#REF!</definedName>
    <definedName name="IRLS1" localSheetId="1">#REF!</definedName>
    <definedName name="IRLS1" localSheetId="3">#REF!</definedName>
    <definedName name="IRLS1" localSheetId="9">#REF!</definedName>
    <definedName name="IRLS1">#REF!</definedName>
    <definedName name="IRP" localSheetId="4">#REF!</definedName>
    <definedName name="IRP" localSheetId="5">#REF!</definedName>
    <definedName name="IRP" localSheetId="7">#REF!</definedName>
    <definedName name="IRP" localSheetId="6">#REF!</definedName>
    <definedName name="IRP" localSheetId="0">#REF!</definedName>
    <definedName name="IRP" localSheetId="1">#REF!</definedName>
    <definedName name="IRP" localSheetId="3">#REF!</definedName>
    <definedName name="IRP" localSheetId="9">#REF!</definedName>
    <definedName name="IRP">#REF!</definedName>
    <definedName name="ISD" localSheetId="4">#REF!</definedName>
    <definedName name="ISD" localSheetId="5">#REF!</definedName>
    <definedName name="ISD" localSheetId="7">#REF!</definedName>
    <definedName name="ISD" localSheetId="6">#REF!</definedName>
    <definedName name="ISD" localSheetId="1">#REF!</definedName>
    <definedName name="ISD">#REF!</definedName>
    <definedName name="IsDB">[56]CIRRs!$C$68</definedName>
    <definedName name="ishocked" localSheetId="4">#REF!</definedName>
    <definedName name="ishocked" localSheetId="5">#REF!</definedName>
    <definedName name="ishocked" localSheetId="7">#REF!</definedName>
    <definedName name="ishocked" localSheetId="6">#REF!</definedName>
    <definedName name="ishocked" localSheetId="0">#REF!</definedName>
    <definedName name="ishocked" localSheetId="1">#REF!</definedName>
    <definedName name="ishocked" localSheetId="3">#REF!</definedName>
    <definedName name="ishocked" localSheetId="9">#REF!</definedName>
    <definedName name="ishocked">#REF!</definedName>
    <definedName name="ishocked2" localSheetId="4">#REF!</definedName>
    <definedName name="ishocked2" localSheetId="5">#REF!</definedName>
    <definedName name="ishocked2" localSheetId="7">#REF!</definedName>
    <definedName name="ishocked2" localSheetId="6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9">#REF!</definedName>
    <definedName name="ishocked2">#REF!</definedName>
    <definedName name="ISSS96" localSheetId="4">#REF!</definedName>
    <definedName name="ISSS96" localSheetId="5">#REF!</definedName>
    <definedName name="ISSS96" localSheetId="7">#REF!</definedName>
    <definedName name="ISSS96" localSheetId="6">#REF!</definedName>
    <definedName name="ISSS96" localSheetId="0">#REF!</definedName>
    <definedName name="ISSS96" localSheetId="1">#REF!</definedName>
    <definedName name="ISSS96" localSheetId="3">#REF!</definedName>
    <definedName name="ISSS96" localSheetId="9">#REF!</definedName>
    <definedName name="ISSS96">#REF!</definedName>
    <definedName name="ISTA96" localSheetId="4">#REF!</definedName>
    <definedName name="ISTA96" localSheetId="5">#REF!</definedName>
    <definedName name="ISTA96" localSheetId="7">#REF!</definedName>
    <definedName name="ISTA96" localSheetId="6">#REF!</definedName>
    <definedName name="ISTA96" localSheetId="1">#REF!</definedName>
    <definedName name="ISTA96">#REF!</definedName>
    <definedName name="istd" localSheetId="4">#REF!</definedName>
    <definedName name="istd" localSheetId="5">#REF!</definedName>
    <definedName name="istd" localSheetId="7">#REF!</definedName>
    <definedName name="istd" localSheetId="6">#REF!</definedName>
    <definedName name="istd" localSheetId="1">#REF!</definedName>
    <definedName name="istd">#REF!</definedName>
    <definedName name="Italy_wt">'[75]OECD wgt'!$B$8</definedName>
    <definedName name="ITL" localSheetId="4">#REF!</definedName>
    <definedName name="ITL" localSheetId="5">#REF!</definedName>
    <definedName name="ITL" localSheetId="7">#REF!</definedName>
    <definedName name="ITL" localSheetId="6">#REF!</definedName>
    <definedName name="ITL" localSheetId="0">#REF!</definedName>
    <definedName name="ITL" localSheetId="1">#REF!</definedName>
    <definedName name="ITL" localSheetId="3">#REF!</definedName>
    <definedName name="ITL" localSheetId="9">#REF!</definedName>
    <definedName name="ITL">#REF!</definedName>
    <definedName name="iuf.kugj">#N/A</definedName>
    <definedName name="iyiyiy" localSheetId="4" hidden="1">#REF!</definedName>
    <definedName name="iyiyiy" localSheetId="5" hidden="1">#REF!</definedName>
    <definedName name="iyiyiy" localSheetId="7" hidden="1">#REF!</definedName>
    <definedName name="iyiyiy" localSheetId="6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9" hidden="1">#REF!</definedName>
    <definedName name="iyiyiy" hidden="1">#REF!</definedName>
    <definedName name="JA" localSheetId="4">#REF!</definedName>
    <definedName name="JA" localSheetId="5">#REF!</definedName>
    <definedName name="JA" localSheetId="7">#REF!</definedName>
    <definedName name="JA" localSheetId="6">#REF!</definedName>
    <definedName name="JA" localSheetId="0">#REF!</definedName>
    <definedName name="JA" localSheetId="1">#REF!</definedName>
    <definedName name="JA" localSheetId="3">#REF!</definedName>
    <definedName name="JA" localSheetId="9">#REF!</definedName>
    <definedName name="JA">#REF!</definedName>
    <definedName name="jagu4" localSheetId="4">#REF!</definedName>
    <definedName name="jagu4" localSheetId="5">#REF!</definedName>
    <definedName name="jagu4" localSheetId="7">#REF!</definedName>
    <definedName name="jagu4" localSheetId="6">#REF!</definedName>
    <definedName name="jagu4" localSheetId="0">#REF!</definedName>
    <definedName name="jagu4" localSheetId="1">#REF!</definedName>
    <definedName name="jagu4" localSheetId="3">#REF!</definedName>
    <definedName name="jagu4" localSheetId="9">#REF!</definedName>
    <definedName name="jagu4">#REF!</definedName>
    <definedName name="JAPCRUDE87" localSheetId="4">#REF!</definedName>
    <definedName name="JAPCRUDE87" localSheetId="5">#REF!</definedName>
    <definedName name="JAPCRUDE87" localSheetId="7">#REF!</definedName>
    <definedName name="JAPCRUDE87" localSheetId="6">#REF!</definedName>
    <definedName name="JAPCRUDE87" localSheetId="0">#REF!</definedName>
    <definedName name="JAPCRUDE87" localSheetId="1">#REF!</definedName>
    <definedName name="JAPCRUDE87">#REF!</definedName>
    <definedName name="JAPCRUDE88" localSheetId="4">#REF!</definedName>
    <definedName name="JAPCRUDE88" localSheetId="5">#REF!</definedName>
    <definedName name="JAPCRUDE88" localSheetId="7">#REF!</definedName>
    <definedName name="JAPCRUDE88" localSheetId="6">#REF!</definedName>
    <definedName name="JAPCRUDE88" localSheetId="0">#REF!</definedName>
    <definedName name="JAPCRUDE88" localSheetId="1">#REF!</definedName>
    <definedName name="JAPCRUDE88">#REF!</definedName>
    <definedName name="JAPPROD87" localSheetId="4">#REF!</definedName>
    <definedName name="JAPPROD87" localSheetId="5">#REF!</definedName>
    <definedName name="JAPPROD87" localSheetId="7">#REF!</definedName>
    <definedName name="JAPPROD87" localSheetId="6">#REF!</definedName>
    <definedName name="JAPPROD87" localSheetId="0">#REF!</definedName>
    <definedName name="JAPPROD87" localSheetId="1">#REF!</definedName>
    <definedName name="JAPPROD87">#REF!</definedName>
    <definedName name="JAPPROD88" localSheetId="4">#REF!</definedName>
    <definedName name="JAPPROD88" localSheetId="5">#REF!</definedName>
    <definedName name="JAPPROD88" localSheetId="7">#REF!</definedName>
    <definedName name="JAPPROD88" localSheetId="6">#REF!</definedName>
    <definedName name="JAPPROD88" localSheetId="0">#REF!</definedName>
    <definedName name="JAPPROD88" localSheetId="1">#REF!</definedName>
    <definedName name="JAPPROD88">#REF!</definedName>
    <definedName name="JAPTOT87" localSheetId="4">#REF!</definedName>
    <definedName name="JAPTOT87" localSheetId="5">#REF!</definedName>
    <definedName name="JAPTOT87" localSheetId="7">#REF!</definedName>
    <definedName name="JAPTOT87" localSheetId="6">#REF!</definedName>
    <definedName name="JAPTOT87" localSheetId="0">#REF!</definedName>
    <definedName name="JAPTOT87" localSheetId="1">#REF!</definedName>
    <definedName name="JAPTOT87">#REF!</definedName>
    <definedName name="JAPTOT88" localSheetId="4">#REF!</definedName>
    <definedName name="JAPTOT88" localSheetId="5">#REF!</definedName>
    <definedName name="JAPTOT88" localSheetId="7">#REF!</definedName>
    <definedName name="JAPTOT88" localSheetId="6">#REF!</definedName>
    <definedName name="JAPTOT88" localSheetId="0">#REF!</definedName>
    <definedName name="JAPTOT88" localSheetId="1">#REF!</definedName>
    <definedName name="JAPTOT88">#REF!</definedName>
    <definedName name="JHAN1" localSheetId="4">#REF!</definedName>
    <definedName name="JHAN1" localSheetId="5">#REF!</definedName>
    <definedName name="JHAN1" localSheetId="7">#REF!</definedName>
    <definedName name="JHAN1" localSheetId="6">#REF!</definedName>
    <definedName name="JHAN1" localSheetId="1">#REF!</definedName>
    <definedName name="JHAN1">#REF!</definedName>
    <definedName name="JHAN2" localSheetId="4">#REF!</definedName>
    <definedName name="JHAN2" localSheetId="5">#REF!</definedName>
    <definedName name="JHAN2" localSheetId="7">#REF!</definedName>
    <definedName name="JHAN2" localSheetId="6">#REF!</definedName>
    <definedName name="JHAN2" localSheetId="1">#REF!</definedName>
    <definedName name="JHAN2">#REF!</definedName>
    <definedName name="JHAN3" localSheetId="4">#REF!</definedName>
    <definedName name="JHAN3" localSheetId="5">#REF!</definedName>
    <definedName name="JHAN3" localSheetId="7">#REF!</definedName>
    <definedName name="JHAN3" localSheetId="6">#REF!</definedName>
    <definedName name="JHAN3" localSheetId="1">#REF!</definedName>
    <definedName name="JHAN3">#REF!</definedName>
    <definedName name="JHAN4" localSheetId="4">#REF!</definedName>
    <definedName name="JHAN4" localSheetId="5">#REF!</definedName>
    <definedName name="JHAN4" localSheetId="7">#REF!</definedName>
    <definedName name="JHAN4" localSheetId="6">#REF!</definedName>
    <definedName name="JHAN4" localSheetId="1">#REF!</definedName>
    <definedName name="JHAN4">#REF!</definedName>
    <definedName name="Jin">'[37]Proposed arrangements'!#REF!</definedName>
    <definedName name="JJ" localSheetId="4">#REF!</definedName>
    <definedName name="JJ" localSheetId="5">#REF!</definedName>
    <definedName name="JJ" localSheetId="7">#REF!</definedName>
    <definedName name="JJ" localSheetId="6">#REF!</definedName>
    <definedName name="JJ" localSheetId="0">#REF!</definedName>
    <definedName name="JJ" localSheetId="1">#REF!</definedName>
    <definedName name="JJ" localSheetId="3">#REF!</definedName>
    <definedName name="JJ" localSheetId="9">#REF!</definedName>
    <definedName name="JJ">#REF!</definedName>
    <definedName name="jjj" localSheetId="7" hidden="1">'[72]Fax a enviar'!#REF!</definedName>
    <definedName name="jjj" localSheetId="0" hidden="1">#REF!</definedName>
    <definedName name="jjj" localSheetId="1" hidden="1">#REF!</definedName>
    <definedName name="jjj" localSheetId="9" hidden="1">'[72]Fax a enviar'!#REF!</definedName>
    <definedName name="jjj" hidden="1">'[72]Fax a enviar'!#REF!</definedName>
    <definedName name="jjjj" localSheetId="16" hidden="1">{"Tab1",#N/A,FALSE,"P";"Tab2",#N/A,FALSE,"P"}</definedName>
    <definedName name="jjjj" localSheetId="4" hidden="1">{"Tab1",#N/A,FALSE,"P";"Tab2",#N/A,FALSE,"P"}</definedName>
    <definedName name="jjjj" localSheetId="5" hidden="1">{"Tab1",#N/A,FALSE,"P";"Tab2",#N/A,FALSE,"P"}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6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hidden="1">{"Tab1",#N/A,FALSE,"P";"Tab2",#N/A,FALSE,"P"}</definedName>
    <definedName name="jjjjjj" hidden="1">'[129]J(Priv.Cap)'!#REF!</definedName>
    <definedName name="JJJJJJJJJJ" localSheetId="4" hidden="1">#REF!</definedName>
    <definedName name="JJJJJJJJJJ" localSheetId="5" hidden="1">#REF!</definedName>
    <definedName name="JJJJJJJJJJ" localSheetId="7" hidden="1">#REF!</definedName>
    <definedName name="JJJJJJJJJJ" localSheetId="6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9" hidden="1">#REF!</definedName>
    <definedName name="JJJJJJJJJJ" hidden="1">#REF!</definedName>
    <definedName name="jjjjjjjjjjjjjjjjjj" localSheetId="16" hidden="1">{"Tab1",#N/A,FALSE,"P";"Tab2",#N/A,FALSE,"P"}</definedName>
    <definedName name="jjjjjjjjjjjjjjjjjj" localSheetId="4" hidden="1">{"Tab1",#N/A,FALSE,"P";"Tab2",#N/A,FALSE,"P"}</definedName>
    <definedName name="jjjjjjjjjjjjjjjjjj" localSheetId="5" hidden="1">{"Tab1",#N/A,FALSE,"P";"Tab2",#N/A,FALSE,"P"}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6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hidden="1">{"Tab1",#N/A,FALSE,"P";"Tab2",#N/A,FALSE,"P"}</definedName>
    <definedName name="jkk" localSheetId="16" hidden="1">{#N/A,#N/A,FALSE,"NFPS GDP"}</definedName>
    <definedName name="jkk" localSheetId="4" hidden="1">{#N/A,#N/A,FALSE,"NFPS GDP"}</definedName>
    <definedName name="jkk" localSheetId="5" hidden="1">{#N/A,#N/A,FALSE,"NFPS GDP"}</definedName>
    <definedName name="jkk" localSheetId="7" hidden="1">{#N/A,#N/A,FALSE,"NFPS GDP"}</definedName>
    <definedName name="jkk" localSheetId="8" hidden="1">{#N/A,#N/A,FALSE,"NFPS GDP"}</definedName>
    <definedName name="jkk" localSheetId="6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hidden="1">{#N/A,#N/A,FALSE,"NFPS GDP"}</definedName>
    <definedName name="JPY" localSheetId="4">#REF!</definedName>
    <definedName name="JPY" localSheetId="5">#REF!</definedName>
    <definedName name="JPY" localSheetId="7">#REF!</definedName>
    <definedName name="JPY" localSheetId="6">#REF!</definedName>
    <definedName name="JPY" localSheetId="0">#REF!</definedName>
    <definedName name="JPY" localSheetId="1">#REF!</definedName>
    <definedName name="JPY" localSheetId="3">#REF!</definedName>
    <definedName name="JPY" localSheetId="9">#REF!</definedName>
    <definedName name="JPY">#REF!</definedName>
    <definedName name="JR" localSheetId="4">#REF!</definedName>
    <definedName name="JR" localSheetId="5">#REF!</definedName>
    <definedName name="JR" localSheetId="7">#REF!</definedName>
    <definedName name="JR" localSheetId="6">#REF!</definedName>
    <definedName name="JR" localSheetId="1">#REF!</definedName>
    <definedName name="JR" localSheetId="3">#REF!</definedName>
    <definedName name="JR" localSheetId="9">#REF!</definedName>
    <definedName name="JR">#REF!</definedName>
    <definedName name="jui" localSheetId="16" hidden="1">{"Riqfin97",#N/A,FALSE,"Tran";"Riqfinpro",#N/A,FALSE,"Tran"}</definedName>
    <definedName name="jui" localSheetId="4" hidden="1">{"Riqfin97",#N/A,FALSE,"Tran";"Riqfinpro",#N/A,FALSE,"Tran"}</definedName>
    <definedName name="jui" localSheetId="5" hidden="1">{"Riqfin97",#N/A,FALSE,"Tran";"Riqfinpro",#N/A,FALSE,"Tran"}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6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hidden="1">{"Riqfin97",#N/A,FALSE,"Tran";"Riqfinpro",#N/A,FALSE,"Tran"}</definedName>
    <definedName name="JUL._89" localSheetId="4">#REF!</definedName>
    <definedName name="JUL._89" localSheetId="5">#REF!</definedName>
    <definedName name="JUL._89" localSheetId="7">#REF!</definedName>
    <definedName name="JUL._89" localSheetId="6">#REF!</definedName>
    <definedName name="JUL._89" localSheetId="0">#REF!</definedName>
    <definedName name="JUL._89" localSheetId="1">#REF!</definedName>
    <definedName name="JUL._89" localSheetId="3">#REF!</definedName>
    <definedName name="JUL._89" localSheetId="9">#REF!</definedName>
    <definedName name="JUL._89">#REF!</definedName>
    <definedName name="JUN._89" localSheetId="4">#REF!</definedName>
    <definedName name="JUN._89" localSheetId="5">#REF!</definedName>
    <definedName name="JUN._89" localSheetId="7">#REF!</definedName>
    <definedName name="JUN._89" localSheetId="6">#REF!</definedName>
    <definedName name="JUN._89" localSheetId="1">#REF!</definedName>
    <definedName name="JUN._89" localSheetId="3">#REF!</definedName>
    <definedName name="JUN._89" localSheetId="9">#REF!</definedName>
    <definedName name="JUN._89">#REF!</definedName>
    <definedName name="JUNIO">'[118]Ranking Bancario'!$Z$4:$AD$54</definedName>
    <definedName name="JUROS" localSheetId="4">#REF!</definedName>
    <definedName name="JUROS" localSheetId="5">#REF!</definedName>
    <definedName name="JUROS" localSheetId="7">#REF!</definedName>
    <definedName name="JUROS" localSheetId="6">#REF!</definedName>
    <definedName name="JUROS" localSheetId="0">#REF!</definedName>
    <definedName name="JUROS" localSheetId="1">#REF!</definedName>
    <definedName name="JUROS" localSheetId="3">#REF!</definedName>
    <definedName name="JUROS" localSheetId="9">#REF!</definedName>
    <definedName name="JUROS">#REF!</definedName>
    <definedName name="jutjugyj" localSheetId="4" hidden="1">#REF!</definedName>
    <definedName name="jutjugyj" localSheetId="5" hidden="1">#REF!</definedName>
    <definedName name="jutjugyj" localSheetId="7" hidden="1">#REF!</definedName>
    <definedName name="jutjugyj" localSheetId="6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9" hidden="1">#REF!</definedName>
    <definedName name="jutjugyj" hidden="1">#REF!</definedName>
    <definedName name="juy" localSheetId="16" hidden="1">{"Tab1",#N/A,FALSE,"P";"Tab2",#N/A,FALSE,"P"}</definedName>
    <definedName name="juy" localSheetId="4" hidden="1">{"Tab1",#N/A,FALSE,"P";"Tab2",#N/A,FALSE,"P"}</definedName>
    <definedName name="juy" localSheetId="5" hidden="1">{"Tab1",#N/A,FALSE,"P";"Tab2",#N/A,FALSE,"P"}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6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hidden="1">{"Tab1",#N/A,FALSE,"P";"Tab2",#N/A,FALSE,"P"}</definedName>
    <definedName name="k" localSheetId="16" hidden="1">{"Main Economic Indicators",#N/A,FALSE,"C"}</definedName>
    <definedName name="k" localSheetId="4" hidden="1">{"Main Economic Indicators",#N/A,FALSE,"C"}</definedName>
    <definedName name="k" localSheetId="5" hidden="1">{"Main Economic Indicators",#N/A,FALSE,"C"}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6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hidden="1">{"Main Economic Indicators",#N/A,FALSE,"C"}</definedName>
    <definedName name="KD" localSheetId="4">#REF!</definedName>
    <definedName name="KD" localSheetId="5">#REF!</definedName>
    <definedName name="KD" localSheetId="7">#REF!</definedName>
    <definedName name="KD" localSheetId="6">#REF!</definedName>
    <definedName name="KD" localSheetId="0">#REF!</definedName>
    <definedName name="KD" localSheetId="1">#REF!</definedName>
    <definedName name="KD" localSheetId="3">#REF!</definedName>
    <definedName name="KD" localSheetId="9">#REF!</definedName>
    <definedName name="KD">#REF!</definedName>
    <definedName name="KD1A" localSheetId="4">#REF!</definedName>
    <definedName name="KD1A" localSheetId="5">#REF!</definedName>
    <definedName name="KD1A" localSheetId="7">#REF!</definedName>
    <definedName name="KD1A" localSheetId="6">#REF!</definedName>
    <definedName name="KD1A" localSheetId="0">#REF!</definedName>
    <definedName name="KD1A" localSheetId="1">#REF!</definedName>
    <definedName name="KD1A" localSheetId="3">#REF!</definedName>
    <definedName name="KD1A" localSheetId="9">#REF!</definedName>
    <definedName name="KD1A">#REF!</definedName>
    <definedName name="khkh" localSheetId="7" hidden="1">'[103]Fax a enviar'!#REF!</definedName>
    <definedName name="khkh" localSheetId="3" hidden="1">'[103]Fax a enviar'!#REF!</definedName>
    <definedName name="khkh" localSheetId="9" hidden="1">'[103]Fax a enviar'!#REF!</definedName>
    <definedName name="khkh" hidden="1">'[103]Fax a enviar'!#REF!</definedName>
    <definedName name="KID">'[118]base de datos MODULO I'!$B$4:$E$49</definedName>
    <definedName name="kiiiiii" localSheetId="4" hidden="1">#REF!</definedName>
    <definedName name="kiiiiii" localSheetId="5" hidden="1">#REF!</definedName>
    <definedName name="kiiiiii" localSheetId="7" hidden="1">#REF!</definedName>
    <definedName name="kiiiiii" localSheetId="6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9" hidden="1">#REF!</definedName>
    <definedName name="kiiiiii" hidden="1">#REF!</definedName>
    <definedName name="kim" localSheetId="4">#REF!</definedName>
    <definedName name="kim" localSheetId="5">#REF!</definedName>
    <definedName name="kim" localSheetId="7">#REF!</definedName>
    <definedName name="kim" localSheetId="6">#REF!</definedName>
    <definedName name="kim" localSheetId="0">#REF!</definedName>
    <definedName name="kim" localSheetId="1">#REF!</definedName>
    <definedName name="kim" localSheetId="3">#REF!</definedName>
    <definedName name="kim" localSheetId="9">#REF!</definedName>
    <definedName name="kim">#REF!</definedName>
    <definedName name="kio" localSheetId="16" hidden="1">{"Tab1",#N/A,FALSE,"P";"Tab2",#N/A,FALSE,"P"}</definedName>
    <definedName name="kio" localSheetId="4" hidden="1">{"Tab1",#N/A,FALSE,"P";"Tab2",#N/A,FALSE,"P"}</definedName>
    <definedName name="kio" localSheetId="5" hidden="1">{"Tab1",#N/A,FALSE,"P";"Tab2",#N/A,FALSE,"P"}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6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hidden="1">{"Tab1",#N/A,FALSE,"P";"Tab2",#N/A,FALSE,"P"}</definedName>
    <definedName name="kiu" localSheetId="16" hidden="1">{"Riqfin97",#N/A,FALSE,"Tran";"Riqfinpro",#N/A,FALSE,"Tran"}</definedName>
    <definedName name="kiu" localSheetId="4" hidden="1">{"Riqfin97",#N/A,FALSE,"Tran";"Riqfinpro",#N/A,FALSE,"Tran"}</definedName>
    <definedName name="kiu" localSheetId="5" hidden="1">{"Riqfin97",#N/A,FALSE,"Tran";"Riqfinpro",#N/A,FALSE,"Tran"}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6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hidden="1">{"Riqfin97",#N/A,FALSE,"Tran";"Riqfinpro",#N/A,FALSE,"Tran"}</definedName>
    <definedName name="kjkj" hidden="1">'[103]Fax a enviar'!#REF!</definedName>
    <definedName name="kk" localSheetId="16" hidden="1">{"Tab1",#N/A,FALSE,"P";"Tab2",#N/A,FALSE,"P"}</definedName>
    <definedName name="kk" localSheetId="4" hidden="1">{"Tab1",#N/A,FALSE,"P";"Tab2",#N/A,FALSE,"P"}</definedName>
    <definedName name="kk" localSheetId="5" hidden="1">{"Tab1",#N/A,FALSE,"P";"Tab2",#N/A,FALSE,"P"}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6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9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16" hidden="1">{"Tab1",#N/A,FALSE,"P";"Tab2",#N/A,FALSE,"P"}</definedName>
    <definedName name="kkk" localSheetId="4" hidden="1">{"Tab1",#N/A,FALSE,"P";"Tab2",#N/A,FALSE,"P"}</definedName>
    <definedName name="kkk" localSheetId="5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6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hidden="1">[136]M!#REF!</definedName>
    <definedName name="kkkkk" hidden="1">'[137]J(Priv.Cap)'!#REF!</definedName>
    <definedName name="kkkkkkkk" localSheetId="16" hidden="1">{"Riqfin97",#N/A,FALSE,"Tran";"Riqfinpro",#N/A,FALSE,"Tran"}</definedName>
    <definedName name="kkkkkkkk" localSheetId="4" hidden="1">{"Riqfin97",#N/A,FALSE,"Tran";"Riqfinpro",#N/A,FALSE,"Tran"}</definedName>
    <definedName name="kkkkkkkk" localSheetId="5" hidden="1">{"Riqfin97",#N/A,FALSE,"Tran";"Riqfinpro",#N/A,FALSE,"Tran"}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6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hidden="1">{"Riqfin97",#N/A,FALSE,"Tran";"Riqfinpro",#N/A,FALSE,"Tran"}</definedName>
    <definedName name="KWD" localSheetId="4">#REF!</definedName>
    <definedName name="KWD" localSheetId="5">#REF!</definedName>
    <definedName name="KWD" localSheetId="7">#REF!</definedName>
    <definedName name="KWD" localSheetId="6">#REF!</definedName>
    <definedName name="KWD" localSheetId="0">#REF!</definedName>
    <definedName name="KWD" localSheetId="1">#REF!</definedName>
    <definedName name="KWD" localSheetId="3">#REF!</definedName>
    <definedName name="KWD" localSheetId="9">#REF!</definedName>
    <definedName name="KWD">#REF!</definedName>
    <definedName name="kykiyu" localSheetId="7" hidden="1">'[103]Fax a enviar'!#REF!</definedName>
    <definedName name="kykiyu" localSheetId="0" hidden="1">'[103]Fax a enviar'!#REF!</definedName>
    <definedName name="kykiyu" localSheetId="1" hidden="1">'[103]Fax a enviar'!#REF!</definedName>
    <definedName name="kykiyu" localSheetId="3" hidden="1">'[103]Fax a enviar'!#REF!</definedName>
    <definedName name="kykiyu" localSheetId="9" hidden="1">'[103]Fax a enviar'!#REF!</definedName>
    <definedName name="kykiyu" hidden="1">'[103]Fax a enviar'!#REF!</definedName>
    <definedName name="L" localSheetId="7">[124]DA!#REF!</definedName>
    <definedName name="L" localSheetId="0">[124]DA!#REF!</definedName>
    <definedName name="L" localSheetId="1">[124]DA!#REF!</definedName>
    <definedName name="L" localSheetId="3">[124]DA!#REF!</definedName>
    <definedName name="L" localSheetId="9">[124]DA!#REF!</definedName>
    <definedName name="L">[124]DA!#REF!</definedName>
    <definedName name="L_">#N/A</definedName>
    <definedName name="LastOpenedWorkSheet" localSheetId="4">#REF!</definedName>
    <definedName name="LastOpenedWorkSheet" localSheetId="5">#REF!</definedName>
    <definedName name="LastOpenedWorkSheet" localSheetId="7">#REF!</definedName>
    <definedName name="LastOpenedWorkSheet" localSheetId="6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9">#REF!</definedName>
    <definedName name="LastOpenedWorkSheet">#REF!</definedName>
    <definedName name="LastRefreshed" localSheetId="4">#REF!</definedName>
    <definedName name="LastRefreshed" localSheetId="5">#REF!</definedName>
    <definedName name="LastRefreshed" localSheetId="7">#REF!</definedName>
    <definedName name="LastRefreshed" localSheetId="6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9">#REF!</definedName>
    <definedName name="LastRefreshed">#REF!</definedName>
    <definedName name="LD" localSheetId="4">#REF!</definedName>
    <definedName name="LD" localSheetId="5">#REF!</definedName>
    <definedName name="LD" localSheetId="7">#REF!</definedName>
    <definedName name="LD" localSheetId="6">#REF!</definedName>
    <definedName name="LD" localSheetId="0">#REF!</definedName>
    <definedName name="LD" localSheetId="1">#REF!</definedName>
    <definedName name="LD" localSheetId="3">#REF!</definedName>
    <definedName name="LD" localSheetId="9">#REF!</definedName>
    <definedName name="LD">#REF!</definedName>
    <definedName name="LD1A" localSheetId="4">#REF!</definedName>
    <definedName name="LD1A" localSheetId="5">#REF!</definedName>
    <definedName name="LD1A" localSheetId="7">#REF!</definedName>
    <definedName name="LD1A" localSheetId="6">#REF!</definedName>
    <definedName name="LD1A" localSheetId="0">#REF!</definedName>
    <definedName name="LD1A" localSheetId="1">#REF!</definedName>
    <definedName name="LD1A">#REF!</definedName>
    <definedName name="LE" localSheetId="4">#REF!</definedName>
    <definedName name="LE" localSheetId="5">#REF!</definedName>
    <definedName name="LE" localSheetId="7">#REF!</definedName>
    <definedName name="LE" localSheetId="6">#REF!</definedName>
    <definedName name="LE" localSheetId="0">#REF!</definedName>
    <definedName name="LE" localSheetId="1">#REF!</definedName>
    <definedName name="LE">#REF!</definedName>
    <definedName name="LE1A" localSheetId="4">#REF!</definedName>
    <definedName name="LE1A" localSheetId="5">#REF!</definedName>
    <definedName name="LE1A" localSheetId="7">#REF!</definedName>
    <definedName name="LE1A" localSheetId="6">#REF!</definedName>
    <definedName name="LE1A" localSheetId="0">#REF!</definedName>
    <definedName name="LE1A" localSheetId="1">#REF!</definedName>
    <definedName name="LE1A">#REF!</definedName>
    <definedName name="LEAP" localSheetId="4">#REF!</definedName>
    <definedName name="LEAP" localSheetId="5">#REF!</definedName>
    <definedName name="LEAP" localSheetId="7">#REF!</definedName>
    <definedName name="LEAP" localSheetId="6">#REF!</definedName>
    <definedName name="LEAP" localSheetId="0">#REF!</definedName>
    <definedName name="LEAP" localSheetId="1">#REF!</definedName>
    <definedName name="LEAP">#REF!</definedName>
    <definedName name="LEGC" localSheetId="4">#REF!</definedName>
    <definedName name="LEGC" localSheetId="5">#REF!</definedName>
    <definedName name="LEGC" localSheetId="7">#REF!</definedName>
    <definedName name="LEGC" localSheetId="6">#REF!</definedName>
    <definedName name="LEGC" localSheetId="1">#REF!</definedName>
    <definedName name="LEGC">#REF!</definedName>
    <definedName name="LG" localSheetId="4">#REF!</definedName>
    <definedName name="LG" localSheetId="5">#REF!</definedName>
    <definedName name="LG" localSheetId="7">#REF!</definedName>
    <definedName name="LG" localSheetId="6">#REF!</definedName>
    <definedName name="LG" localSheetId="1">#REF!</definedName>
    <definedName name="LG">#REF!</definedName>
    <definedName name="LGperc" localSheetId="4">#REF!</definedName>
    <definedName name="LGperc" localSheetId="5">#REF!</definedName>
    <definedName name="LGperc" localSheetId="7">#REF!</definedName>
    <definedName name="LGperc" localSheetId="6">#REF!</definedName>
    <definedName name="LGperc" localSheetId="1">#REF!</definedName>
    <definedName name="LGperc">#REF!</definedName>
    <definedName name="LGTNONO1">[74]nonopec!#REF!</definedName>
    <definedName name="LGTNONO2">[74]nonopec!#REF!</definedName>
    <definedName name="LGTNONOPEC">[74]nonopec!#REF!</definedName>
    <definedName name="LGTNSUMM">[74]nonopec!#REF!</definedName>
    <definedName name="LGTOECD">[74]nonopec!#REF!</definedName>
    <definedName name="LGTOPEC">[74]nonopec!#REF!</definedName>
    <definedName name="LGTPCNT">[74]nonopec!#REF!</definedName>
    <definedName name="LIBOR3">[95]SUPUESTOS!$A$12:$IV$12</definedName>
    <definedName name="LIBOR6">[95]SUPUESTOS!A$11</definedName>
    <definedName name="LIBRAE" localSheetId="4">#REF!</definedName>
    <definedName name="LIBRAE" localSheetId="5">#REF!</definedName>
    <definedName name="LIBRAE" localSheetId="7">#REF!</definedName>
    <definedName name="LIBRAE" localSheetId="6">#REF!</definedName>
    <definedName name="LIBRAE" localSheetId="0">#REF!</definedName>
    <definedName name="LIBRAE" localSheetId="1">#REF!</definedName>
    <definedName name="LIBRAE" localSheetId="3">#REF!</definedName>
    <definedName name="LIBRAE" localSheetId="9">#REF!</definedName>
    <definedName name="LIBRAE">#REF!</definedName>
    <definedName name="LINES" localSheetId="4">#REF!</definedName>
    <definedName name="LINES" localSheetId="5">#REF!</definedName>
    <definedName name="LINES" localSheetId="7">#REF!</definedName>
    <definedName name="LINES" localSheetId="6">#REF!</definedName>
    <definedName name="LINES" localSheetId="0">#REF!</definedName>
    <definedName name="LINES" localSheetId="1">#REF!</definedName>
    <definedName name="LINES" localSheetId="3">#REF!</definedName>
    <definedName name="LINES" localSheetId="9">#REF!</definedName>
    <definedName name="LINES">#REF!</definedName>
    <definedName name="liqc" localSheetId="4">[23]Programa!#REF!</definedName>
    <definedName name="liqc" localSheetId="5">[23]Programa!#REF!</definedName>
    <definedName name="liqc" localSheetId="7">[24]Programa!#REF!</definedName>
    <definedName name="liqc" localSheetId="6">[23]Programa!#REF!</definedName>
    <definedName name="liqc" localSheetId="0">[24]Programa!#REF!</definedName>
    <definedName name="liqc" localSheetId="1">[24]Programa!#REF!</definedName>
    <definedName name="liqc" localSheetId="3">[24]Programa!#REF!</definedName>
    <definedName name="liqc" localSheetId="9">[24]Programa!#REF!</definedName>
    <definedName name="liqc" localSheetId="11">[24]Programa!#REF!</definedName>
    <definedName name="liqc">[24]Programa!#REF!</definedName>
    <definedName name="liqd" localSheetId="4">[23]Programa!#REF!</definedName>
    <definedName name="liqd" localSheetId="5">[23]Programa!#REF!</definedName>
    <definedName name="liqd" localSheetId="7">[24]Programa!#REF!</definedName>
    <definedName name="liqd" localSheetId="6">[23]Programa!#REF!</definedName>
    <definedName name="liqd" localSheetId="0">[24]Programa!#REF!</definedName>
    <definedName name="liqd" localSheetId="1">[24]Programa!#REF!</definedName>
    <definedName name="liqd" localSheetId="3">[24]Programa!#REF!</definedName>
    <definedName name="liqd" localSheetId="9">[24]Programa!#REF!</definedName>
    <definedName name="liqd" localSheetId="11">[24]Programa!#REF!</definedName>
    <definedName name="liqd">[24]Programa!#REF!</definedName>
    <definedName name="Liquidez">'[54]Ranking Bancario'!$BV$5:$BZ$54</definedName>
    <definedName name="LIT" localSheetId="4">#REF!</definedName>
    <definedName name="LIT" localSheetId="5">#REF!</definedName>
    <definedName name="LIT" localSheetId="7">#REF!</definedName>
    <definedName name="LIT" localSheetId="6">#REF!</definedName>
    <definedName name="LIT" localSheetId="0">#REF!</definedName>
    <definedName name="LIT" localSheetId="1">#REF!</definedName>
    <definedName name="LIT" localSheetId="3">#REF!</definedName>
    <definedName name="LIT" localSheetId="9">#REF!</definedName>
    <definedName name="LIT">#REF!</definedName>
    <definedName name="lita">#N/A</definedName>
    <definedName name="LITEURO" localSheetId="4">#REF!</definedName>
    <definedName name="LITEURO" localSheetId="5">#REF!</definedName>
    <definedName name="LITEURO" localSheetId="7">#REF!</definedName>
    <definedName name="LITEURO" localSheetId="6">#REF!</definedName>
    <definedName name="LITEURO" localSheetId="0">#REF!</definedName>
    <definedName name="LITEURO" localSheetId="1">#REF!</definedName>
    <definedName name="LITEURO" localSheetId="3">#REF!</definedName>
    <definedName name="LITEURO" localSheetId="9">#REF!</definedName>
    <definedName name="LITEURO">#REF!</definedName>
    <definedName name="ll" localSheetId="16" hidden="1">{"Tab1",#N/A,FALSE,"P";"Tab2",#N/A,FALSE,"P"}</definedName>
    <definedName name="ll" localSheetId="4" hidden="1">{"Tab1",#N/A,FALSE,"P";"Tab2",#N/A,FALSE,"P"}</definedName>
    <definedName name="ll" localSheetId="5" hidden="1">{"Tab1",#N/A,FALSE,"P";"Tab2",#N/A,FALSE,"P"}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6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F" localSheetId="4">[63]Q3!#REF!</definedName>
    <definedName name="LLF" localSheetId="5">[63]Q3!#REF!</definedName>
    <definedName name="LLF" localSheetId="6">[63]Q3!#REF!</definedName>
    <definedName name="LLF" localSheetId="0">[64]Q3!#REF!</definedName>
    <definedName name="LLF" localSheetId="1">[64]Q3!#REF!</definedName>
    <definedName name="LLF" localSheetId="11">[64]Q3!#REF!</definedName>
    <definedName name="LLF">[64]Q3!#REF!</definedName>
    <definedName name="lll" localSheetId="16" hidden="1">{"Riqfin97",#N/A,FALSE,"Tran";"Riqfinpro",#N/A,FALSE,"Tran"}</definedName>
    <definedName name="lll" localSheetId="4" hidden="1">{"Riqfin97",#N/A,FALSE,"Tran";"Riqfinpro",#N/A,FALSE,"Tran"}</definedName>
    <definedName name="lll" localSheetId="5" hidden="1">{"Riqfin97",#N/A,FALSE,"Tran";"Riqfinpro",#N/A,FALSE,"Tran"}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6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hidden="1">[138]M!#REF!</definedName>
    <definedName name="lllll" localSheetId="16" hidden="1">{"Tab1",#N/A,FALSE,"P";"Tab2",#N/A,FALSE,"P"}</definedName>
    <definedName name="lllll" localSheetId="4" hidden="1">{"Tab1",#N/A,FALSE,"P";"Tab2",#N/A,FALSE,"P"}</definedName>
    <definedName name="lllll" localSheetId="5" hidden="1">{"Tab1",#N/A,FALSE,"P";"Tab2",#N/A,FALSE,"P"}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6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hidden="1">{"Tab1",#N/A,FALSE,"P";"Tab2",#N/A,FALSE,"P"}</definedName>
    <definedName name="llllll" localSheetId="16" hidden="1">{"Minpmon",#N/A,FALSE,"Monthinput"}</definedName>
    <definedName name="llllll" localSheetId="4" hidden="1">{"Minpmon",#N/A,FALSE,"Monthinput"}</definedName>
    <definedName name="llllll" localSheetId="5" hidden="1">{"Minpmon",#N/A,FALSE,"Monthinput"}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6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hidden="1">{"Minpmon",#N/A,FALSE,"Monthinput"}</definedName>
    <definedName name="lllllll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16" hidden="1">{"Minpmon",#N/A,FALSE,"Monthinput"}</definedName>
    <definedName name="lllllllllllllllll" localSheetId="4" hidden="1">{"Minpmon",#N/A,FALSE,"Monthinput"}</definedName>
    <definedName name="lllllllllllllllll" localSheetId="5" hidden="1">{"Minpmon",#N/A,FALSE,"Monthinput"}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6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hidden="1">{"Minpmon",#N/A,FALSE,"Monthinput"}</definedName>
    <definedName name="lloo" localSheetId="4" hidden="1">#REF!</definedName>
    <definedName name="lloo" localSheetId="5" hidden="1">#REF!</definedName>
    <definedName name="lloo" localSheetId="7" hidden="1">#REF!</definedName>
    <definedName name="lloo" localSheetId="6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9" hidden="1">#REF!</definedName>
    <definedName name="lloo" hidden="1">#REF!</definedName>
    <definedName name="lodnjkhdnbdv" localSheetId="4">#REF!</definedName>
    <definedName name="lodnjkhdnbdv" localSheetId="5">#REF!</definedName>
    <definedName name="lodnjkhdnbdv" localSheetId="7">#REF!</definedName>
    <definedName name="lodnjkhdnbdv" localSheetId="6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9">#REF!</definedName>
    <definedName name="lodnjkhdnbdv">#REF!</definedName>
    <definedName name="lolololo" localSheetId="4">#REF!</definedName>
    <definedName name="lolololo" localSheetId="5">#REF!</definedName>
    <definedName name="lolololo" localSheetId="7">#REF!</definedName>
    <definedName name="lolololo" localSheetId="6">#REF!</definedName>
    <definedName name="lolololo" localSheetId="0">#REF!</definedName>
    <definedName name="lolololo" localSheetId="1">#REF!</definedName>
    <definedName name="lolololo" localSheetId="3">#REF!</definedName>
    <definedName name="lolololo" localSheetId="9">#REF!</definedName>
    <definedName name="lolololo">#REF!</definedName>
    <definedName name="LONAB96" localSheetId="4">#REF!</definedName>
    <definedName name="LONAB96" localSheetId="5">#REF!</definedName>
    <definedName name="LONAB96" localSheetId="7">#REF!</definedName>
    <definedName name="LONAB96" localSheetId="6">#REF!</definedName>
    <definedName name="LONAB96" localSheetId="1">#REF!</definedName>
    <definedName name="LONAB96">#REF!</definedName>
    <definedName name="LOOKUPMTH" localSheetId="4">#REF!</definedName>
    <definedName name="LOOKUPMTH" localSheetId="5">#REF!</definedName>
    <definedName name="LOOKUPMTH" localSheetId="7">#REF!</definedName>
    <definedName name="LOOKUPMTH" localSheetId="6">#REF!</definedName>
    <definedName name="LOOKUPMTH" localSheetId="1">#REF!</definedName>
    <definedName name="LOOKUPMTH">#REF!</definedName>
    <definedName name="Low_external" localSheetId="4">#REF!</definedName>
    <definedName name="Low_external" localSheetId="5">#REF!</definedName>
    <definedName name="Low_external" localSheetId="7">#REF!</definedName>
    <definedName name="Low_external" localSheetId="6">#REF!</definedName>
    <definedName name="Low_external" localSheetId="1">#REF!</definedName>
    <definedName name="Low_external">#REF!</definedName>
    <definedName name="Low_fiscal" localSheetId="4">#REF!</definedName>
    <definedName name="Low_fiscal" localSheetId="5">#REF!</definedName>
    <definedName name="Low_fiscal" localSheetId="7">#REF!</definedName>
    <definedName name="Low_fiscal" localSheetId="6">#REF!</definedName>
    <definedName name="Low_fiscal" localSheetId="1">#REF!</definedName>
    <definedName name="Low_fiscal">#REF!</definedName>
    <definedName name="Low_growth_extended" localSheetId="4">#REF!</definedName>
    <definedName name="Low_growth_extended" localSheetId="5">#REF!</definedName>
    <definedName name="Low_growth_extended" localSheetId="7">#REF!</definedName>
    <definedName name="Low_growth_extended" localSheetId="6">#REF!</definedName>
    <definedName name="Low_growth_extended" localSheetId="1">#REF!</definedName>
    <definedName name="Low_growth_extended">#REF!</definedName>
    <definedName name="Low_growth_summary" localSheetId="4">#REF!</definedName>
    <definedName name="Low_growth_summary" localSheetId="5">#REF!</definedName>
    <definedName name="Low_growth_summary" localSheetId="7">#REF!</definedName>
    <definedName name="Low_growth_summary" localSheetId="6">#REF!</definedName>
    <definedName name="Low_growth_summary" localSheetId="1">#REF!</definedName>
    <definedName name="Low_growth_summary">#REF!</definedName>
    <definedName name="Low_monetary" localSheetId="4">#REF!</definedName>
    <definedName name="Low_monetary" localSheetId="5">#REF!</definedName>
    <definedName name="Low_monetary" localSheetId="7">#REF!</definedName>
    <definedName name="Low_monetary" localSheetId="6">#REF!</definedName>
    <definedName name="Low_monetary" localSheetId="1">#REF!</definedName>
    <definedName name="Low_monetary">#REF!</definedName>
    <definedName name="Low_real" localSheetId="4">#REF!</definedName>
    <definedName name="Low_real" localSheetId="5">#REF!</definedName>
    <definedName name="Low_real" localSheetId="7">#REF!</definedName>
    <definedName name="Low_real" localSheetId="6">#REF!</definedName>
    <definedName name="Low_real" localSheetId="1">#REF!</definedName>
    <definedName name="Low_real">#REF!</definedName>
    <definedName name="Low_summary" localSheetId="4">#REF!</definedName>
    <definedName name="Low_summary" localSheetId="5">#REF!</definedName>
    <definedName name="Low_summary" localSheetId="7">#REF!</definedName>
    <definedName name="Low_summary" localSheetId="6">#REF!</definedName>
    <definedName name="Low_summary" localSheetId="1">#REF!</definedName>
    <definedName name="Low_summary">#REF!</definedName>
    <definedName name="Lowest_Inter_Bank_Rate">'[76]Inter-Bank'!$M$5</definedName>
    <definedName name="LP" localSheetId="4">#REF!</definedName>
    <definedName name="LP" localSheetId="5">#REF!</definedName>
    <definedName name="LP" localSheetId="7">#REF!</definedName>
    <definedName name="LP" localSheetId="6">#REF!</definedName>
    <definedName name="LP" localSheetId="0">#REF!</definedName>
    <definedName name="LP" localSheetId="1">#REF!</definedName>
    <definedName name="LP" localSheetId="3">#REF!</definedName>
    <definedName name="LP" localSheetId="9">#REF!</definedName>
    <definedName name="LP">#REF!</definedName>
    <definedName name="LP1A" localSheetId="4">#REF!</definedName>
    <definedName name="LP1A" localSheetId="5">#REF!</definedName>
    <definedName name="LP1A" localSheetId="7">#REF!</definedName>
    <definedName name="LP1A" localSheetId="6">#REF!</definedName>
    <definedName name="LP1A" localSheetId="0">#REF!</definedName>
    <definedName name="LP1A" localSheetId="1">#REF!</definedName>
    <definedName name="LP1A" localSheetId="3">#REF!</definedName>
    <definedName name="LP1A" localSheetId="9">#REF!</definedName>
    <definedName name="LP1A">#REF!</definedName>
    <definedName name="LPEperc" localSheetId="4">#REF!</definedName>
    <definedName name="LPEperc" localSheetId="5">#REF!</definedName>
    <definedName name="LPEperc" localSheetId="7">#REF!</definedName>
    <definedName name="LPEperc" localSheetId="6">#REF!</definedName>
    <definedName name="LPEperc" localSheetId="1">#REF!</definedName>
    <definedName name="LPEperc" localSheetId="3">#REF!</definedName>
    <definedName name="LPEperc" localSheetId="9">#REF!</definedName>
    <definedName name="LPEperc">#REF!</definedName>
    <definedName name="LPperc" localSheetId="4">#REF!</definedName>
    <definedName name="LPperc" localSheetId="5">#REF!</definedName>
    <definedName name="LPperc" localSheetId="7">#REF!</definedName>
    <definedName name="LPperc" localSheetId="6">#REF!</definedName>
    <definedName name="LPperc" localSheetId="1">#REF!</definedName>
    <definedName name="LPperc">#REF!</definedName>
    <definedName name="LT" localSheetId="4">#REF!</definedName>
    <definedName name="LT" localSheetId="5">#REF!</definedName>
    <definedName name="LT" localSheetId="7">#REF!</definedName>
    <definedName name="LT" localSheetId="6">#REF!</definedName>
    <definedName name="LT" localSheetId="1">#REF!</definedName>
    <definedName name="LT">#REF!</definedName>
    <definedName name="LTcirr" localSheetId="4">#REF!</definedName>
    <definedName name="LTcirr" localSheetId="5">#REF!</definedName>
    <definedName name="LTcirr" localSheetId="7">#REF!</definedName>
    <definedName name="LTcirr" localSheetId="6">#REF!</definedName>
    <definedName name="LTcirr" localSheetId="1">#REF!</definedName>
    <definedName name="LTcirr">#REF!</definedName>
    <definedName name="LTr" localSheetId="4">#REF!</definedName>
    <definedName name="LTr" localSheetId="5">#REF!</definedName>
    <definedName name="LTr" localSheetId="7">#REF!</definedName>
    <definedName name="LTr" localSheetId="6">#REF!</definedName>
    <definedName name="LTr" localSheetId="1">#REF!</definedName>
    <definedName name="LTr">#REF!</definedName>
    <definedName name="LUR">#N/A</definedName>
    <definedName name="LUXF" localSheetId="4">#REF!</definedName>
    <definedName name="LUXF" localSheetId="5">#REF!</definedName>
    <definedName name="LUXF" localSheetId="7">#REF!</definedName>
    <definedName name="LUXF" localSheetId="6">#REF!</definedName>
    <definedName name="LUXF" localSheetId="0">#REF!</definedName>
    <definedName name="LUXF" localSheetId="1">#REF!</definedName>
    <definedName name="LUXF" localSheetId="3">#REF!</definedName>
    <definedName name="LUXF" localSheetId="9">#REF!</definedName>
    <definedName name="LUXF">#REF!</definedName>
    <definedName name="LUXF1" localSheetId="4">#REF!</definedName>
    <definedName name="LUXF1" localSheetId="5">#REF!</definedName>
    <definedName name="LUXF1" localSheetId="7">#REF!</definedName>
    <definedName name="LUXF1" localSheetId="6">#REF!</definedName>
    <definedName name="LUXF1" localSheetId="0">#REF!</definedName>
    <definedName name="LUXF1" localSheetId="1">#REF!</definedName>
    <definedName name="LUXF1" localSheetId="3">#REF!</definedName>
    <definedName name="LUXF1" localSheetId="9">#REF!</definedName>
    <definedName name="LUXF1">#REF!</definedName>
    <definedName name="Lyon">[73]Sheet3!$O$1</definedName>
    <definedName name="m">#N/A</definedName>
    <definedName name="MACRO" localSheetId="4">#REF!</definedName>
    <definedName name="MACRO" localSheetId="5">#REF!</definedName>
    <definedName name="MACRO" localSheetId="7">#REF!</definedName>
    <definedName name="MACRO" localSheetId="6">#REF!</definedName>
    <definedName name="MACRO" localSheetId="0">#REF!</definedName>
    <definedName name="MACRO" localSheetId="1">#REF!</definedName>
    <definedName name="MACRO" localSheetId="3">#REF!</definedName>
    <definedName name="MACRO" localSheetId="9">#REF!</definedName>
    <definedName name="MACRO">#REF!</definedName>
    <definedName name="MACRO_ASSUMP_2006" localSheetId="4">#REF!</definedName>
    <definedName name="MACRO_ASSUMP_2006" localSheetId="5">#REF!</definedName>
    <definedName name="MACRO_ASSUMP_2006" localSheetId="7">#REF!</definedName>
    <definedName name="MACRO_ASSUMP_2006" localSheetId="6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9">#REF!</definedName>
    <definedName name="MACRO_ASSUMP_2006">#REF!</definedName>
    <definedName name="Macro2" localSheetId="4">#REF!</definedName>
    <definedName name="Macro2" localSheetId="5">#REF!</definedName>
    <definedName name="Macro2" localSheetId="7">#REF!</definedName>
    <definedName name="Macro2" localSheetId="6">#REF!</definedName>
    <definedName name="Macro2" localSheetId="1">#REF!</definedName>
    <definedName name="Macro2" localSheetId="3">#REF!</definedName>
    <definedName name="Macro2" localSheetId="9">#REF!</definedName>
    <definedName name="Macro2">#REF!</definedName>
    <definedName name="Macro3" localSheetId="4">#REF!</definedName>
    <definedName name="Macro3" localSheetId="5">#REF!</definedName>
    <definedName name="Macro3" localSheetId="7">#REF!</definedName>
    <definedName name="Macro3" localSheetId="6">#REF!</definedName>
    <definedName name="Macro3" localSheetId="1">#REF!</definedName>
    <definedName name="Macro3">#REF!</definedName>
    <definedName name="Macro5" localSheetId="4">#REF!</definedName>
    <definedName name="Macro5" localSheetId="5">#REF!</definedName>
    <definedName name="Macro5" localSheetId="7">#REF!</definedName>
    <definedName name="Macro5" localSheetId="6">#REF!</definedName>
    <definedName name="Macro5" localSheetId="1">#REF!</definedName>
    <definedName name="Macro5">#REF!</definedName>
    <definedName name="Macro6" localSheetId="4">#REF!</definedName>
    <definedName name="Macro6" localSheetId="5">#REF!</definedName>
    <definedName name="Macro6" localSheetId="7">#REF!</definedName>
    <definedName name="Macro6" localSheetId="6">#REF!</definedName>
    <definedName name="Macro6" localSheetId="1">#REF!</definedName>
    <definedName name="Macro6">#REF!</definedName>
    <definedName name="MACROINPUT" localSheetId="4">#REF!</definedName>
    <definedName name="MACROINPUT" localSheetId="5">#REF!</definedName>
    <definedName name="MACROINPUT" localSheetId="7">#REF!</definedName>
    <definedName name="MACROINPUT" localSheetId="6">#REF!</definedName>
    <definedName name="MACROINPUT" localSheetId="1">#REF!</definedName>
    <definedName name="MACROINPUT">#REF!</definedName>
    <definedName name="MACROS">[82]MACROS!$A$1:$A$1</definedName>
    <definedName name="maintabs">[32]QNEWLOR!$B$3:$G$17,[32]QNEWLOR!$B$20:$G$87,[32]QNEWLOR!$B$90:$G$159</definedName>
    <definedName name="MALAX" localSheetId="4">#REF!</definedName>
    <definedName name="MALAX" localSheetId="5">#REF!</definedName>
    <definedName name="MALAX" localSheetId="7">#REF!</definedName>
    <definedName name="MALAX" localSheetId="6">#REF!</definedName>
    <definedName name="MALAX" localSheetId="0">#REF!</definedName>
    <definedName name="MALAX" localSheetId="1">#REF!</definedName>
    <definedName name="MALAX" localSheetId="3">#REF!</definedName>
    <definedName name="MALAX" localSheetId="9">#REF!</definedName>
    <definedName name="MALAX">#REF!</definedName>
    <definedName name="MALAX1" localSheetId="4">#REF!</definedName>
    <definedName name="MALAX1" localSheetId="5">#REF!</definedName>
    <definedName name="MALAX1" localSheetId="7">#REF!</definedName>
    <definedName name="MALAX1" localSheetId="6">#REF!</definedName>
    <definedName name="MALAX1" localSheetId="0">#REF!</definedName>
    <definedName name="MALAX1" localSheetId="1">#REF!</definedName>
    <definedName name="MALAX1" localSheetId="3">#REF!</definedName>
    <definedName name="MALAX1" localSheetId="9">#REF!</definedName>
    <definedName name="MALAX1">#REF!</definedName>
    <definedName name="Malaysia" localSheetId="4">#REF!</definedName>
    <definedName name="Malaysia" localSheetId="5">#REF!</definedName>
    <definedName name="Malaysia" localSheetId="7">#REF!</definedName>
    <definedName name="Malaysia" localSheetId="6">#REF!</definedName>
    <definedName name="Malaysia" localSheetId="1">#REF!</definedName>
    <definedName name="Malaysia" localSheetId="3">#REF!</definedName>
    <definedName name="Malaysia" localSheetId="9">#REF!</definedName>
    <definedName name="Malaysia">#REF!</definedName>
    <definedName name="MANUAL" localSheetId="4">#REF!</definedName>
    <definedName name="MANUAL" localSheetId="5">#REF!</definedName>
    <definedName name="MANUAL" localSheetId="7">#REF!</definedName>
    <definedName name="MANUAL" localSheetId="6">#REF!</definedName>
    <definedName name="MANUAL" localSheetId="1">#REF!</definedName>
    <definedName name="MANUAL">#REF!</definedName>
    <definedName name="mapa1" localSheetId="4">#REF!</definedName>
    <definedName name="mapa1" localSheetId="5">#REF!</definedName>
    <definedName name="mapa1" localSheetId="7">#REF!</definedName>
    <definedName name="mapa1" localSheetId="6">#REF!</definedName>
    <definedName name="mapa1" localSheetId="1">#REF!</definedName>
    <definedName name="mapa1">#REF!</definedName>
    <definedName name="mapa2" localSheetId="4">#REF!</definedName>
    <definedName name="mapa2" localSheetId="5">#REF!</definedName>
    <definedName name="mapa2" localSheetId="7">#REF!</definedName>
    <definedName name="mapa2" localSheetId="6">#REF!</definedName>
    <definedName name="mapa2" localSheetId="1">#REF!</definedName>
    <definedName name="mapa2">#REF!</definedName>
    <definedName name="mar" localSheetId="4">[23]Programa!#REF!</definedName>
    <definedName name="mar" localSheetId="5">[23]Programa!#REF!</definedName>
    <definedName name="mar" localSheetId="6">[23]Programa!#REF!</definedName>
    <definedName name="mar" localSheetId="0">[24]Programa!#REF!</definedName>
    <definedName name="mar" localSheetId="1">[24]Programa!#REF!</definedName>
    <definedName name="mar" localSheetId="11">[24]Programa!#REF!</definedName>
    <definedName name="mar">[24]Programa!#REF!</definedName>
    <definedName name="MAR._89" localSheetId="4">#REF!</definedName>
    <definedName name="MAR._89" localSheetId="5">#REF!</definedName>
    <definedName name="MAR._89" localSheetId="7">#REF!</definedName>
    <definedName name="MAR._89" localSheetId="6">#REF!</definedName>
    <definedName name="MAR._89" localSheetId="0">#REF!</definedName>
    <definedName name="MAR._89" localSheetId="1">#REF!</definedName>
    <definedName name="MAR._89" localSheetId="3">#REF!</definedName>
    <definedName name="MAR._89" localSheetId="9">#REF!</definedName>
    <definedName name="MAR._89">#REF!</definedName>
    <definedName name="Maturity_IDA">[112]NPV!$B$26</definedName>
    <definedName name="Maturity_IDA1" localSheetId="4">#REF!</definedName>
    <definedName name="Maturity_IDA1" localSheetId="5">#REF!</definedName>
    <definedName name="Maturity_IDA1" localSheetId="7">#REF!</definedName>
    <definedName name="Maturity_IDA1" localSheetId="6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9">#REF!</definedName>
    <definedName name="Maturity_IDA1">#REF!</definedName>
    <definedName name="Maturity_NC" localSheetId="7">[112]NPV!#REF!</definedName>
    <definedName name="Maturity_NC" localSheetId="0">#REF!</definedName>
    <definedName name="Maturity_NC" localSheetId="1">#REF!</definedName>
    <definedName name="Maturity_NC" localSheetId="3">[112]NPV!#REF!</definedName>
    <definedName name="Maturity_NC" localSheetId="9">[112]NPV!#REF!</definedName>
    <definedName name="Maturity_NC">[112]NPV!#REF!</definedName>
    <definedName name="may" localSheetId="4">[23]Programa!#REF!</definedName>
    <definedName name="may" localSheetId="5">[23]Programa!#REF!</definedName>
    <definedName name="may" localSheetId="7">[24]Programa!#REF!</definedName>
    <definedName name="may" localSheetId="6">[23]Programa!#REF!</definedName>
    <definedName name="may" localSheetId="0">#REF!</definedName>
    <definedName name="may" localSheetId="1">#REF!</definedName>
    <definedName name="may" localSheetId="3">[24]Programa!#REF!</definedName>
    <definedName name="may" localSheetId="9">[24]Programa!#REF!</definedName>
    <definedName name="may" localSheetId="11">[24]Programa!#REF!</definedName>
    <definedName name="may">[24]Programa!#REF!</definedName>
    <definedName name="MAY._89" localSheetId="4">#REF!</definedName>
    <definedName name="MAY._89" localSheetId="5">#REF!</definedName>
    <definedName name="MAY._89" localSheetId="7">#REF!</definedName>
    <definedName name="MAY._89" localSheetId="6">#REF!</definedName>
    <definedName name="MAY._89" localSheetId="0">#REF!</definedName>
    <definedName name="MAY._89" localSheetId="1">#REF!</definedName>
    <definedName name="MAY._89" localSheetId="3">#REF!</definedName>
    <definedName name="MAY._89" localSheetId="9">#REF!</definedName>
    <definedName name="MAY._89">#REF!</definedName>
    <definedName name="MCPI" localSheetId="4">#REF!</definedName>
    <definedName name="MCPI" localSheetId="5">#REF!</definedName>
    <definedName name="MCPI" localSheetId="7">#REF!</definedName>
    <definedName name="MCPI" localSheetId="6">#REF!</definedName>
    <definedName name="MCPI" localSheetId="0">#REF!</definedName>
    <definedName name="MCPI" localSheetId="1">#REF!</definedName>
    <definedName name="MCPI" localSheetId="3">#REF!</definedName>
    <definedName name="MCPI" localSheetId="9">#REF!</definedName>
    <definedName name="MCPI">#REF!</definedName>
    <definedName name="MCV">#N/A</definedName>
    <definedName name="MCV_B">#N/A</definedName>
    <definedName name="MCV_B1" localSheetId="4">#REF!</definedName>
    <definedName name="MCV_B1" localSheetId="5">#REF!</definedName>
    <definedName name="MCV_B1" localSheetId="7">#REF!</definedName>
    <definedName name="MCV_B1" localSheetId="6">#REF!</definedName>
    <definedName name="MCV_B1" localSheetId="0">#REF!</definedName>
    <definedName name="MCV_B1" localSheetId="1">#REF!</definedName>
    <definedName name="MCV_B1" localSheetId="3">#REF!</definedName>
    <definedName name="MCV_B1" localSheetId="9">#REF!</definedName>
    <definedName name="MCV_B1">#REF!</definedName>
    <definedName name="mcv_b2">[1]Q6!$E$141:$AH$141</definedName>
    <definedName name="MCV_D">#N/A</definedName>
    <definedName name="MCV_D1" localSheetId="4">#REF!</definedName>
    <definedName name="MCV_D1" localSheetId="5">#REF!</definedName>
    <definedName name="MCV_D1" localSheetId="7">#REF!</definedName>
    <definedName name="MCV_D1" localSheetId="6">#REF!</definedName>
    <definedName name="MCV_D1" localSheetId="0">#REF!</definedName>
    <definedName name="MCV_D1" localSheetId="1">#REF!</definedName>
    <definedName name="MCV_D1" localSheetId="3">#REF!</definedName>
    <definedName name="MCV_D1" localSheetId="9">#REF!</definedName>
    <definedName name="MCV_D1">#REF!</definedName>
    <definedName name="MCV_N">#N/A</definedName>
    <definedName name="MCV_T">#N/A</definedName>
    <definedName name="MCV_T1" localSheetId="4">#REF!</definedName>
    <definedName name="MCV_T1" localSheetId="5">#REF!</definedName>
    <definedName name="MCV_T1" localSheetId="7">#REF!</definedName>
    <definedName name="MCV_T1" localSheetId="6">#REF!</definedName>
    <definedName name="MCV_T1" localSheetId="0">#REF!</definedName>
    <definedName name="MCV_T1" localSheetId="1">#REF!</definedName>
    <definedName name="MCV_T1" localSheetId="3">#REF!</definedName>
    <definedName name="MCV_T1" localSheetId="9">#REF!</definedName>
    <definedName name="MCV_T1">#REF!</definedName>
    <definedName name="mdavila" localSheetId="4">#REF!</definedName>
    <definedName name="mdavila" localSheetId="5">#REF!</definedName>
    <definedName name="mdavila" localSheetId="7">#REF!</definedName>
    <definedName name="mdavila" localSheetId="6">#REF!</definedName>
    <definedName name="mdavila" localSheetId="1">#REF!</definedName>
    <definedName name="mdavila" localSheetId="3">#REF!</definedName>
    <definedName name="mdavila" localSheetId="9">#REF!</definedName>
    <definedName name="mdavila">#REF!</definedName>
    <definedName name="me" localSheetId="4">[23]Programa!#REF!</definedName>
    <definedName name="me" localSheetId="5">[23]Programa!#REF!</definedName>
    <definedName name="me" localSheetId="7">[24]Programa!#REF!</definedName>
    <definedName name="me" localSheetId="6">[23]Programa!#REF!</definedName>
    <definedName name="me" localSheetId="0">[24]Programa!#REF!</definedName>
    <definedName name="me" localSheetId="1">[24]Programa!#REF!</definedName>
    <definedName name="me" localSheetId="3">[24]Programa!#REF!</definedName>
    <definedName name="me" localSheetId="9">[24]Programa!#REF!</definedName>
    <definedName name="me" localSheetId="11">[24]Programa!#REF!</definedName>
    <definedName name="me">[24]Programa!#REF!</definedName>
    <definedName name="Mecon">'[97]graf 1'!$A$3:$C$28</definedName>
    <definedName name="MEDTERM" localSheetId="4">#REF!</definedName>
    <definedName name="MEDTERM" localSheetId="5">#REF!</definedName>
    <definedName name="MEDTERM" localSheetId="7">#REF!</definedName>
    <definedName name="MEDTERM" localSheetId="6">#REF!</definedName>
    <definedName name="MEDTERM" localSheetId="0">#REF!</definedName>
    <definedName name="MEDTERM" localSheetId="1">#REF!</definedName>
    <definedName name="MEDTERM" localSheetId="3">#REF!</definedName>
    <definedName name="MEDTERM" localSheetId="9">#REF!</definedName>
    <definedName name="MEDTERM">#REF!</definedName>
    <definedName name="MENORES" localSheetId="4">#REF!</definedName>
    <definedName name="MENORES" localSheetId="5">#REF!</definedName>
    <definedName name="MENORES" localSheetId="7">#REF!</definedName>
    <definedName name="MENORES" localSheetId="6">#REF!</definedName>
    <definedName name="MENORES" localSheetId="1">#REF!</definedName>
    <definedName name="MENORES" localSheetId="3">#REF!</definedName>
    <definedName name="MENORES" localSheetId="9">#REF!</definedName>
    <definedName name="MENORES">#REF!</definedName>
    <definedName name="Meses">[139]Codigos!$A$14:$B$25</definedName>
    <definedName name="MEX" localSheetId="4">#REF!</definedName>
    <definedName name="MEX" localSheetId="5">#REF!</definedName>
    <definedName name="MEX" localSheetId="7">#REF!</definedName>
    <definedName name="MEX" localSheetId="6">#REF!</definedName>
    <definedName name="MEX" localSheetId="0">#REF!</definedName>
    <definedName name="MEX" localSheetId="1">#REF!</definedName>
    <definedName name="MEX" localSheetId="3">#REF!</definedName>
    <definedName name="MEX" localSheetId="9">#REF!</definedName>
    <definedName name="MEX">#REF!</definedName>
    <definedName name="MFISCAL" localSheetId="7">'[42]Annual Raw Data'!#REF!</definedName>
    <definedName name="MFISCAL" localSheetId="0">'[42]Annual Raw Data'!#REF!</definedName>
    <definedName name="MFISCAL" localSheetId="1">'[42]Annual Raw Data'!#REF!</definedName>
    <definedName name="MFISCAL" localSheetId="3">'[42]Annual Raw Data'!#REF!</definedName>
    <definedName name="MFISCAL" localSheetId="9">'[42]Annual Raw Data'!#REF!</definedName>
    <definedName name="MFISCAL">'[42]Annual Raw Data'!#REF!</definedName>
    <definedName name="mflowsa" localSheetId="5">[18]!mflowsa</definedName>
    <definedName name="mflowsa" localSheetId="6">[18]!mflowsa</definedName>
    <definedName name="mflowsa" localSheetId="0">#REF!</definedName>
    <definedName name="mflowsa" localSheetId="1">#REF!</definedName>
    <definedName name="mflowsa">[18]!mflowsa</definedName>
    <definedName name="mflowsq" localSheetId="5">[18]!mflowsq</definedName>
    <definedName name="mflowsq" localSheetId="6">[18]!mflowsq</definedName>
    <definedName name="mflowsq" localSheetId="0">#REF!</definedName>
    <definedName name="mflowsq" localSheetId="1">#REF!</definedName>
    <definedName name="mflowsq">[18]!mflowsq</definedName>
    <definedName name="MICRO" localSheetId="4">#REF!</definedName>
    <definedName name="MICRO" localSheetId="5">#REF!</definedName>
    <definedName name="MICRO" localSheetId="7">#REF!</definedName>
    <definedName name="MICRO" localSheetId="6">#REF!</definedName>
    <definedName name="MICRO" localSheetId="0">#REF!</definedName>
    <definedName name="MICRO" localSheetId="1">#REF!</definedName>
    <definedName name="MICRO" localSheetId="3">#REF!</definedName>
    <definedName name="MICRO" localSheetId="9">#REF!</definedName>
    <definedName name="MICRO">#REF!</definedName>
    <definedName name="MIDDLE" localSheetId="4">#REF!</definedName>
    <definedName name="MIDDLE" localSheetId="5">#REF!</definedName>
    <definedName name="MIDDLE" localSheetId="7">#REF!</definedName>
    <definedName name="MIDDLE" localSheetId="6">#REF!</definedName>
    <definedName name="MIDDLE" localSheetId="0">#REF!</definedName>
    <definedName name="MIDDLE" localSheetId="1">#REF!</definedName>
    <definedName name="MIDDLE" localSheetId="3">#REF!</definedName>
    <definedName name="MIDDLE" localSheetId="9">#REF!</definedName>
    <definedName name="MIDDLE">#REF!</definedName>
    <definedName name="Million_b_d">[74]nonopec!$D$426:$D$426</definedName>
    <definedName name="MINISTÉRIO_DA_PREVIDÊNCIA_E_ASSISTÊNCIA_SOCIAL" localSheetId="4">#REF!</definedName>
    <definedName name="MINISTÉRIO_DA_PREVIDÊNCIA_E_ASSISTÊNCIA_SOCIAL" localSheetId="5">#REF!</definedName>
    <definedName name="MINISTÉRIO_DA_PREVIDÊNCIA_E_ASSISTÊNCIA_SOCIAL" localSheetId="7">#REF!</definedName>
    <definedName name="MINISTÉRIO_DA_PREVIDÊNCIA_E_ASSISTÊNCIA_SOCIAL" localSheetId="6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9">#REF!</definedName>
    <definedName name="MINISTÉRIO_DA_PREVIDÊNCIA_E_ASSISTÊNCIA_SOCIAL">#REF!</definedName>
    <definedName name="MIRIAMA" localSheetId="4">#REF!</definedName>
    <definedName name="MIRIAMA" localSheetId="5">#REF!</definedName>
    <definedName name="MIRIAMA" localSheetId="7">#REF!</definedName>
    <definedName name="MIRIAMA" localSheetId="6">#REF!</definedName>
    <definedName name="MIRIAMA" localSheetId="0">#REF!</definedName>
    <definedName name="MIRIAMA" localSheetId="1">#REF!</definedName>
    <definedName name="MIRIAMA" localSheetId="3">#REF!</definedName>
    <definedName name="MIRIAMA" localSheetId="9">#REF!</definedName>
    <definedName name="MIRIAMA">#REF!</definedName>
    <definedName name="MIRIAMB" localSheetId="4">#REF!</definedName>
    <definedName name="MIRIAMB" localSheetId="5">#REF!</definedName>
    <definedName name="MIRIAMB" localSheetId="7">#REF!</definedName>
    <definedName name="MIRIAMB" localSheetId="6">#REF!</definedName>
    <definedName name="MIRIAMB" localSheetId="0">#REF!</definedName>
    <definedName name="MIRIAMB" localSheetId="1">#REF!</definedName>
    <definedName name="MIRIAMB" localSheetId="3">#REF!</definedName>
    <definedName name="MIRIAMB" localSheetId="9">#REF!</definedName>
    <definedName name="MIRIAMB">#REF!</definedName>
    <definedName name="MISC3" localSheetId="4">#REF!</definedName>
    <definedName name="MISC3" localSheetId="5">#REF!</definedName>
    <definedName name="MISC3" localSheetId="7">#REF!</definedName>
    <definedName name="MISC3" localSheetId="6">#REF!</definedName>
    <definedName name="MISC3" localSheetId="1">#REF!</definedName>
    <definedName name="MISC3">#REF!</definedName>
    <definedName name="MISC4">[20]OUTPUT!#REF!</definedName>
    <definedName name="mmm" localSheetId="16" hidden="1">{"Riqfin97",#N/A,FALSE,"Tran";"Riqfinpro",#N/A,FALSE,"Tran"}</definedName>
    <definedName name="mmm" localSheetId="4" hidden="1">{"Riqfin97",#N/A,FALSE,"Tran";"Riqfinpro",#N/A,FALSE,"Tran"}</definedName>
    <definedName name="mmm" localSheetId="5" hidden="1">{"Riqfin97",#N/A,FALSE,"Tran";"Riqfinpro",#N/A,FALSE,"Tran"}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6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16" hidden="1">{"Tab1",#N/A,FALSE,"P";"Tab2",#N/A,FALSE,"P"}</definedName>
    <definedName name="mmmm" localSheetId="4" hidden="1">{"Tab1",#N/A,FALSE,"P";"Tab2",#N/A,FALSE,"P"}</definedName>
    <definedName name="mmmm" localSheetId="5" hidden="1">{"Tab1",#N/A,FALSE,"P";"Tab2",#N/A,FALSE,"P"}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6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" localSheetId="16" hidden="1">{"Riqfin97",#N/A,FALSE,"Tran";"Riqfinpro",#N/A,FALSE,"Tran"}</definedName>
    <definedName name="mmmmm" localSheetId="4" hidden="1">{"Riqfin97",#N/A,FALSE,"Tran";"Riqfinpro",#N/A,FALSE,"Tran"}</definedName>
    <definedName name="mmmmm" localSheetId="5" hidden="1">{"Riqfin97",#N/A,FALSE,"Tran";"Riqfinpro",#N/A,FALSE,"Tran"}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6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hidden="1">{"Riqfin97",#N/A,FALSE,"Tran";"Riqfinpro",#N/A,FALSE,"Tran"}</definedName>
    <definedName name="mmmmmmmmm" localSheetId="16" hidden="1">{"Riqfin97",#N/A,FALSE,"Tran";"Riqfinpro",#N/A,FALSE,"Tran"}</definedName>
    <definedName name="mmmmmmmmm" localSheetId="4" hidden="1">{"Riqfin97",#N/A,FALSE,"Tran";"Riqfinpro",#N/A,FALSE,"Tran"}</definedName>
    <definedName name="mmmmmmmmm" localSheetId="5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6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hidden="1">{"Riqfin97",#N/A,FALSE,"Tran";"Riqfinpro",#N/A,FALSE,"Tran"}</definedName>
    <definedName name="MN">[66]BCP!#REF!</definedName>
    <definedName name="MNDATES" localSheetId="4">#REF!</definedName>
    <definedName name="MNDATES" localSheetId="5">#REF!</definedName>
    <definedName name="MNDATES" localSheetId="7">#REF!</definedName>
    <definedName name="MNDATES" localSheetId="6">#REF!</definedName>
    <definedName name="MNDATES" localSheetId="0">#REF!</definedName>
    <definedName name="MNDATES" localSheetId="1">#REF!</definedName>
    <definedName name="MNDATES" localSheetId="3">#REF!</definedName>
    <definedName name="MNDATES" localSheetId="9">#REF!</definedName>
    <definedName name="MNDATES">#REF!</definedName>
    <definedName name="MNP" localSheetId="7">[66]BCP!#REF!</definedName>
    <definedName name="MNP" localSheetId="0">#REF!</definedName>
    <definedName name="MNP" localSheetId="1">#REF!</definedName>
    <definedName name="MNP" localSheetId="9">[66]BCP!#REF!</definedName>
    <definedName name="MNP">[66]BCP!#REF!</definedName>
    <definedName name="Módulo2.completo">#N/A</definedName>
    <definedName name="MON_SM" localSheetId="4">#REF!</definedName>
    <definedName name="MON_SM" localSheetId="5">#REF!</definedName>
    <definedName name="MON_SM" localSheetId="7">#REF!</definedName>
    <definedName name="MON_SM" localSheetId="6">#REF!</definedName>
    <definedName name="MON_SM" localSheetId="0">#REF!</definedName>
    <definedName name="MON_SM" localSheetId="1">#REF!</definedName>
    <definedName name="MON_SM" localSheetId="3">#REF!</definedName>
    <definedName name="MON_SM" localSheetId="9">#REF!</definedName>
    <definedName name="MON_SM">#REF!</definedName>
    <definedName name="MONF_SM" localSheetId="4">#REF!</definedName>
    <definedName name="MONF_SM" localSheetId="5">#REF!</definedName>
    <definedName name="MONF_SM" localSheetId="7">#REF!</definedName>
    <definedName name="MONF_SM" localSheetId="6">#REF!</definedName>
    <definedName name="MONF_SM" localSheetId="1">#REF!</definedName>
    <definedName name="MONF_SM" localSheetId="3">#REF!</definedName>
    <definedName name="MONF_SM" localSheetId="9">#REF!</definedName>
    <definedName name="MONF_SM">#REF!</definedName>
    <definedName name="Month" localSheetId="4">#REF!</definedName>
    <definedName name="Month" localSheetId="5">#REF!</definedName>
    <definedName name="Month" localSheetId="7">#REF!</definedName>
    <definedName name="Month" localSheetId="6">#REF!</definedName>
    <definedName name="Month" localSheetId="0">#REF!</definedName>
    <definedName name="Month" localSheetId="1">#REF!</definedName>
    <definedName name="Month" localSheetId="3">#REF!</definedName>
    <definedName name="Month" localSheetId="9">#REF!</definedName>
    <definedName name="Month">#REF!</definedName>
    <definedName name="MonthIndex" localSheetId="4">#REF!</definedName>
    <definedName name="MonthIndex" localSheetId="5">#REF!</definedName>
    <definedName name="MonthIndex" localSheetId="7">#REF!</definedName>
    <definedName name="MonthIndex" localSheetId="6">#REF!</definedName>
    <definedName name="MonthIndex" localSheetId="0">#REF!</definedName>
    <definedName name="MonthIndex" localSheetId="1">#REF!</definedName>
    <definedName name="MonthIndex">#REF!</definedName>
    <definedName name="MonthlyInf">[94]CPI!$A$403:$N$559</definedName>
    <definedName name="MONTHS">[87]MONTHLY!$BV$3:$CG$3</definedName>
    <definedName name="MONY" localSheetId="4">#REF!</definedName>
    <definedName name="MONY" localSheetId="5">#REF!</definedName>
    <definedName name="MONY" localSheetId="7">#REF!</definedName>
    <definedName name="MONY" localSheetId="6">#REF!</definedName>
    <definedName name="MONY" localSheetId="0">#REF!</definedName>
    <definedName name="MONY" localSheetId="1">#REF!</definedName>
    <definedName name="MONY" localSheetId="3">#REF!</definedName>
    <definedName name="MONY" localSheetId="9">#REF!</definedName>
    <definedName name="MONY">#REF!</definedName>
    <definedName name="moodys" localSheetId="7">'[140]Credit ratings on 1st issues'!#REF!</definedName>
    <definedName name="moodys" localSheetId="0">#REF!</definedName>
    <definedName name="moodys" localSheetId="1">#REF!</definedName>
    <definedName name="moodys" localSheetId="3">'[140]Credit ratings on 1st issues'!#REF!</definedName>
    <definedName name="moodys" localSheetId="9">'[140]Credit ratings on 1st issues'!#REF!</definedName>
    <definedName name="moodys">'[140]Credit ratings on 1st issues'!#REF!</definedName>
    <definedName name="MPETROLEO" localSheetId="4">#REF!</definedName>
    <definedName name="MPETROLEO" localSheetId="5">#REF!</definedName>
    <definedName name="MPETROLEO" localSheetId="7">#REF!</definedName>
    <definedName name="MPETROLEO" localSheetId="6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9">#REF!</definedName>
    <definedName name="MPETROLEO">#REF!</definedName>
    <definedName name="msci">[119]Sheet1!$H$2:$K$24</definedName>
    <definedName name="mscid">[119]Sheet1!$B$2:$E$24</definedName>
    <definedName name="mscil">[119]Sheet1!$H$2:$K$24</definedName>
    <definedName name="mstocksa" localSheetId="5">[18]!mstocksa</definedName>
    <definedName name="mstocksa" localSheetId="6">[18]!mstocksa</definedName>
    <definedName name="mstocksa" localSheetId="0">#REF!</definedName>
    <definedName name="mstocksa" localSheetId="1">#REF!</definedName>
    <definedName name="mstocksa">[18]!mstocksa</definedName>
    <definedName name="mstocksq" localSheetId="5">[18]!mstocksq</definedName>
    <definedName name="mstocksq" localSheetId="6">[18]!mstocksq</definedName>
    <definedName name="mstocksq" localSheetId="0">#REF!</definedName>
    <definedName name="mstocksq" localSheetId="1">#REF!</definedName>
    <definedName name="mstocksq">[18]!mstocksq</definedName>
    <definedName name="mte" localSheetId="16" hidden="1">{"Riqfin97",#N/A,FALSE,"Tran";"Riqfinpro",#N/A,FALSE,"Tran"}</definedName>
    <definedName name="mte" localSheetId="4" hidden="1">{"Riqfin97",#N/A,FALSE,"Tran";"Riqfinpro",#N/A,FALSE,"Tran"}</definedName>
    <definedName name="mte" localSheetId="5" hidden="1">{"Riqfin97",#N/A,FALSE,"Tran";"Riqfinpro",#N/A,FALSE,"Tran"}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6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hidden="1">{"Riqfin97",#N/A,FALSE,"Tran";"Riqfinpro",#N/A,FALSE,"Tran"}</definedName>
    <definedName name="MUNI96" localSheetId="4">#REF!</definedName>
    <definedName name="MUNI96" localSheetId="5">#REF!</definedName>
    <definedName name="MUNI96" localSheetId="7">#REF!</definedName>
    <definedName name="MUNI96" localSheetId="6">#REF!</definedName>
    <definedName name="MUNI96" localSheetId="0">#REF!</definedName>
    <definedName name="MUNI96" localSheetId="1">#REF!</definedName>
    <definedName name="MUNI96" localSheetId="3">#REF!</definedName>
    <definedName name="MUNI96" localSheetId="9">#REF!</definedName>
    <definedName name="MUNI96">#REF!</definedName>
    <definedName name="Municipios" localSheetId="4">#REF!</definedName>
    <definedName name="Municipios" localSheetId="5">#REF!</definedName>
    <definedName name="Municipios" localSheetId="7">#REF!</definedName>
    <definedName name="Municipios" localSheetId="6">#REF!</definedName>
    <definedName name="Municipios" localSheetId="1">#REF!</definedName>
    <definedName name="Municipios" localSheetId="3">#REF!</definedName>
    <definedName name="Municipios" localSheetId="9">#REF!</definedName>
    <definedName name="Municipios">#REF!</definedName>
    <definedName name="n" localSheetId="16" hidden="1">{"Minpmon",#N/A,FALSE,"Monthinput"}</definedName>
    <definedName name="n" localSheetId="4" hidden="1">{"Minpmon",#N/A,FALSE,"Monthinput"}</definedName>
    <definedName name="n" localSheetId="5" hidden="1">{"Minpmon",#N/A,FALSE,"Monthinput"}</definedName>
    <definedName name="n" localSheetId="7" hidden="1">{"Minpmon",#N/A,FALSE,"Monthinput"}</definedName>
    <definedName name="n" localSheetId="8" hidden="1">{"Minpmon",#N/A,FALSE,"Monthinput"}</definedName>
    <definedName name="n" localSheetId="6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hidden="1">{"Minpmon",#N/A,FALSE,"Monthinput"}</definedName>
    <definedName name="names">'[50]shared data'!$B$7:$O$7</definedName>
    <definedName name="NAMES_A">'[50]shared data'!$B$5:$B$223</definedName>
    <definedName name="names_w" localSheetId="4">#REF!</definedName>
    <definedName name="names_w" localSheetId="5">#REF!</definedName>
    <definedName name="names_w" localSheetId="7">#REF!</definedName>
    <definedName name="names_w" localSheetId="6">#REF!</definedName>
    <definedName name="names_w" localSheetId="0">#REF!</definedName>
    <definedName name="names_w" localSheetId="1">#REF!</definedName>
    <definedName name="names_w" localSheetId="3">#REF!</definedName>
    <definedName name="names_w" localSheetId="9">#REF!</definedName>
    <definedName name="names_w">#REF!</definedName>
    <definedName name="NC_R" localSheetId="4">[63]Q1!#REF!</definedName>
    <definedName name="NC_R" localSheetId="5">[63]Q1!#REF!</definedName>
    <definedName name="NC_R" localSheetId="7">[64]Q1!#REF!</definedName>
    <definedName name="NC_R" localSheetId="6">[63]Q1!#REF!</definedName>
    <definedName name="NC_R" localSheetId="0">[64]Q1!#REF!</definedName>
    <definedName name="NC_R" localSheetId="1">[64]Q1!#REF!</definedName>
    <definedName name="NC_R" localSheetId="3">[64]Q1!#REF!</definedName>
    <definedName name="NC_R" localSheetId="9">[64]Q1!#REF!</definedName>
    <definedName name="NC_R" localSheetId="11">[64]Q1!#REF!</definedName>
    <definedName name="NC_R">[64]Q1!#REF!</definedName>
    <definedName name="NCG">#N/A</definedName>
    <definedName name="NCG_R">#N/A</definedName>
    <definedName name="NCP">#N/A</definedName>
    <definedName name="NCP_R">#N/A</definedName>
    <definedName name="Ndf">[56]CIRRs!$C$69</definedName>
    <definedName name="NE" localSheetId="4">#REF!</definedName>
    <definedName name="NE" localSheetId="5">#REF!</definedName>
    <definedName name="NE" localSheetId="7">#REF!</definedName>
    <definedName name="NE" localSheetId="6">#REF!</definedName>
    <definedName name="NE" localSheetId="0">#REF!</definedName>
    <definedName name="NE" localSheetId="1">#REF!</definedName>
    <definedName name="NE" localSheetId="3">#REF!</definedName>
    <definedName name="NE" localSheetId="9">#REF!</definedName>
    <definedName name="NE">#REF!</definedName>
    <definedName name="NECESSIDADE_DE_FINANCIAMENTO" localSheetId="4">#REF!</definedName>
    <definedName name="NECESSIDADE_DE_FINANCIAMENTO" localSheetId="5">#REF!</definedName>
    <definedName name="NECESSIDADE_DE_FINANCIAMENTO" localSheetId="7">#REF!</definedName>
    <definedName name="NECESSIDADE_DE_FINANCIAMENTO" localSheetId="6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9">#REF!</definedName>
    <definedName name="NECESSIDADE_DE_FINANCIAMENTO">#REF!</definedName>
    <definedName name="NEperc" localSheetId="4">#REF!</definedName>
    <definedName name="NEperc" localSheetId="5">#REF!</definedName>
    <definedName name="NEperc" localSheetId="7">#REF!</definedName>
    <definedName name="NEperc" localSheetId="6">#REF!</definedName>
    <definedName name="NEperc" localSheetId="0">#REF!</definedName>
    <definedName name="NEperc" localSheetId="1">#REF!</definedName>
    <definedName name="NEperc" localSheetId="3">#REF!</definedName>
    <definedName name="NEperc" localSheetId="9">#REF!</definedName>
    <definedName name="NEperc">#REF!</definedName>
    <definedName name="Netherlands_wt">'[75]OECD wgt'!$B$26</definedName>
    <definedName name="new" localSheetId="4">#REF!</definedName>
    <definedName name="new" localSheetId="5">#REF!</definedName>
    <definedName name="new" localSheetId="7">#REF!</definedName>
    <definedName name="new" localSheetId="6">#REF!</definedName>
    <definedName name="new" localSheetId="0">#REF!</definedName>
    <definedName name="new" localSheetId="1">#REF!</definedName>
    <definedName name="new" localSheetId="3">#REF!</definedName>
    <definedName name="new" localSheetId="9">#REF!</definedName>
    <definedName name="new">#REF!</definedName>
    <definedName name="NEWSHEET" localSheetId="4">#REF!</definedName>
    <definedName name="NEWSHEET" localSheetId="5">#REF!</definedName>
    <definedName name="NEWSHEET" localSheetId="7">#REF!</definedName>
    <definedName name="NEWSHEET" localSheetId="6">#REF!</definedName>
    <definedName name="NEWSHEET" localSheetId="0">#REF!</definedName>
    <definedName name="NEWSHEET" localSheetId="1">#REF!</definedName>
    <definedName name="NEWSHEET" localSheetId="3">#REF!</definedName>
    <definedName name="NEWSHEET" localSheetId="9">#REF!</definedName>
    <definedName name="NEWSHEET">#REF!</definedName>
    <definedName name="nfa_by_bank" localSheetId="4">#REF!</definedName>
    <definedName name="nfa_by_bank" localSheetId="5">#REF!</definedName>
    <definedName name="nfa_by_bank" localSheetId="7">#REF!</definedName>
    <definedName name="nfa_by_bank" localSheetId="6">#REF!</definedName>
    <definedName name="nfa_by_bank" localSheetId="1">#REF!</definedName>
    <definedName name="nfa_by_bank" localSheetId="3">#REF!</definedName>
    <definedName name="nfa_by_bank" localSheetId="9">#REF!</definedName>
    <definedName name="nfa_by_bank">#REF!</definedName>
    <definedName name="NFB_R" localSheetId="4">[63]Q1!#REF!</definedName>
    <definedName name="NFB_R" localSheetId="5">[63]Q1!#REF!</definedName>
    <definedName name="NFB_R" localSheetId="7">[64]Q1!#REF!</definedName>
    <definedName name="NFB_R" localSheetId="6">[63]Q1!#REF!</definedName>
    <definedName name="NFB_R" localSheetId="0">[64]Q1!#REF!</definedName>
    <definedName name="NFB_R" localSheetId="1">[64]Q1!#REF!</definedName>
    <definedName name="NFB_R" localSheetId="3">[64]Q1!#REF!</definedName>
    <definedName name="NFB_R" localSheetId="9">[64]Q1!#REF!</definedName>
    <definedName name="NFB_R" localSheetId="11">[64]Q1!#REF!</definedName>
    <definedName name="NFB_R">[64]Q1!#REF!</definedName>
    <definedName name="NFB_R_GDP" localSheetId="4">[63]Q1!#REF!</definedName>
    <definedName name="NFB_R_GDP" localSheetId="5">[63]Q1!#REF!</definedName>
    <definedName name="NFB_R_GDP" localSheetId="7">[64]Q1!#REF!</definedName>
    <definedName name="NFB_R_GDP" localSheetId="6">[63]Q1!#REF!</definedName>
    <definedName name="NFB_R_GDP" localSheetId="0">[64]Q1!#REF!</definedName>
    <definedName name="NFB_R_GDP" localSheetId="1">[64]Q1!#REF!</definedName>
    <definedName name="NFB_R_GDP" localSheetId="3">[64]Q1!#REF!</definedName>
    <definedName name="NFB_R_GDP" localSheetId="9">[64]Q1!#REF!</definedName>
    <definedName name="NFB_R_GDP" localSheetId="11">[64]Q1!#REF!</definedName>
    <definedName name="NFB_R_GDP">[64]Q1!#REF!</definedName>
    <definedName name="NFI">#N/A</definedName>
    <definedName name="NFI_R">#N/A</definedName>
    <definedName name="NFIP" localSheetId="4">#REF!</definedName>
    <definedName name="NFIP" localSheetId="5">#REF!</definedName>
    <definedName name="NFIP" localSheetId="7">#REF!</definedName>
    <definedName name="NFIP" localSheetId="6">#REF!</definedName>
    <definedName name="NFIP" localSheetId="0">#REF!</definedName>
    <definedName name="NFIP" localSheetId="1">#REF!</definedName>
    <definedName name="NFIP" localSheetId="3">#REF!</definedName>
    <definedName name="NFIP" localSheetId="9">#REF!</definedName>
    <definedName name="NFIP">#REF!</definedName>
    <definedName name="NFPS_" localSheetId="4">[40]OPS!#REF!</definedName>
    <definedName name="NFPS_" localSheetId="5">[40]OPS!#REF!</definedName>
    <definedName name="NFPS_" localSheetId="7">[41]OPS!#REF!</definedName>
    <definedName name="NFPS_" localSheetId="6">[40]OPS!#REF!</definedName>
    <definedName name="NFPS_" localSheetId="0">[41]OPS!#REF!</definedName>
    <definedName name="NFPS_" localSheetId="1">[41]OPS!#REF!</definedName>
    <definedName name="NFPS_" localSheetId="3">[41]OPS!#REF!</definedName>
    <definedName name="NFPS_" localSheetId="9">[41]OPS!#REF!</definedName>
    <definedName name="NFPS_" localSheetId="11">[41]OPS!#REF!</definedName>
    <definedName name="NFPS_">[41]OPS!#REF!</definedName>
    <definedName name="NGDP">#N/A</definedName>
    <definedName name="NGDP_D" localSheetId="4">[63]Q3!#REF!</definedName>
    <definedName name="NGDP_D" localSheetId="5">[63]Q3!#REF!</definedName>
    <definedName name="NGDP_D" localSheetId="7">[64]Q3!#REF!</definedName>
    <definedName name="NGDP_D" localSheetId="6">[63]Q3!#REF!</definedName>
    <definedName name="NGDP_D" localSheetId="0">[64]Q3!#REF!</definedName>
    <definedName name="NGDP_D" localSheetId="1">[64]Q3!#REF!</definedName>
    <definedName name="NGDP_D" localSheetId="3">[64]Q3!#REF!</definedName>
    <definedName name="NGDP_D" localSheetId="9">[64]Q3!#REF!</definedName>
    <definedName name="NGDP_D" localSheetId="11">[64]Q3!#REF!</definedName>
    <definedName name="NGDP_D">[64]Q3!#REF!</definedName>
    <definedName name="NGDP_DG">#N/A</definedName>
    <definedName name="NGDP_R">#N/A</definedName>
    <definedName name="NGDP_RG">#N/A</definedName>
    <definedName name="ngdp2">[39]Q2!$E$47:$AH$47</definedName>
    <definedName name="NGDPA" localSheetId="4">#REF!</definedName>
    <definedName name="NGDPA" localSheetId="5">#REF!</definedName>
    <definedName name="NGDPA" localSheetId="7">#REF!</definedName>
    <definedName name="NGDPA" localSheetId="6">#REF!</definedName>
    <definedName name="NGDPA" localSheetId="0">#REF!</definedName>
    <definedName name="NGDPA" localSheetId="1">#REF!</definedName>
    <definedName name="NGDPA" localSheetId="3">#REF!</definedName>
    <definedName name="NGDPA" localSheetId="9">#REF!</definedName>
    <definedName name="NGDPA">#REF!</definedName>
    <definedName name="NGK" localSheetId="4">#REF!</definedName>
    <definedName name="NGK" localSheetId="5">#REF!</definedName>
    <definedName name="NGK" localSheetId="7">#REF!</definedName>
    <definedName name="NGK" localSheetId="6">#REF!</definedName>
    <definedName name="NGK" localSheetId="1">#REF!</definedName>
    <definedName name="NGK" localSheetId="3">#REF!</definedName>
    <definedName name="NGK" localSheetId="9">#REF!</definedName>
    <definedName name="NGK">#REF!</definedName>
    <definedName name="NGNI" localSheetId="4">#REF!</definedName>
    <definedName name="NGNI" localSheetId="5">#REF!</definedName>
    <definedName name="NGNI" localSheetId="7">#REF!</definedName>
    <definedName name="NGNI" localSheetId="6">#REF!</definedName>
    <definedName name="NGNI" localSheetId="1">#REF!</definedName>
    <definedName name="NGNI" localSheetId="3">#REF!</definedName>
    <definedName name="NGNI" localSheetId="9">#REF!</definedName>
    <definedName name="NGNI">#REF!</definedName>
    <definedName name="NGPXO" localSheetId="4">#REF!</definedName>
    <definedName name="NGPXO" localSheetId="5">#REF!</definedName>
    <definedName name="NGPXO" localSheetId="7">#REF!</definedName>
    <definedName name="NGPXO" localSheetId="6">#REF!</definedName>
    <definedName name="NGPXO" localSheetId="1">#REF!</definedName>
    <definedName name="NGPXO">#REF!</definedName>
    <definedName name="NGPXO_R" localSheetId="4">#REF!</definedName>
    <definedName name="NGPXO_R" localSheetId="5">#REF!</definedName>
    <definedName name="NGPXO_R" localSheetId="7">#REF!</definedName>
    <definedName name="NGPXO_R" localSheetId="6">#REF!</definedName>
    <definedName name="NGPXO_R" localSheetId="1">#REF!</definedName>
    <definedName name="NGPXO_R">#REF!</definedName>
    <definedName name="NGS_NGDP">#N/A</definedName>
    <definedName name="NGSP" localSheetId="4">[63]Q2!#REF!</definedName>
    <definedName name="NGSP" localSheetId="5">[63]Q2!#REF!</definedName>
    <definedName name="NGSP" localSheetId="6">[63]Q2!#REF!</definedName>
    <definedName name="NGSP" localSheetId="0">[64]Q2!#REF!</definedName>
    <definedName name="NGSP" localSheetId="1">[64]Q2!#REF!</definedName>
    <definedName name="NGSP" localSheetId="11">[64]Q2!#REF!</definedName>
    <definedName name="NGSP">[64]Q2!#REF!</definedName>
    <definedName name="NI" localSheetId="4">[63]Q2!#REF!</definedName>
    <definedName name="NI" localSheetId="5">[63]Q2!#REF!</definedName>
    <definedName name="NI" localSheetId="6">[63]Q2!#REF!</definedName>
    <definedName name="NI" localSheetId="0">[64]Q2!#REF!</definedName>
    <definedName name="NI" localSheetId="1">[64]Q2!#REF!</definedName>
    <definedName name="NI" localSheetId="11">[64]Q2!#REF!</definedName>
    <definedName name="NI">[64]Q2!#REF!</definedName>
    <definedName name="NI_GDP" localSheetId="4">[63]Q2!#REF!</definedName>
    <definedName name="NI_GDP" localSheetId="5">[63]Q2!#REF!</definedName>
    <definedName name="NI_GDP" localSheetId="6">[63]Q2!#REF!</definedName>
    <definedName name="NI_GDP" localSheetId="0">[64]Q2!#REF!</definedName>
    <definedName name="NI_GDP" localSheetId="1">[64]Q2!#REF!</definedName>
    <definedName name="NI_GDP" localSheetId="11">[64]Q2!#REF!</definedName>
    <definedName name="NI_GDP">[64]Q2!#REF!</definedName>
    <definedName name="NI_NGDP" localSheetId="4">[63]Q2!#REF!</definedName>
    <definedName name="NI_NGDP" localSheetId="5">[63]Q2!#REF!</definedName>
    <definedName name="NI_NGDP" localSheetId="6">[63]Q2!#REF!</definedName>
    <definedName name="NI_NGDP" localSheetId="0">[64]Q2!#REF!</definedName>
    <definedName name="NI_NGDP" localSheetId="1">[64]Q2!#REF!</definedName>
    <definedName name="NI_NGDP" localSheetId="11">[64]Q2!#REF!</definedName>
    <definedName name="NI_NGDP">[64]Q2!#REF!</definedName>
    <definedName name="NI_R" localSheetId="4">[63]Q1!#REF!</definedName>
    <definedName name="NI_R" localSheetId="5">[63]Q1!#REF!</definedName>
    <definedName name="NI_R" localSheetId="6">[63]Q1!#REF!</definedName>
    <definedName name="NI_R" localSheetId="0">[64]Q1!#REF!</definedName>
    <definedName name="NI_R" localSheetId="1">[64]Q1!#REF!</definedName>
    <definedName name="NI_R" localSheetId="11">[64]Q1!#REF!</definedName>
    <definedName name="NI_R">[64]Q1!#REF!</definedName>
    <definedName name="NINV">#N/A</definedName>
    <definedName name="NINV_R">#N/A</definedName>
    <definedName name="NINV_R_GDP" localSheetId="4">[63]Q1!#REF!</definedName>
    <definedName name="NINV_R_GDP" localSheetId="5">[63]Q1!#REF!</definedName>
    <definedName name="NINV_R_GDP" localSheetId="6">[63]Q1!#REF!</definedName>
    <definedName name="NINV_R_GDP" localSheetId="0">[64]Q1!#REF!</definedName>
    <definedName name="NINV_R_GDP" localSheetId="1">[64]Q1!#REF!</definedName>
    <definedName name="NINV_R_GDP" localSheetId="11">[64]Q1!#REF!</definedName>
    <definedName name="NINV_R_GDP">[64]Q1!#REF!</definedName>
    <definedName name="njkg" localSheetId="4">[5]!njkg</definedName>
    <definedName name="njkg" localSheetId="5">[5]!njkg</definedName>
    <definedName name="njkg" localSheetId="6">[5]!njkg</definedName>
    <definedName name="njkg" localSheetId="0">[6]!njkg</definedName>
    <definedName name="njkg" localSheetId="1">[6]!njkg</definedName>
    <definedName name="njkg" localSheetId="11">[6]!njkg</definedName>
    <definedName name="njkg">[6]!njkg</definedName>
    <definedName name="NLG">[56]CIRRs!$C$99</definedName>
    <definedName name="NM">#N/A</definedName>
    <definedName name="NM_R">#N/A</definedName>
    <definedName name="nmBlankCell">'[141]Table 2.1 from DDP program'!$A$2:$A$2</definedName>
    <definedName name="nmBlankRow" localSheetId="7">[142]EDT!#REF!</definedName>
    <definedName name="nmBlankRow" localSheetId="0">#REF!</definedName>
    <definedName name="nmBlankRow" localSheetId="1">#REF!</definedName>
    <definedName name="nmBlankRow" localSheetId="9">[142]EDT!#REF!</definedName>
    <definedName name="nmBlankRow">[142]EDT!#REF!</definedName>
    <definedName name="nmColumnHeader">[142]EDT!$3:$3</definedName>
    <definedName name="nmData">[142]EDT!$B$4:$AA$36</definedName>
    <definedName name="NMG" localSheetId="4">#REF!</definedName>
    <definedName name="NMG" localSheetId="5">#REF!</definedName>
    <definedName name="NMG" localSheetId="7">#REF!</definedName>
    <definedName name="NMG" localSheetId="6">#REF!</definedName>
    <definedName name="NMG" localSheetId="0">#REF!</definedName>
    <definedName name="NMG" localSheetId="1">#REF!</definedName>
    <definedName name="NMG" localSheetId="3">#REF!</definedName>
    <definedName name="NMG" localSheetId="9">#REF!</definedName>
    <definedName name="NMG">#REF!</definedName>
    <definedName name="NMG_R" localSheetId="4">#REF!</definedName>
    <definedName name="NMG_R" localSheetId="5">#REF!</definedName>
    <definedName name="NMG_R" localSheetId="7">#REF!</definedName>
    <definedName name="NMG_R" localSheetId="6">#REF!</definedName>
    <definedName name="NMG_R" localSheetId="0">#REF!</definedName>
    <definedName name="NMG_R" localSheetId="1">#REF!</definedName>
    <definedName name="NMG_R" localSheetId="3">#REF!</definedName>
    <definedName name="NMG_R" localSheetId="9">#REF!</definedName>
    <definedName name="NMG_R">#REF!</definedName>
    <definedName name="NMG_RG">#N/A</definedName>
    <definedName name="nmIndexTable" localSheetId="7">[142]EDT!#REF!</definedName>
    <definedName name="nmIndexTable" localSheetId="0">#REF!</definedName>
    <definedName name="nmIndexTable" localSheetId="1">#REF!</definedName>
    <definedName name="nmIndexTable" localSheetId="3">[142]EDT!#REF!</definedName>
    <definedName name="nmIndexTable" localSheetId="9">[142]EDT!#REF!</definedName>
    <definedName name="nmIndexTable">[142]EDT!#REF!</definedName>
    <definedName name="nmReportFooter">'[143]Table 1'!$29:$29</definedName>
    <definedName name="nmReportHeader">#N/A</definedName>
    <definedName name="nmReportNotes">'[143]Table 1'!$30:$30</definedName>
    <definedName name="nmRowHeader">[142]EDT!$A$4:$A$36</definedName>
    <definedName name="NMS" localSheetId="4">[63]Q2!#REF!</definedName>
    <definedName name="NMS" localSheetId="5">[63]Q2!#REF!</definedName>
    <definedName name="NMS" localSheetId="7">[64]Q2!#REF!</definedName>
    <definedName name="NMS" localSheetId="6">[63]Q2!#REF!</definedName>
    <definedName name="NMS" localSheetId="0">[64]Q2!#REF!</definedName>
    <definedName name="NMS" localSheetId="1">[64]Q2!#REF!</definedName>
    <definedName name="NMS" localSheetId="3">[64]Q2!#REF!</definedName>
    <definedName name="NMS" localSheetId="9">[64]Q2!#REF!</definedName>
    <definedName name="NMS" localSheetId="11">[64]Q2!#REF!</definedName>
    <definedName name="NMS">[64]Q2!#REF!</definedName>
    <definedName name="NMS_R" localSheetId="4">[63]Q1!#REF!</definedName>
    <definedName name="NMS_R" localSheetId="5">[63]Q1!#REF!</definedName>
    <definedName name="NMS_R" localSheetId="7">[64]Q1!#REF!</definedName>
    <definedName name="NMS_R" localSheetId="6">[63]Q1!#REF!</definedName>
    <definedName name="NMS_R" localSheetId="0">[64]Q1!#REF!</definedName>
    <definedName name="NMS_R" localSheetId="1">[64]Q1!#REF!</definedName>
    <definedName name="NMS_R" localSheetId="3">[64]Q1!#REF!</definedName>
    <definedName name="NMS_R" localSheetId="9">[64]Q1!#REF!</definedName>
    <definedName name="NMS_R" localSheetId="11">[64]Q1!#REF!</definedName>
    <definedName name="NMS_R">[64]Q1!#REF!</definedName>
    <definedName name="nmScale" localSheetId="7">[142]EDT!#REF!</definedName>
    <definedName name="nmScale" localSheetId="0">#REF!</definedName>
    <definedName name="nmScale" localSheetId="1">#REF!</definedName>
    <definedName name="nmScale" localSheetId="3">[142]EDT!#REF!</definedName>
    <definedName name="nmScale" localSheetId="9">[142]EDT!#REF!</definedName>
    <definedName name="nmScale">[142]EDT!#REF!</definedName>
    <definedName name="nn" localSheetId="16" hidden="1">{"Riqfin97",#N/A,FALSE,"Tran";"Riqfinpro",#N/A,FALSE,"Tran"}</definedName>
    <definedName name="nn" localSheetId="4" hidden="1">{"Riqfin97",#N/A,FALSE,"Tran";"Riqfinpro",#N/A,FALSE,"Tran"}</definedName>
    <definedName name="nn" localSheetId="5" hidden="1">{"Riqfin97",#N/A,FALSE,"Tran";"Riqfinpro",#N/A,FALSE,"Tran"}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6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AMES" localSheetId="4">#REF!</definedName>
    <definedName name="NNAMES" localSheetId="5">#REF!</definedName>
    <definedName name="NNAMES" localSheetId="7">#REF!</definedName>
    <definedName name="NNAMES" localSheetId="6">#REF!</definedName>
    <definedName name="NNAMES" localSheetId="0">#REF!</definedName>
    <definedName name="NNAMES" localSheetId="1">#REF!</definedName>
    <definedName name="NNAMES" localSheetId="3">#REF!</definedName>
    <definedName name="NNAMES" localSheetId="9">#REF!</definedName>
    <definedName name="NNAMES">#REF!</definedName>
    <definedName name="nnn" localSheetId="16" hidden="1">{"Tab1",#N/A,FALSE,"P";"Tab2",#N/A,FALSE,"P"}</definedName>
    <definedName name="nnn" localSheetId="4" hidden="1">{"Tab1",#N/A,FALSE,"P";"Tab2",#N/A,FALSE,"P"}</definedName>
    <definedName name="nnn" localSheetId="5" hidden="1">{"Tab1",#N/A,FALSE,"P";"Tab2",#N/A,FALSE,"P"}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6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nnnn">#N/A</definedName>
    <definedName name="nnnnnnnnnn" localSheetId="16" hidden="1">{"Minpmon",#N/A,FALSE,"Monthinput"}</definedName>
    <definedName name="nnnnnnnnnn" localSheetId="4" hidden="1">{"Minpmon",#N/A,FALSE,"Monthinput"}</definedName>
    <definedName name="nnnnnnnnnn" localSheetId="5" hidden="1">{"Minpmon",#N/A,FALSE,"Monthinput"}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6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hidden="1">{"Minpmon",#N/A,FALSE,"Monthinput"}</definedName>
    <definedName name="nnnnnnnnnnnn" localSheetId="16" hidden="1">{"Riqfin97",#N/A,FALSE,"Tran";"Riqfinpro",#N/A,FALSE,"Tran"}</definedName>
    <definedName name="nnnnnnnnnnnn" localSheetId="4" hidden="1">{"Riqfin97",#N/A,FALSE,"Tran";"Riqfinpro",#N/A,FALSE,"Tran"}</definedName>
    <definedName name="nnnnnnnnnnnn" localSheetId="5" hidden="1">{"Riqfin97",#N/A,FALSE,"Tran";"Riqfinpro",#N/A,FALSE,"Tran"}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6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hidden="1">{"Riqfin97",#N/A,FALSE,"Tran";"Riqfinpro",#N/A,FALSE,"Tran"}</definedName>
    <definedName name="no" hidden="1">'[78]Crédito SPNF (fiscal)'!#REF!</definedName>
    <definedName name="Noah" localSheetId="4">#REF!</definedName>
    <definedName name="Noah" localSheetId="5">#REF!</definedName>
    <definedName name="Noah" localSheetId="7">#REF!</definedName>
    <definedName name="Noah" localSheetId="6">#REF!</definedName>
    <definedName name="Noah" localSheetId="0">#REF!</definedName>
    <definedName name="Noah" localSheetId="1">#REF!</definedName>
    <definedName name="Noah" localSheetId="3">#REF!</definedName>
    <definedName name="Noah" localSheetId="9">#REF!</definedName>
    <definedName name="Noah">#REF!</definedName>
    <definedName name="noclas1" localSheetId="4">#REF!</definedName>
    <definedName name="noclas1" localSheetId="5">#REF!</definedName>
    <definedName name="noclas1" localSheetId="7">#REF!</definedName>
    <definedName name="noclas1" localSheetId="6">#REF!</definedName>
    <definedName name="noclas1" localSheetId="1">#REF!</definedName>
    <definedName name="noclas1" localSheetId="3">#REF!</definedName>
    <definedName name="noclas1" localSheetId="9">#REF!</definedName>
    <definedName name="noclas1">#REF!</definedName>
    <definedName name="noclas2" localSheetId="4">#REF!</definedName>
    <definedName name="noclas2" localSheetId="5">#REF!</definedName>
    <definedName name="noclas2" localSheetId="7">#REF!</definedName>
    <definedName name="noclas2" localSheetId="6">#REF!</definedName>
    <definedName name="noclas2" localSheetId="1">#REF!</definedName>
    <definedName name="noclas2" localSheetId="3">#REF!</definedName>
    <definedName name="noclas2" localSheetId="9">#REF!</definedName>
    <definedName name="noclas2">#REF!</definedName>
    <definedName name="NOCLUB" localSheetId="4">#REF!</definedName>
    <definedName name="NOCLUB" localSheetId="5">#REF!</definedName>
    <definedName name="NOCLUB" localSheetId="7">#REF!</definedName>
    <definedName name="NOCLUB" localSheetId="6">#REF!</definedName>
    <definedName name="NOCLUB" localSheetId="0">#REF!</definedName>
    <definedName name="NOCLUB" localSheetId="1">#REF!</definedName>
    <definedName name="NOCLUB">#REF!</definedName>
    <definedName name="NOK" localSheetId="4">#REF!</definedName>
    <definedName name="NOK" localSheetId="5">#REF!</definedName>
    <definedName name="NOK" localSheetId="7">#REF!</definedName>
    <definedName name="NOK" localSheetId="6">#REF!</definedName>
    <definedName name="NOK" localSheetId="0">#REF!</definedName>
    <definedName name="NOK" localSheetId="1">#REF!</definedName>
    <definedName name="NOK">#REF!</definedName>
    <definedName name="nombrenuevo">#N/A</definedName>
    <definedName name="NONLEAP" localSheetId="4">#REF!</definedName>
    <definedName name="NONLEAP" localSheetId="5">#REF!</definedName>
    <definedName name="NONLEAP" localSheetId="7">#REF!</definedName>
    <definedName name="NONLEAP" localSheetId="6">#REF!</definedName>
    <definedName name="NONLEAP" localSheetId="0">#REF!</definedName>
    <definedName name="NONLEAP" localSheetId="1">#REF!</definedName>
    <definedName name="NONLEAP" localSheetId="3">#REF!</definedName>
    <definedName name="NONLEAP" localSheetId="9">#REF!</definedName>
    <definedName name="NONLEAP">#REF!</definedName>
    <definedName name="NONOECD1">[74]nonopec!$D$29:$AD$70</definedName>
    <definedName name="NONOECD2">[74]nonopec!$D$71:$AD$135</definedName>
    <definedName name="NONOPEC">[74]nonopec!$D$136:$AD$155</definedName>
    <definedName name="NOPEC1">[87]MONTHLY!$BP$19:$CA$19</definedName>
    <definedName name="NOPEC2">[87]MONTHLY!$CB$19:$CM$19</definedName>
    <definedName name="NORM1">[87]MONTHLY!$A$5:$O$117</definedName>
    <definedName name="NORM2">[87]MONTHLY!$A$422:$Z$491</definedName>
    <definedName name="NORM3">[87]MONTHLY!$A$334:$Z$380</definedName>
    <definedName name="Norway_wt">'[75]OECD wgt'!$B$28</definedName>
    <definedName name="NOTA_EXPLICATIV" localSheetId="4">#REF!</definedName>
    <definedName name="NOTA_EXPLICATIV" localSheetId="5">#REF!</definedName>
    <definedName name="NOTA_EXPLICATIV" localSheetId="7">#REF!</definedName>
    <definedName name="NOTA_EXPLICATIV" localSheetId="6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9">#REF!</definedName>
    <definedName name="NOTA_EXPLICATIV">#REF!</definedName>
    <definedName name="Notes" localSheetId="7">[144]UPLOAD!#REF!</definedName>
    <definedName name="Notes" localSheetId="0">#REF!</definedName>
    <definedName name="Notes" localSheetId="1">#REF!</definedName>
    <definedName name="Notes" localSheetId="3">[144]UPLOAD!#REF!</definedName>
    <definedName name="Notes" localSheetId="9">[144]UPLOAD!#REF!</definedName>
    <definedName name="Notes">[144]UPLOAD!#REF!</definedName>
    <definedName name="NOTITLES" localSheetId="4">#REF!</definedName>
    <definedName name="NOTITLES" localSheetId="5">#REF!</definedName>
    <definedName name="NOTITLES" localSheetId="7">#REF!</definedName>
    <definedName name="NOTITLES" localSheetId="6">#REF!</definedName>
    <definedName name="NOTITLES" localSheetId="0">#REF!</definedName>
    <definedName name="NOTITLES" localSheetId="1">#REF!</definedName>
    <definedName name="NOTITLES" localSheetId="3">#REF!</definedName>
    <definedName name="NOTITLES" localSheetId="9">#REF!</definedName>
    <definedName name="NOTITLES">#REF!</definedName>
    <definedName name="NOV._89" localSheetId="4">#REF!</definedName>
    <definedName name="NOV._89" localSheetId="5">#REF!</definedName>
    <definedName name="NOV._89" localSheetId="7">#REF!</definedName>
    <definedName name="NOV._89" localSheetId="6">#REF!</definedName>
    <definedName name="NOV._89" localSheetId="1">#REF!</definedName>
    <definedName name="NOV._89" localSheetId="3">#REF!</definedName>
    <definedName name="NOV._89" localSheetId="9">#REF!</definedName>
    <definedName name="NOV._89">#REF!</definedName>
    <definedName name="NSUMMARY">[74]nonopec!$D$157:$AD$204</definedName>
    <definedName name="NTDD_R" localSheetId="4">[63]Q1!#REF!</definedName>
    <definedName name="NTDD_R" localSheetId="5">[63]Q1!#REF!</definedName>
    <definedName name="NTDD_R" localSheetId="7">[64]Q1!#REF!</definedName>
    <definedName name="NTDD_R" localSheetId="6">[63]Q1!#REF!</definedName>
    <definedName name="NTDD_R" localSheetId="0">[64]Q1!#REF!</definedName>
    <definedName name="NTDD_R" localSheetId="1">[64]Q1!#REF!</definedName>
    <definedName name="NTDD_R" localSheetId="3">[64]Q1!#REF!</definedName>
    <definedName name="NTDD_R" localSheetId="9">[64]Q1!#REF!</definedName>
    <definedName name="NTDD_R" localSheetId="11">[64]Q1!#REF!</definedName>
    <definedName name="NTDD_R">[64]Q1!#REF!</definedName>
    <definedName name="NTDD_RG" localSheetId="5">[81]!NTDD_RG</definedName>
    <definedName name="NTDD_RG" localSheetId="6">[81]!NTDD_RG</definedName>
    <definedName name="NTDD_RG" localSheetId="0">#REF!</definedName>
    <definedName name="NTDD_RG" localSheetId="1">#REF!</definedName>
    <definedName name="NTDD_RG">[81]!NTDD_RG</definedName>
    <definedName name="NX">#N/A</definedName>
    <definedName name="NX_R">#N/A</definedName>
    <definedName name="NXG" localSheetId="4">#REF!</definedName>
    <definedName name="NXG" localSheetId="5">#REF!</definedName>
    <definedName name="NXG" localSheetId="7">#REF!</definedName>
    <definedName name="NXG" localSheetId="6">#REF!</definedName>
    <definedName name="NXG" localSheetId="0">#REF!</definedName>
    <definedName name="NXG" localSheetId="1">#REF!</definedName>
    <definedName name="NXG" localSheetId="3">#REF!</definedName>
    <definedName name="NXG" localSheetId="9">#REF!</definedName>
    <definedName name="NXG">#REF!</definedName>
    <definedName name="NXG_R" localSheetId="4">#REF!</definedName>
    <definedName name="NXG_R" localSheetId="5">#REF!</definedName>
    <definedName name="NXG_R" localSheetId="7">#REF!</definedName>
    <definedName name="NXG_R" localSheetId="6">#REF!</definedName>
    <definedName name="NXG_R" localSheetId="1">#REF!</definedName>
    <definedName name="NXG_R" localSheetId="3">#REF!</definedName>
    <definedName name="NXG_R" localSheetId="9">#REF!</definedName>
    <definedName name="NXG_R">#REF!</definedName>
    <definedName name="NXG_RG">#N/A</definedName>
    <definedName name="NXS" localSheetId="4">[63]Q2!#REF!</definedName>
    <definedName name="NXS" localSheetId="5">[63]Q2!#REF!</definedName>
    <definedName name="NXS" localSheetId="7">[64]Q2!#REF!</definedName>
    <definedName name="NXS" localSheetId="6">[63]Q2!#REF!</definedName>
    <definedName name="NXS" localSheetId="0">[64]Q2!#REF!</definedName>
    <definedName name="NXS" localSheetId="1">[64]Q2!#REF!</definedName>
    <definedName name="NXS" localSheetId="3">[64]Q2!#REF!</definedName>
    <definedName name="NXS" localSheetId="9">[64]Q2!#REF!</definedName>
    <definedName name="NXS" localSheetId="11">[64]Q2!#REF!</definedName>
    <definedName name="NXS">[64]Q2!#REF!</definedName>
    <definedName name="NXS_R" localSheetId="4">[63]Q1!#REF!</definedName>
    <definedName name="NXS_R" localSheetId="5">[63]Q1!#REF!</definedName>
    <definedName name="NXS_R" localSheetId="7">[64]Q1!#REF!</definedName>
    <definedName name="NXS_R" localSheetId="6">[63]Q1!#REF!</definedName>
    <definedName name="NXS_R" localSheetId="0">[64]Q1!#REF!</definedName>
    <definedName name="NXS_R" localSheetId="1">[64]Q1!#REF!</definedName>
    <definedName name="NXS_R" localSheetId="3">[64]Q1!#REF!</definedName>
    <definedName name="NXS_R" localSheetId="9">[64]Q1!#REF!</definedName>
    <definedName name="NXS_R" localSheetId="11">[64]Q1!#REF!</definedName>
    <definedName name="NXS_R">[64]Q1!#REF!</definedName>
    <definedName name="NYEAR2021" localSheetId="4">[101]Nickel!$B$583:$J$583</definedName>
    <definedName name="NYEAR2021" localSheetId="5">[101]Nickel!$B$583:$J$583</definedName>
    <definedName name="NYEAR2021" localSheetId="6">[101]Nickel!$B$583:$J$583</definedName>
    <definedName name="NYEAR2021" localSheetId="0">[102]Nickel!$B$583:$J$583</definedName>
    <definedName name="NYEAR2021" localSheetId="1">[102]Nickel!$B$583:$J$583</definedName>
    <definedName name="NYEAR2021" localSheetId="11">[102]Nickel!$B$583:$J$583</definedName>
    <definedName name="NYEAR2021">[102]Nickel!$B$583:$J$583</definedName>
    <definedName name="NYEAR2022" localSheetId="4">[101]Nickel!$K$583:$V$583</definedName>
    <definedName name="NYEAR2022" localSheetId="5">[101]Nickel!$K$583:$V$583</definedName>
    <definedName name="NYEAR2022" localSheetId="6">[101]Nickel!$K$583:$V$583</definedName>
    <definedName name="NYEAR2022" localSheetId="0">[102]Nickel!$K$583:$V$583</definedName>
    <definedName name="NYEAR2022" localSheetId="1">[102]Nickel!$K$583:$V$583</definedName>
    <definedName name="NYEAR2022" localSheetId="11">[102]Nickel!$K$583:$V$583</definedName>
    <definedName name="NYEAR2022">[102]Nickel!$K$583:$V$583</definedName>
    <definedName name="NYEAR2023" localSheetId="4">[101]Nickel!$W$583:$AH$583</definedName>
    <definedName name="NYEAR2023" localSheetId="5">[101]Nickel!$W$583:$AH$583</definedName>
    <definedName name="NYEAR2023" localSheetId="6">[101]Nickel!$W$583:$AH$583</definedName>
    <definedName name="NYEAR2023" localSheetId="0">[102]Nickel!$W$583:$AH$583</definedName>
    <definedName name="NYEAR2023" localSheetId="1">[102]Nickel!$W$583:$AH$583</definedName>
    <definedName name="NYEAR2023" localSheetId="11">[102]Nickel!$W$583:$AH$583</definedName>
    <definedName name="NYEAR2023">[102]Nickel!$W$583:$AH$583</definedName>
    <definedName name="NYEAR2024" localSheetId="4">[101]Nickel!$AI$583:$AT$583</definedName>
    <definedName name="NYEAR2024" localSheetId="5">[101]Nickel!$AI$583:$AT$583</definedName>
    <definedName name="NYEAR2024" localSheetId="6">[101]Nickel!$AI$583:$AT$583</definedName>
    <definedName name="NYEAR2024" localSheetId="0">[102]Nickel!$AI$583:$AT$583</definedName>
    <definedName name="NYEAR2024" localSheetId="1">[102]Nickel!$AI$583:$AT$583</definedName>
    <definedName name="NYEAR2024" localSheetId="11">[102]Nickel!$AI$583:$AT$583</definedName>
    <definedName name="NYEAR2024">[102]Nickel!$AI$583:$AT$583</definedName>
    <definedName name="NYEAR2025" localSheetId="4">[101]Nickel!$AU$583:$BF$583</definedName>
    <definedName name="NYEAR2025" localSheetId="5">[101]Nickel!$AU$583:$BF$583</definedName>
    <definedName name="NYEAR2025" localSheetId="6">[101]Nickel!$AU$583:$BF$583</definedName>
    <definedName name="NYEAR2025" localSheetId="0">[102]Nickel!$AU$583:$BF$583</definedName>
    <definedName name="NYEAR2025" localSheetId="1">[102]Nickel!$AU$583:$BF$583</definedName>
    <definedName name="NYEAR2025" localSheetId="11">[102]Nickel!$AU$583:$BF$583</definedName>
    <definedName name="NYEAR2025">[102]Nickel!$AU$583:$BF$583</definedName>
    <definedName name="NZ_wt">'[75]OECD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4">#REF!</definedName>
    <definedName name="OCT._89" localSheetId="5">#REF!</definedName>
    <definedName name="OCT._89" localSheetId="7">#REF!</definedName>
    <definedName name="OCT._89" localSheetId="6">#REF!</definedName>
    <definedName name="OCT._89" localSheetId="0">#REF!</definedName>
    <definedName name="OCT._89" localSheetId="1">#REF!</definedName>
    <definedName name="OCT._89" localSheetId="3">#REF!</definedName>
    <definedName name="OCT._89" localSheetId="9">#REF!</definedName>
    <definedName name="OCT._89">#REF!</definedName>
    <definedName name="OCTUBRE">#N/A</definedName>
    <definedName name="OECD">[74]nonopec!$D$1:$AD$28</definedName>
    <definedName name="OECD_Table" localSheetId="4">#REF!</definedName>
    <definedName name="OECD_Table" localSheetId="5">#REF!</definedName>
    <definedName name="OECD_Table" localSheetId="7">#REF!</definedName>
    <definedName name="OECD_Table" localSheetId="6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9">#REF!</definedName>
    <definedName name="OECD_Table">#REF!</definedName>
    <definedName name="oipio" localSheetId="4" hidden="1">#REF!</definedName>
    <definedName name="oipio" localSheetId="5" hidden="1">#REF!</definedName>
    <definedName name="oipio" localSheetId="7" hidden="1">#REF!</definedName>
    <definedName name="oipio" localSheetId="6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9" hidden="1">#REF!</definedName>
    <definedName name="oipio" hidden="1">#REF!</definedName>
    <definedName name="oiulfdgdgh" localSheetId="7" hidden="1">'[103]Fax a enviar'!#REF!</definedName>
    <definedName name="oiulfdgdgh" localSheetId="0" hidden="1">#REF!</definedName>
    <definedName name="oiulfdgdgh" localSheetId="1" hidden="1">#REF!</definedName>
    <definedName name="oiulfdgdgh" localSheetId="3" hidden="1">'[103]Fax a enviar'!#REF!</definedName>
    <definedName name="oiulfdgdgh" localSheetId="9" hidden="1">'[103]Fax a enviar'!#REF!</definedName>
    <definedName name="oiulfdgdgh" hidden="1">'[103]Fax a enviar'!#REF!</definedName>
    <definedName name="OK" localSheetId="4">#REF!</definedName>
    <definedName name="OK" localSheetId="5">#REF!</definedName>
    <definedName name="OK" localSheetId="7">#REF!</definedName>
    <definedName name="OK" localSheetId="6">#REF!</definedName>
    <definedName name="OK" localSheetId="0">#REF!</definedName>
    <definedName name="OK" localSheetId="1">#REF!</definedName>
    <definedName name="OK" localSheetId="3">#REF!</definedName>
    <definedName name="OK" localSheetId="9">#REF!</definedName>
    <definedName name="OK">#REF!</definedName>
    <definedName name="OnShow" localSheetId="5">'[145]SPNF Acuerdo Incl. Int.'!OnShow</definedName>
    <definedName name="OnShow" localSheetId="6">'[145]SPNF Acuerdo Incl. Int.'!OnShow</definedName>
    <definedName name="OnShow" localSheetId="0">#REF!</definedName>
    <definedName name="OnShow" localSheetId="1">#REF!</definedName>
    <definedName name="OnShow">'[145]SPNF Acuerdo Incl. Int.'!OnShow</definedName>
    <definedName name="onshow1">#N/A</definedName>
    <definedName name="onshow2">#N/A</definedName>
    <definedName name="oo" localSheetId="16" hidden="1">{"Riqfin97",#N/A,FALSE,"Tran";"Riqfinpro",#N/A,FALSE,"Tran"}</definedName>
    <definedName name="oo" localSheetId="4" hidden="1">{"Riqfin97",#N/A,FALSE,"Tran";"Riqfinpro",#N/A,FALSE,"Tran"}</definedName>
    <definedName name="oo" localSheetId="5" hidden="1">{"Riqfin97",#N/A,FALSE,"Tran";"Riqfinpro",#N/A,FALSE,"Tran"}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6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A" localSheetId="4">#REF!</definedName>
    <definedName name="OOA" localSheetId="5">#REF!</definedName>
    <definedName name="OOA" localSheetId="7">#REF!</definedName>
    <definedName name="OOA" localSheetId="6">#REF!</definedName>
    <definedName name="OOA" localSheetId="0">#REF!</definedName>
    <definedName name="OOA" localSheetId="1">#REF!</definedName>
    <definedName name="OOA" localSheetId="3">#REF!</definedName>
    <definedName name="OOA" localSheetId="9">#REF!</definedName>
    <definedName name="OOA">#REF!</definedName>
    <definedName name="ooo" localSheetId="16" hidden="1">{"Tab1",#N/A,FALSE,"P";"Tab2",#N/A,FALSE,"P"}</definedName>
    <definedName name="ooo" localSheetId="4" hidden="1">{"Tab1",#N/A,FALSE,"P";"Tab2",#N/A,FALSE,"P"}</definedName>
    <definedName name="ooo" localSheetId="5" hidden="1">{"Tab1",#N/A,FALSE,"P";"Tab2",#N/A,FALSE,"P"}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6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OOKOKOKO" localSheetId="4">#REF!</definedName>
    <definedName name="OOOKOKOKO" localSheetId="5">#REF!</definedName>
    <definedName name="OOOKOKOKO" localSheetId="7">#REF!</definedName>
    <definedName name="OOOKOKOKO" localSheetId="6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9">#REF!</definedName>
    <definedName name="OOOKOKOKO">#REF!</definedName>
    <definedName name="oooo" localSheetId="16" hidden="1">{"Tab1",#N/A,FALSE,"P";"Tab2",#N/A,FALSE,"P"}</definedName>
    <definedName name="oooo" localSheetId="4" hidden="1">{"Tab1",#N/A,FALSE,"P";"Tab2",#N/A,FALSE,"P"}</definedName>
    <definedName name="oooo" localSheetId="5" hidden="1">{"Tab1",#N/A,FALSE,"P";"Tab2",#N/A,FALSE,"P"}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6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hidden="1">{"Tab1",#N/A,FALSE,"P";"Tab2",#N/A,FALSE,"P"}</definedName>
    <definedName name="ooooooooo" localSheetId="4" hidden="1">#REF!</definedName>
    <definedName name="ooooooooo" localSheetId="5" hidden="1">#REF!</definedName>
    <definedName name="ooooooooo" localSheetId="7" hidden="1">#REF!</definedName>
    <definedName name="ooooooooo" localSheetId="6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9" hidden="1">#REF!</definedName>
    <definedName name="ooooooooo" hidden="1">#REF!</definedName>
    <definedName name="OPEC">[74]nonopec!$D$204:$AD$251</definedName>
    <definedName name="OPEC1">[87]MONTHLY!$BP$12:$CA$12</definedName>
    <definedName name="OPEC2">[87]MONTHLY!$CB$12:$CM$12</definedName>
    <definedName name="OPOPOPOPO" localSheetId="4">#REF!</definedName>
    <definedName name="OPOPOPOPO" localSheetId="5">#REF!</definedName>
    <definedName name="OPOPOPOPO" localSheetId="7">#REF!</definedName>
    <definedName name="OPOPOPOPO" localSheetId="6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9">#REF!</definedName>
    <definedName name="OPOPOPOPO">#REF!</definedName>
    <definedName name="opu" localSheetId="16" hidden="1">{"Riqfin97",#N/A,FALSE,"Tran";"Riqfinpro",#N/A,FALSE,"Tran"}</definedName>
    <definedName name="opu" localSheetId="4" hidden="1">{"Riqfin97",#N/A,FALSE,"Tran";"Riqfinpro",#N/A,FALSE,"Tran"}</definedName>
    <definedName name="opu" localSheetId="5" hidden="1">{"Riqfin97",#N/A,FALSE,"Tran";"Riqfinpro",#N/A,FALSE,"Tran"}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6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4">#REF!</definedName>
    <definedName name="Otr_Inst_Banc_40G" localSheetId="5">#REF!</definedName>
    <definedName name="Otr_Inst_Banc_40G" localSheetId="7">#REF!</definedName>
    <definedName name="Otr_Inst_Banc_40G" localSheetId="6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9">#REF!</definedName>
    <definedName name="Otr_Inst_Banc_40G">#REF!</definedName>
    <definedName name="otra" localSheetId="4" hidden="1">#REF!</definedName>
    <definedName name="otra" localSheetId="5" hidden="1">#REF!</definedName>
    <definedName name="otra" localSheetId="7" hidden="1">#REF!</definedName>
    <definedName name="otra" localSheetId="6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9" hidden="1">#REF!</definedName>
    <definedName name="otra" hidden="1">#REF!</definedName>
    <definedName name="Otras_Residuales" localSheetId="4">#REF!</definedName>
    <definedName name="Otras_Residuales" localSheetId="5">#REF!</definedName>
    <definedName name="Otras_Residuales" localSheetId="7">#REF!</definedName>
    <definedName name="Otras_Residuales" localSheetId="6">#REF!</definedName>
    <definedName name="Otras_Residuales" localSheetId="1">#REF!</definedName>
    <definedName name="Otras_Residuales" localSheetId="3">#REF!</definedName>
    <definedName name="Otras_Residuales" localSheetId="9">#REF!</definedName>
    <definedName name="Otras_Residuales">#REF!</definedName>
    <definedName name="otras1" localSheetId="4">#REF!</definedName>
    <definedName name="otras1" localSheetId="5">#REF!</definedName>
    <definedName name="otras1" localSheetId="7">#REF!</definedName>
    <definedName name="otras1" localSheetId="6">#REF!</definedName>
    <definedName name="otras1" localSheetId="1">#REF!</definedName>
    <definedName name="otras1">#REF!</definedName>
    <definedName name="OTRAS96" localSheetId="4">#REF!</definedName>
    <definedName name="OTRAS96" localSheetId="5">#REF!</definedName>
    <definedName name="OTRAS96" localSheetId="7">#REF!</definedName>
    <definedName name="OTRAS96" localSheetId="6">#REF!</definedName>
    <definedName name="OTRAS96" localSheetId="1">#REF!</definedName>
    <definedName name="OTRAS96">#REF!</definedName>
    <definedName name="otro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4">#REF!</definedName>
    <definedName name="otros" localSheetId="5">#REF!</definedName>
    <definedName name="otros" localSheetId="7">#REF!</definedName>
    <definedName name="otros" localSheetId="6">#REF!</definedName>
    <definedName name="otros" localSheetId="0">#REF!</definedName>
    <definedName name="otros" localSheetId="1">#REF!</definedName>
    <definedName name="otros" localSheetId="3">#REF!</definedName>
    <definedName name="otros" localSheetId="9">#REF!</definedName>
    <definedName name="otros">#REF!</definedName>
    <definedName name="OTROS_ORGANISMOS" localSheetId="4">#REF!</definedName>
    <definedName name="OTROS_ORGANISMOS" localSheetId="5">#REF!</definedName>
    <definedName name="OTROS_ORGANISMOS" localSheetId="7">#REF!</definedName>
    <definedName name="OTROS_ORGANISMOS" localSheetId="6">#REF!</definedName>
    <definedName name="OTROS_ORGANISMOS" localSheetId="1">#REF!</definedName>
    <definedName name="OTROS_ORGANISMOS" localSheetId="3">#REF!</definedName>
    <definedName name="OTROS_ORGANISMOS" localSheetId="9">#REF!</definedName>
    <definedName name="OTROS_ORGANISMOS">#REF!</definedName>
    <definedName name="OTROS_ORGANISMOS_AUTONOMOS" localSheetId="4">#REF!</definedName>
    <definedName name="OTROS_ORGANISMOS_AUTONOMOS" localSheetId="5">#REF!</definedName>
    <definedName name="OTROS_ORGANISMOS_AUTONOMOS" localSheetId="7">#REF!</definedName>
    <definedName name="OTROS_ORGANISMOS_AUTONOMOS" localSheetId="6">#REF!</definedName>
    <definedName name="OTROS_ORGANISMOS_AUTONOMOS" localSheetId="1">#REF!</definedName>
    <definedName name="OTROS_ORGANISMOS_AUTONOMOS" localSheetId="3">#REF!</definedName>
    <definedName name="OTROS_ORGANISMOS_AUTONOMOS" localSheetId="9">#REF!</definedName>
    <definedName name="OTROS_ORGANISMOS_AUTONOMOS">#REF!</definedName>
    <definedName name="otros2000" localSheetId="4">#REF!</definedName>
    <definedName name="otros2000" localSheetId="5">#REF!</definedName>
    <definedName name="otros2000" localSheetId="7">#REF!</definedName>
    <definedName name="otros2000" localSheetId="6">#REF!</definedName>
    <definedName name="otros2000" localSheetId="1">#REF!</definedName>
    <definedName name="otros2000">#REF!</definedName>
    <definedName name="otros2001" localSheetId="4">#REF!</definedName>
    <definedName name="otros2001" localSheetId="5">#REF!</definedName>
    <definedName name="otros2001" localSheetId="7">#REF!</definedName>
    <definedName name="otros2001" localSheetId="6">#REF!</definedName>
    <definedName name="otros2001" localSheetId="1">#REF!</definedName>
    <definedName name="otros2001">#REF!</definedName>
    <definedName name="otros2002" localSheetId="4">#REF!</definedName>
    <definedName name="otros2002" localSheetId="5">#REF!</definedName>
    <definedName name="otros2002" localSheetId="7">#REF!</definedName>
    <definedName name="otros2002" localSheetId="6">#REF!</definedName>
    <definedName name="otros2002" localSheetId="1">#REF!</definedName>
    <definedName name="otros2002">#REF!</definedName>
    <definedName name="otros2003" localSheetId="4">#REF!</definedName>
    <definedName name="otros2003" localSheetId="5">#REF!</definedName>
    <definedName name="otros2003" localSheetId="7">#REF!</definedName>
    <definedName name="otros2003" localSheetId="6">#REF!</definedName>
    <definedName name="otros2003" localSheetId="1">#REF!</definedName>
    <definedName name="otros2003">#REF!</definedName>
    <definedName name="otros98" localSheetId="4">[23]Programa!#REF!</definedName>
    <definedName name="otros98" localSheetId="5">[23]Programa!#REF!</definedName>
    <definedName name="otros98" localSheetId="6">[23]Programa!#REF!</definedName>
    <definedName name="otros98" localSheetId="0">[24]Programa!#REF!</definedName>
    <definedName name="otros98" localSheetId="1">[24]Programa!#REF!</definedName>
    <definedName name="otros98" localSheetId="11">[24]Programa!#REF!</definedName>
    <definedName name="otros98">[24]Programa!#REF!</definedName>
    <definedName name="otros98j" localSheetId="4">[23]Programa!#REF!</definedName>
    <definedName name="otros98j" localSheetId="5">[23]Programa!#REF!</definedName>
    <definedName name="otros98j" localSheetId="6">[23]Programa!#REF!</definedName>
    <definedName name="otros98j" localSheetId="0">[24]Programa!#REF!</definedName>
    <definedName name="otros98j" localSheetId="1">[24]Programa!#REF!</definedName>
    <definedName name="otros98j" localSheetId="11">[24]Programa!#REF!</definedName>
    <definedName name="otros98j">[24]Programa!#REF!</definedName>
    <definedName name="otros98s" localSheetId="4">#REF!</definedName>
    <definedName name="otros98s" localSheetId="5">#REF!</definedName>
    <definedName name="otros98s" localSheetId="7">#REF!</definedName>
    <definedName name="otros98s" localSheetId="6">#REF!</definedName>
    <definedName name="otros98s" localSheetId="0">#REF!</definedName>
    <definedName name="otros98s" localSheetId="1">#REF!</definedName>
    <definedName name="otros98s" localSheetId="3">#REF!</definedName>
    <definedName name="otros98s" localSheetId="9">#REF!</definedName>
    <definedName name="otros98s">#REF!</definedName>
    <definedName name="otros99" localSheetId="4">#REF!</definedName>
    <definedName name="otros99" localSheetId="5">#REF!</definedName>
    <definedName name="otros99" localSheetId="7">#REF!</definedName>
    <definedName name="otros99" localSheetId="6">#REF!</definedName>
    <definedName name="otros99" localSheetId="1">#REF!</definedName>
    <definedName name="otros99" localSheetId="3">#REF!</definedName>
    <definedName name="otros99" localSheetId="9">#REF!</definedName>
    <definedName name="otros99">#REF!</definedName>
    <definedName name="out_red4" localSheetId="4">#REF!</definedName>
    <definedName name="out_red4" localSheetId="5">#REF!</definedName>
    <definedName name="out_red4" localSheetId="7">#REF!</definedName>
    <definedName name="out_red4" localSheetId="6">#REF!</definedName>
    <definedName name="out_red4" localSheetId="1">#REF!</definedName>
    <definedName name="out_red4" localSheetId="3">#REF!</definedName>
    <definedName name="out_red4" localSheetId="9">#REF!</definedName>
    <definedName name="out_red4">#REF!</definedName>
    <definedName name="out_sr3" localSheetId="4">#REF!</definedName>
    <definedName name="out_sr3" localSheetId="5">#REF!</definedName>
    <definedName name="out_sr3" localSheetId="7">#REF!</definedName>
    <definedName name="out_sr3" localSheetId="6">#REF!</definedName>
    <definedName name="out_sr3" localSheetId="1">#REF!</definedName>
    <definedName name="out_sr3">#REF!</definedName>
    <definedName name="OUTDS1" localSheetId="4">#REF!</definedName>
    <definedName name="OUTDS1" localSheetId="5">#REF!</definedName>
    <definedName name="OUTDS1" localSheetId="7">#REF!</definedName>
    <definedName name="OUTDS1" localSheetId="6">#REF!</definedName>
    <definedName name="OUTDS1" localSheetId="1">#REF!</definedName>
    <definedName name="OUTDS1">#REF!</definedName>
    <definedName name="OUTFISC" localSheetId="4">#REF!</definedName>
    <definedName name="OUTFISC" localSheetId="5">#REF!</definedName>
    <definedName name="OUTFISC" localSheetId="7">#REF!</definedName>
    <definedName name="OUTFISC" localSheetId="6">#REF!</definedName>
    <definedName name="OUTFISC" localSheetId="1">#REF!</definedName>
    <definedName name="OUTFISC">#REF!</definedName>
    <definedName name="OUTIMF" localSheetId="4">#REF!</definedName>
    <definedName name="OUTIMF" localSheetId="5">#REF!</definedName>
    <definedName name="OUTIMF" localSheetId="7">#REF!</definedName>
    <definedName name="OUTIMF" localSheetId="6">#REF!</definedName>
    <definedName name="OUTIMF" localSheetId="1">#REF!</definedName>
    <definedName name="OUTIMF">#REF!</definedName>
    <definedName name="OUTMN" localSheetId="4">#REF!</definedName>
    <definedName name="OUTMN" localSheetId="5">#REF!</definedName>
    <definedName name="OUTMN" localSheetId="7">#REF!</definedName>
    <definedName name="OUTMN" localSheetId="6">#REF!</definedName>
    <definedName name="OUTMN" localSheetId="1">#REF!</definedName>
    <definedName name="OUTMN">#REF!</definedName>
    <definedName name="p" localSheetId="16" hidden="1">{"Riqfin97",#N/A,FALSE,"Tran";"Riqfinpro",#N/A,FALSE,"Tran"}</definedName>
    <definedName name="p" localSheetId="4" hidden="1">{"Riqfin97",#N/A,FALSE,"Tran";"Riqfinpro",#N/A,FALSE,"Tran"}</definedName>
    <definedName name="p" localSheetId="5" hidden="1">{"Riqfin97",#N/A,FALSE,"Tran";"Riqfinpro",#N/A,FALSE,"Tran"}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6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9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1_1" localSheetId="4">OFFSET(#REF!,0,0,COUNT(#REF!),1)</definedName>
    <definedName name="P1_1" localSheetId="5">OFFSET(#REF!,0,0,COUNT(#REF!),1)</definedName>
    <definedName name="P1_1" localSheetId="7">OFFSET(#REF!,0,0,COUNT(#REF!),1)</definedName>
    <definedName name="P1_1" localSheetId="6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9">OFFSET(#REF!,0,0,COUNT(#REF!),1)</definedName>
    <definedName name="P1_1">OFFSET(#REF!,0,0,COUNT(#REF!),1)</definedName>
    <definedName name="P1_2" localSheetId="4">OFFSET(#REF!,0,0,COUNT(#REF!),1)</definedName>
    <definedName name="P1_2" localSheetId="5">OFFSET(#REF!,0,0,COUNT(#REF!),1)</definedName>
    <definedName name="P1_2" localSheetId="7">OFFSET(#REF!,0,0,COUNT(#REF!),1)</definedName>
    <definedName name="P1_2" localSheetId="6">OFFSET(#REF!,0,0,COUNT(#REF!),1)</definedName>
    <definedName name="P1_2" localSheetId="1">OFFSET(#REF!,0,0,COUNT(#REF!),1)</definedName>
    <definedName name="P1_2">OFFSET(#REF!,0,0,COUNT(#REF!),1)</definedName>
    <definedName name="P1avg" localSheetId="4">OFFSET(#REF!,0,0,COUNT(#REF!),1)</definedName>
    <definedName name="P1avg" localSheetId="5">OFFSET(#REF!,0,0,COUNT(#REF!),1)</definedName>
    <definedName name="P1avg" localSheetId="7">OFFSET(#REF!,0,0,COUNT(#REF!),1)</definedName>
    <definedName name="P1avg" localSheetId="6">OFFSET(#REF!,0,0,COUNT(#REF!),1)</definedName>
    <definedName name="P1avg" localSheetId="1">OFFSET(#REF!,0,0,COUNT(#REF!),1)</definedName>
    <definedName name="P1avg">OFFSET(#REF!,0,0,COUNT(#REF!),1)</definedName>
    <definedName name="P1min" localSheetId="4">OFFSET(#REF!,0,0,COUNT(#REF!),1)</definedName>
    <definedName name="P1min" localSheetId="5">OFFSET(#REF!,0,0,COUNT(#REF!),1)</definedName>
    <definedName name="P1min" localSheetId="7">OFFSET(#REF!,0,0,COUNT(#REF!),1)</definedName>
    <definedName name="P1min" localSheetId="6">OFFSET(#REF!,0,0,COUNT(#REF!),1)</definedName>
    <definedName name="P1min" localSheetId="1">OFFSET(#REF!,0,0,COUNT(#REF!),1)</definedName>
    <definedName name="P1min">OFFSET(#REF!,0,0,COUNT(#REF!),1)</definedName>
    <definedName name="P1rng" localSheetId="4">OFFSET(#REF!,0,0,COUNT(#REF!),1)</definedName>
    <definedName name="P1rng" localSheetId="5">OFFSET(#REF!,0,0,COUNT(#REF!),1)</definedName>
    <definedName name="P1rng" localSheetId="7">OFFSET(#REF!,0,0,COUNT(#REF!),1)</definedName>
    <definedName name="P1rng" localSheetId="6">OFFSET(#REF!,0,0,COUNT(#REF!),1)</definedName>
    <definedName name="P1rng" localSheetId="1">OFFSET(#REF!,0,0,COUNT(#REF!),1)</definedName>
    <definedName name="P1rng">OFFSET(#REF!,0,0,COUNT(#REF!),1)</definedName>
    <definedName name="P2_1" localSheetId="4">OFFSET(#REF!,0,0,COUNT(#REF!),1)</definedName>
    <definedName name="P2_1" localSheetId="5">OFFSET(#REF!,0,0,COUNT(#REF!),1)</definedName>
    <definedName name="P2_1" localSheetId="7">OFFSET(#REF!,0,0,COUNT(#REF!),1)</definedName>
    <definedName name="P2_1" localSheetId="6">OFFSET(#REF!,0,0,COUNT(#REF!),1)</definedName>
    <definedName name="P2_1" localSheetId="1">OFFSET(#REF!,0,0,COUNT(#REF!),1)</definedName>
    <definedName name="P2_1">OFFSET(#REF!,0,0,COUNT(#REF!),1)</definedName>
    <definedName name="P2_2" localSheetId="4">OFFSET(#REF!,0,0,COUNT(#REF!),1)</definedName>
    <definedName name="P2_2" localSheetId="5">OFFSET(#REF!,0,0,COUNT(#REF!),1)</definedName>
    <definedName name="P2_2" localSheetId="7">OFFSET(#REF!,0,0,COUNT(#REF!),1)</definedName>
    <definedName name="P2_2" localSheetId="6">OFFSET(#REF!,0,0,COUNT(#REF!),1)</definedName>
    <definedName name="P2_2" localSheetId="1">OFFSET(#REF!,0,0,COUNT(#REF!),1)</definedName>
    <definedName name="P2_2">OFFSET(#REF!,0,0,COUNT(#REF!),1)</definedName>
    <definedName name="P2avg" localSheetId="4">OFFSET(#REF!,0,0,COUNT(#REF!),1)</definedName>
    <definedName name="P2avg" localSheetId="5">OFFSET(#REF!,0,0,COUNT(#REF!),1)</definedName>
    <definedName name="P2avg" localSheetId="7">OFFSET(#REF!,0,0,COUNT(#REF!),1)</definedName>
    <definedName name="P2avg" localSheetId="6">OFFSET(#REF!,0,0,COUNT(#REF!),1)</definedName>
    <definedName name="P2avg" localSheetId="1">OFFSET(#REF!,0,0,COUNT(#REF!),1)</definedName>
    <definedName name="P2avg">OFFSET(#REF!,0,0,COUNT(#REF!),1)</definedName>
    <definedName name="P2min" localSheetId="4">OFFSET(#REF!,0,0,COUNT(#REF!),1)</definedName>
    <definedName name="P2min" localSheetId="5">OFFSET(#REF!,0,0,COUNT(#REF!),1)</definedName>
    <definedName name="P2min" localSheetId="7">OFFSET(#REF!,0,0,COUNT(#REF!),1)</definedName>
    <definedName name="P2min" localSheetId="6">OFFSET(#REF!,0,0,COUNT(#REF!),1)</definedName>
    <definedName name="P2min" localSheetId="1">OFFSET(#REF!,0,0,COUNT(#REF!),1)</definedName>
    <definedName name="P2min">OFFSET(#REF!,0,0,COUNT(#REF!),1)</definedName>
    <definedName name="P2rng" localSheetId="4">OFFSET(#REF!,0,0,COUNT(#REF!),1)</definedName>
    <definedName name="P2rng" localSheetId="5">OFFSET(#REF!,0,0,COUNT(#REF!),1)</definedName>
    <definedName name="P2rng" localSheetId="7">OFFSET(#REF!,0,0,COUNT(#REF!),1)</definedName>
    <definedName name="P2rng" localSheetId="6">OFFSET(#REF!,0,0,COUNT(#REF!),1)</definedName>
    <definedName name="P2rng" localSheetId="1">OFFSET(#REF!,0,0,COUNT(#REF!),1)</definedName>
    <definedName name="P2rng">OFFSET(#REF!,0,0,COUNT(#REF!),1)</definedName>
    <definedName name="p2std" localSheetId="4">#REF!</definedName>
    <definedName name="p2std" localSheetId="5">#REF!</definedName>
    <definedName name="p2std" localSheetId="7">#REF!</definedName>
    <definedName name="p2std" localSheetId="6">#REF!</definedName>
    <definedName name="p2std" localSheetId="0">#REF!</definedName>
    <definedName name="p2std" localSheetId="1">#REF!</definedName>
    <definedName name="p2std" localSheetId="3">#REF!</definedName>
    <definedName name="p2std" localSheetId="9">#REF!</definedName>
    <definedName name="p2std">#REF!</definedName>
    <definedName name="P3_1" localSheetId="4">OFFSET(#REF!,0,0,COUNT(#REF!),1)</definedName>
    <definedName name="P3_1" localSheetId="5">OFFSET(#REF!,0,0,COUNT(#REF!),1)</definedName>
    <definedName name="P3_1" localSheetId="7">OFFSET(#REF!,0,0,COUNT(#REF!),1)</definedName>
    <definedName name="P3_1" localSheetId="6">OFFSET(#REF!,0,0,COUNT(#REF!),1)</definedName>
    <definedName name="P3_1" localSheetId="1">OFFSET(#REF!,0,0,COUNT(#REF!),1)</definedName>
    <definedName name="P3_1" localSheetId="3">OFFSET(#REF!,0,0,COUNT(#REF!),1)</definedName>
    <definedName name="P3_1" localSheetId="9">OFFSET(#REF!,0,0,COUNT(#REF!),1)</definedName>
    <definedName name="P3_1">OFFSET(#REF!,0,0,COUNT(#REF!),1)</definedName>
    <definedName name="P3_2" localSheetId="4">OFFSET(#REF!,0,0,COUNT(#REF!),1)</definedName>
    <definedName name="P3_2" localSheetId="5">OFFSET(#REF!,0,0,COUNT(#REF!),1)</definedName>
    <definedName name="P3_2" localSheetId="7">OFFSET(#REF!,0,0,COUNT(#REF!),1)</definedName>
    <definedName name="P3_2" localSheetId="6">OFFSET(#REF!,0,0,COUNT(#REF!),1)</definedName>
    <definedName name="P3_2" localSheetId="1">OFFSET(#REF!,0,0,COUNT(#REF!),1)</definedName>
    <definedName name="P3_2">OFFSET(#REF!,0,0,COUNT(#REF!),1)</definedName>
    <definedName name="P3avg" localSheetId="4">OFFSET(#REF!,0,0,COUNT(#REF!),1)</definedName>
    <definedName name="P3avg" localSheetId="5">OFFSET(#REF!,0,0,COUNT(#REF!),1)</definedName>
    <definedName name="P3avg" localSheetId="7">OFFSET(#REF!,0,0,COUNT(#REF!),1)</definedName>
    <definedName name="P3avg" localSheetId="6">OFFSET(#REF!,0,0,COUNT(#REF!),1)</definedName>
    <definedName name="P3avg" localSheetId="1">OFFSET(#REF!,0,0,COUNT(#REF!),1)</definedName>
    <definedName name="P3avg">OFFSET(#REF!,0,0,COUNT(#REF!),1)</definedName>
    <definedName name="P3min" localSheetId="4">OFFSET(#REF!,0,0,COUNT(#REF!),1)</definedName>
    <definedName name="P3min" localSheetId="5">OFFSET(#REF!,0,0,COUNT(#REF!),1)</definedName>
    <definedName name="P3min" localSheetId="7">OFFSET(#REF!,0,0,COUNT(#REF!),1)</definedName>
    <definedName name="P3min" localSheetId="6">OFFSET(#REF!,0,0,COUNT(#REF!),1)</definedName>
    <definedName name="P3min" localSheetId="1">OFFSET(#REF!,0,0,COUNT(#REF!),1)</definedName>
    <definedName name="P3min">OFFSET(#REF!,0,0,COUNT(#REF!),1)</definedName>
    <definedName name="P3rng" localSheetId="4">OFFSET(#REF!,0,0,COUNT(#REF!),1)</definedName>
    <definedName name="P3rng" localSheetId="5">OFFSET(#REF!,0,0,COUNT(#REF!),1)</definedName>
    <definedName name="P3rng" localSheetId="7">OFFSET(#REF!,0,0,COUNT(#REF!),1)</definedName>
    <definedName name="P3rng" localSheetId="6">OFFSET(#REF!,0,0,COUNT(#REF!),1)</definedName>
    <definedName name="P3rng" localSheetId="1">OFFSET(#REF!,0,0,COUNT(#REF!),1)</definedName>
    <definedName name="P3rng">OFFSET(#REF!,0,0,COUNT(#REF!),1)</definedName>
    <definedName name="P4_1" localSheetId="4">OFFSET(#REF!,0,0,COUNT(#REF!),1)</definedName>
    <definedName name="P4_1" localSheetId="5">OFFSET(#REF!,0,0,COUNT(#REF!),1)</definedName>
    <definedName name="P4_1" localSheetId="7">OFFSET(#REF!,0,0,COUNT(#REF!),1)</definedName>
    <definedName name="P4_1" localSheetId="6">OFFSET(#REF!,0,0,COUNT(#REF!),1)</definedName>
    <definedName name="P4_1" localSheetId="1">OFFSET(#REF!,0,0,COUNT(#REF!),1)</definedName>
    <definedName name="P4_1">OFFSET(#REF!,0,0,COUNT(#REF!),1)</definedName>
    <definedName name="P4_2" localSheetId="4">OFFSET(#REF!,0,0,COUNT(#REF!),1)</definedName>
    <definedName name="P4_2" localSheetId="5">OFFSET(#REF!,0,0,COUNT(#REF!),1)</definedName>
    <definedName name="P4_2" localSheetId="7">OFFSET(#REF!,0,0,COUNT(#REF!),1)</definedName>
    <definedName name="P4_2" localSheetId="6">OFFSET(#REF!,0,0,COUNT(#REF!),1)</definedName>
    <definedName name="P4_2" localSheetId="1">OFFSET(#REF!,0,0,COUNT(#REF!),1)</definedName>
    <definedName name="P4_2">OFFSET(#REF!,0,0,COUNT(#REF!),1)</definedName>
    <definedName name="P4avg" localSheetId="4">OFFSET(#REF!,0,0,COUNT(#REF!),1)</definedName>
    <definedName name="P4avg" localSheetId="5">OFFSET(#REF!,0,0,COUNT(#REF!),1)</definedName>
    <definedName name="P4avg" localSheetId="7">OFFSET(#REF!,0,0,COUNT(#REF!),1)</definedName>
    <definedName name="P4avg" localSheetId="6">OFFSET(#REF!,0,0,COUNT(#REF!),1)</definedName>
    <definedName name="P4avg" localSheetId="1">OFFSET(#REF!,0,0,COUNT(#REF!),1)</definedName>
    <definedName name="P4avg">OFFSET(#REF!,0,0,COUNT(#REF!),1)</definedName>
    <definedName name="P4min" localSheetId="4">OFFSET(#REF!,0,0,COUNT(#REF!),1)</definedName>
    <definedName name="P4min" localSheetId="5">OFFSET(#REF!,0,0,COUNT(#REF!),1)</definedName>
    <definedName name="P4min" localSheetId="7">OFFSET(#REF!,0,0,COUNT(#REF!),1)</definedName>
    <definedName name="P4min" localSheetId="6">OFFSET(#REF!,0,0,COUNT(#REF!),1)</definedName>
    <definedName name="P4min" localSheetId="1">OFFSET(#REF!,0,0,COUNT(#REF!),1)</definedName>
    <definedName name="P4min">OFFSET(#REF!,0,0,COUNT(#REF!),1)</definedName>
    <definedName name="P4rng" localSheetId="4">OFFSET(#REF!,0,0,COUNT(#REF!),1)</definedName>
    <definedName name="P4rng" localSheetId="5">OFFSET(#REF!,0,0,COUNT(#REF!),1)</definedName>
    <definedName name="P4rng" localSheetId="7">OFFSET(#REF!,0,0,COUNT(#REF!),1)</definedName>
    <definedName name="P4rng" localSheetId="6">OFFSET(#REF!,0,0,COUNT(#REF!),1)</definedName>
    <definedName name="P4rng" localSheetId="1">OFFSET(#REF!,0,0,COUNT(#REF!),1)</definedName>
    <definedName name="P4rng">OFFSET(#REF!,0,0,COUNT(#REF!),1)</definedName>
    <definedName name="P5_1" localSheetId="4">OFFSET(#REF!,0,0,COUNT(#REF!),1)</definedName>
    <definedName name="P5_1" localSheetId="5">OFFSET(#REF!,0,0,COUNT(#REF!),1)</definedName>
    <definedName name="P5_1" localSheetId="7">OFFSET(#REF!,0,0,COUNT(#REF!),1)</definedName>
    <definedName name="P5_1" localSheetId="6">OFFSET(#REF!,0,0,COUNT(#REF!),1)</definedName>
    <definedName name="P5_1" localSheetId="1">OFFSET(#REF!,0,0,COUNT(#REF!),1)</definedName>
    <definedName name="P5_1">OFFSET(#REF!,0,0,COUNT(#REF!),1)</definedName>
    <definedName name="P5_2" localSheetId="4">OFFSET(#REF!,0,0,COUNT(#REF!),1)</definedName>
    <definedName name="P5_2" localSheetId="5">OFFSET(#REF!,0,0,COUNT(#REF!),1)</definedName>
    <definedName name="P5_2" localSheetId="7">OFFSET(#REF!,0,0,COUNT(#REF!),1)</definedName>
    <definedName name="P5_2" localSheetId="6">OFFSET(#REF!,0,0,COUNT(#REF!),1)</definedName>
    <definedName name="P5_2" localSheetId="1">OFFSET(#REF!,0,0,COUNT(#REF!),1)</definedName>
    <definedName name="P5_2">OFFSET(#REF!,0,0,COUNT(#REF!),1)</definedName>
    <definedName name="P5avg" localSheetId="4">OFFSET(#REF!,0,0,COUNT(#REF!),1)</definedName>
    <definedName name="P5avg" localSheetId="5">OFFSET(#REF!,0,0,COUNT(#REF!),1)</definedName>
    <definedName name="P5avg" localSheetId="7">OFFSET(#REF!,0,0,COUNT(#REF!),1)</definedName>
    <definedName name="P5avg" localSheetId="6">OFFSET(#REF!,0,0,COUNT(#REF!),1)</definedName>
    <definedName name="P5avg" localSheetId="1">OFFSET(#REF!,0,0,COUNT(#REF!),1)</definedName>
    <definedName name="P5avg">OFFSET(#REF!,0,0,COUNT(#REF!),1)</definedName>
    <definedName name="P5min" localSheetId="4">OFFSET(#REF!,0,0,COUNT(#REF!),1)</definedName>
    <definedName name="P5min" localSheetId="5">OFFSET(#REF!,0,0,COUNT(#REF!),1)</definedName>
    <definedName name="P5min" localSheetId="7">OFFSET(#REF!,0,0,COUNT(#REF!),1)</definedName>
    <definedName name="P5min" localSheetId="6">OFFSET(#REF!,0,0,COUNT(#REF!),1)</definedName>
    <definedName name="P5min" localSheetId="1">OFFSET(#REF!,0,0,COUNT(#REF!),1)</definedName>
    <definedName name="P5min">OFFSET(#REF!,0,0,COUNT(#REF!),1)</definedName>
    <definedName name="P5rng" localSheetId="4">OFFSET(#REF!,0,0,COUNT(#REF!),1)</definedName>
    <definedName name="P5rng" localSheetId="5">OFFSET(#REF!,0,0,COUNT(#REF!),1)</definedName>
    <definedName name="P5rng" localSheetId="7">OFFSET(#REF!,0,0,COUNT(#REF!),1)</definedName>
    <definedName name="P5rng" localSheetId="6">OFFSET(#REF!,0,0,COUNT(#REF!),1)</definedName>
    <definedName name="P5rng" localSheetId="1">OFFSET(#REF!,0,0,COUNT(#REF!),1)</definedName>
    <definedName name="P5rng">OFFSET(#REF!,0,0,COUNT(#REF!),1)</definedName>
    <definedName name="PAGINA_01" localSheetId="4">#REF!</definedName>
    <definedName name="PAGINA_01" localSheetId="5">#REF!</definedName>
    <definedName name="PAGINA_01" localSheetId="7">#REF!</definedName>
    <definedName name="PAGINA_01" localSheetId="6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9">#REF!</definedName>
    <definedName name="PAGINA_01">#REF!</definedName>
    <definedName name="PAGINA_01_CONT." localSheetId="4">#REF!</definedName>
    <definedName name="PAGINA_01_CONT." localSheetId="5">#REF!</definedName>
    <definedName name="PAGINA_01_CONT." localSheetId="7">#REF!</definedName>
    <definedName name="PAGINA_01_CONT." localSheetId="6">#REF!</definedName>
    <definedName name="PAGINA_01_CONT." localSheetId="1">#REF!</definedName>
    <definedName name="PAGINA_01_CONT." localSheetId="3">#REF!</definedName>
    <definedName name="PAGINA_01_CONT." localSheetId="9">#REF!</definedName>
    <definedName name="PAGINA_01_CONT.">#REF!</definedName>
    <definedName name="PAGINA_02" localSheetId="4">#REF!</definedName>
    <definedName name="PAGINA_02" localSheetId="5">#REF!</definedName>
    <definedName name="PAGINA_02" localSheetId="7">#REF!</definedName>
    <definedName name="PAGINA_02" localSheetId="6">#REF!</definedName>
    <definedName name="PAGINA_02" localSheetId="1">#REF!</definedName>
    <definedName name="PAGINA_02" localSheetId="3">#REF!</definedName>
    <definedName name="PAGINA_02" localSheetId="9">#REF!</definedName>
    <definedName name="PAGINA_02">#REF!</definedName>
    <definedName name="PAGINA_03" localSheetId="4">#REF!</definedName>
    <definedName name="PAGINA_03" localSheetId="5">#REF!</definedName>
    <definedName name="PAGINA_03" localSheetId="7">#REF!</definedName>
    <definedName name="PAGINA_03" localSheetId="6">#REF!</definedName>
    <definedName name="PAGINA_03" localSheetId="1">#REF!</definedName>
    <definedName name="PAGINA_03">#REF!</definedName>
    <definedName name="PAGINA_04" localSheetId="4">#REF!</definedName>
    <definedName name="PAGINA_04" localSheetId="5">#REF!</definedName>
    <definedName name="PAGINA_04" localSheetId="7">#REF!</definedName>
    <definedName name="PAGINA_04" localSheetId="6">#REF!</definedName>
    <definedName name="PAGINA_04" localSheetId="1">#REF!</definedName>
    <definedName name="PAGINA_04">#REF!</definedName>
    <definedName name="PAGINA_05" localSheetId="4">#REF!</definedName>
    <definedName name="PAGINA_05" localSheetId="5">#REF!</definedName>
    <definedName name="PAGINA_05" localSheetId="7">#REF!</definedName>
    <definedName name="PAGINA_05" localSheetId="6">#REF!</definedName>
    <definedName name="PAGINA_05" localSheetId="1">#REF!</definedName>
    <definedName name="PAGINA_05">#REF!</definedName>
    <definedName name="PAGINA_06" localSheetId="4">#REF!</definedName>
    <definedName name="PAGINA_06" localSheetId="5">#REF!</definedName>
    <definedName name="PAGINA_06" localSheetId="7">#REF!</definedName>
    <definedName name="PAGINA_06" localSheetId="6">#REF!</definedName>
    <definedName name="PAGINA_06" localSheetId="1">#REF!</definedName>
    <definedName name="PAGINA_06">#REF!</definedName>
    <definedName name="PAGINA_06_CONT." localSheetId="4">#REF!</definedName>
    <definedName name="PAGINA_06_CONT." localSheetId="5">#REF!</definedName>
    <definedName name="PAGINA_06_CONT." localSheetId="7">#REF!</definedName>
    <definedName name="PAGINA_06_CONT." localSheetId="6">#REF!</definedName>
    <definedName name="PAGINA_06_CONT." localSheetId="1">#REF!</definedName>
    <definedName name="PAGINA_06_CONT.">#REF!</definedName>
    <definedName name="PAGINA_07" localSheetId="4">#REF!</definedName>
    <definedName name="PAGINA_07" localSheetId="5">#REF!</definedName>
    <definedName name="PAGINA_07" localSheetId="7">#REF!</definedName>
    <definedName name="PAGINA_07" localSheetId="6">#REF!</definedName>
    <definedName name="PAGINA_07" localSheetId="1">#REF!</definedName>
    <definedName name="PAGINA_07">#REF!</definedName>
    <definedName name="PAGINA_08" localSheetId="4">#REF!</definedName>
    <definedName name="PAGINA_08" localSheetId="5">#REF!</definedName>
    <definedName name="PAGINA_08" localSheetId="7">#REF!</definedName>
    <definedName name="PAGINA_08" localSheetId="6">#REF!</definedName>
    <definedName name="PAGINA_08" localSheetId="1">#REF!</definedName>
    <definedName name="PAGINA_08">#REF!</definedName>
    <definedName name="PAGINA_09" localSheetId="4">#REF!</definedName>
    <definedName name="PAGINA_09" localSheetId="5">#REF!</definedName>
    <definedName name="PAGINA_09" localSheetId="7">#REF!</definedName>
    <definedName name="PAGINA_09" localSheetId="6">#REF!</definedName>
    <definedName name="PAGINA_09" localSheetId="1">#REF!</definedName>
    <definedName name="PAGINA_09">#REF!</definedName>
    <definedName name="PAGINA_10" localSheetId="4">#REF!</definedName>
    <definedName name="PAGINA_10" localSheetId="5">#REF!</definedName>
    <definedName name="PAGINA_10" localSheetId="7">#REF!</definedName>
    <definedName name="PAGINA_10" localSheetId="6">#REF!</definedName>
    <definedName name="PAGINA_10" localSheetId="1">#REF!</definedName>
    <definedName name="PAGINA_10">#REF!</definedName>
    <definedName name="PAGINA_11" localSheetId="4">#REF!</definedName>
    <definedName name="PAGINA_11" localSheetId="5">#REF!</definedName>
    <definedName name="PAGINA_11" localSheetId="7">#REF!</definedName>
    <definedName name="PAGINA_11" localSheetId="6">#REF!</definedName>
    <definedName name="PAGINA_11" localSheetId="1">#REF!</definedName>
    <definedName name="PAGINA_11">#REF!</definedName>
    <definedName name="PAGINA_12" localSheetId="4">#REF!</definedName>
    <definedName name="PAGINA_12" localSheetId="5">#REF!</definedName>
    <definedName name="PAGINA_12" localSheetId="7">#REF!</definedName>
    <definedName name="PAGINA_12" localSheetId="6">#REF!</definedName>
    <definedName name="PAGINA_12" localSheetId="1">#REF!</definedName>
    <definedName name="PAGINA_12">#REF!</definedName>
    <definedName name="Pan_Bancario_50G" localSheetId="4">#REF!</definedName>
    <definedName name="Pan_Bancario_50G" localSheetId="5">#REF!</definedName>
    <definedName name="Pan_Bancario_50G" localSheetId="7">#REF!</definedName>
    <definedName name="Pan_Bancario_50G" localSheetId="6">#REF!</definedName>
    <definedName name="Pan_Bancario_50G" localSheetId="0">#REF!</definedName>
    <definedName name="Pan_Bancario_50G" localSheetId="1">#REF!</definedName>
    <definedName name="Pan_Bancario_50G">#REF!</definedName>
    <definedName name="Pan_Monet_30G" localSheetId="4">#REF!</definedName>
    <definedName name="Pan_Monet_30G" localSheetId="5">#REF!</definedName>
    <definedName name="Pan_Monet_30G" localSheetId="7">#REF!</definedName>
    <definedName name="Pan_Monet_30G" localSheetId="6">#REF!</definedName>
    <definedName name="Pan_Monet_30G" localSheetId="0">#REF!</definedName>
    <definedName name="Pan_Monet_30G" localSheetId="1">#REF!</definedName>
    <definedName name="Pan_Monet_30G">#REF!</definedName>
    <definedName name="PARAMETROS" localSheetId="4">#REF!</definedName>
    <definedName name="PARAMETROS" localSheetId="5">#REF!</definedName>
    <definedName name="PARAMETROS" localSheetId="7">#REF!</definedName>
    <definedName name="PARAMETROS" localSheetId="6">#REF!</definedName>
    <definedName name="PARAMETROS" localSheetId="1">#REF!</definedName>
    <definedName name="PARAMETROS">#REF!</definedName>
    <definedName name="Parmeshwar" localSheetId="4">[89]E!$AJ$98:$AX$115</definedName>
    <definedName name="Parmeshwar" localSheetId="5">[89]E!$AJ$98:$AX$115</definedName>
    <definedName name="Parmeshwar" localSheetId="6">[89]E!$AJ$98:$AX$115</definedName>
    <definedName name="Parmeshwar" localSheetId="0">[90]E!$AJ$98:$AX$115</definedName>
    <definedName name="Parmeshwar" localSheetId="1">[90]E!$AJ$98:$AX$115</definedName>
    <definedName name="Parmeshwar" localSheetId="11">[90]E!$AJ$98:$AX$115</definedName>
    <definedName name="Parmeshwar">[90]E!$AJ$98:$AX$115</definedName>
    <definedName name="PARTIDA" localSheetId="4">[146]SPNF!#REF!</definedName>
    <definedName name="PARTIDA" localSheetId="5">[146]SPNF!#REF!</definedName>
    <definedName name="PARTIDA" localSheetId="7">[147]SPNF!#REF!</definedName>
    <definedName name="PARTIDA" localSheetId="6">[146]SPNF!#REF!</definedName>
    <definedName name="PARTIDA" localSheetId="0">[147]SPNF!#REF!</definedName>
    <definedName name="PARTIDA" localSheetId="1">[147]SPNF!#REF!</definedName>
    <definedName name="PARTIDA" localSheetId="3">[147]SPNF!#REF!</definedName>
    <definedName name="PARTIDA" localSheetId="9">[147]SPNF!#REF!</definedName>
    <definedName name="PARTIDA" localSheetId="11">[147]SPNF!#REF!</definedName>
    <definedName name="PARTIDA">[147]SPNF!#REF!</definedName>
    <definedName name="PAS" localSheetId="4">#REF!</definedName>
    <definedName name="PAS" localSheetId="5">#REF!</definedName>
    <definedName name="PAS" localSheetId="7">#REF!</definedName>
    <definedName name="PAS" localSheetId="6">#REF!</definedName>
    <definedName name="PAS" localSheetId="0">#REF!</definedName>
    <definedName name="PAS" localSheetId="1">#REF!</definedName>
    <definedName name="PAS" localSheetId="3">#REF!</definedName>
    <definedName name="PAS" localSheetId="9">#REF!</definedName>
    <definedName name="PAS">#REF!</definedName>
    <definedName name="pastel">#N/A</definedName>
    <definedName name="Path_Data">'[50]shared data'!$B$8</definedName>
    <definedName name="Path_System">'[50]shared data'!$B$7</definedName>
    <definedName name="Pave" localSheetId="4">#REF!</definedName>
    <definedName name="Pave" localSheetId="5">#REF!</definedName>
    <definedName name="Pave" localSheetId="7">#REF!</definedName>
    <definedName name="Pave" localSheetId="6">#REF!</definedName>
    <definedName name="Pave" localSheetId="0">#REF!</definedName>
    <definedName name="Pave" localSheetId="1">#REF!</definedName>
    <definedName name="Pave" localSheetId="3">#REF!</definedName>
    <definedName name="Pave" localSheetId="9">#REF!</definedName>
    <definedName name="Pave">#REF!</definedName>
    <definedName name="PAYCAP" localSheetId="4">#REF!</definedName>
    <definedName name="PAYCAP" localSheetId="5">#REF!</definedName>
    <definedName name="PAYCAP" localSheetId="7">#REF!</definedName>
    <definedName name="PAYCAP" localSheetId="6">#REF!</definedName>
    <definedName name="PAYCAP" localSheetId="1">#REF!</definedName>
    <definedName name="PAYCAP" localSheetId="3">#REF!</definedName>
    <definedName name="PAYCAP" localSheetId="9">#REF!</definedName>
    <definedName name="PAYCAP">#REF!</definedName>
    <definedName name="Paym_Cap" localSheetId="4">#REF!</definedName>
    <definedName name="Paym_Cap" localSheetId="5">#REF!</definedName>
    <definedName name="Paym_Cap" localSheetId="7">#REF!</definedName>
    <definedName name="Paym_Cap" localSheetId="6">#REF!</definedName>
    <definedName name="Paym_Cap" localSheetId="0">#REF!</definedName>
    <definedName name="Paym_Cap" localSheetId="1">#REF!</definedName>
    <definedName name="Paym_Cap" localSheetId="3">#REF!</definedName>
    <definedName name="Paym_Cap" localSheetId="9">#REF!</definedName>
    <definedName name="Paym_Cap">#REF!</definedName>
    <definedName name="pchBM" localSheetId="4">#REF!</definedName>
    <definedName name="pchBM" localSheetId="5">#REF!</definedName>
    <definedName name="pchBM" localSheetId="7">#REF!</definedName>
    <definedName name="pchBM" localSheetId="6">#REF!</definedName>
    <definedName name="pchBM" localSheetId="0">#REF!</definedName>
    <definedName name="pchBM" localSheetId="1">#REF!</definedName>
    <definedName name="pchBM">#REF!</definedName>
    <definedName name="pchBMG" localSheetId="4">#REF!</definedName>
    <definedName name="pchBMG" localSheetId="5">#REF!</definedName>
    <definedName name="pchBMG" localSheetId="7">#REF!</definedName>
    <definedName name="pchBMG" localSheetId="6">#REF!</definedName>
    <definedName name="pchBMG" localSheetId="0">#REF!</definedName>
    <definedName name="pchBMG" localSheetId="1">#REF!</definedName>
    <definedName name="pchBMG">#REF!</definedName>
    <definedName name="pchBX" localSheetId="4">#REF!</definedName>
    <definedName name="pchBX" localSheetId="5">#REF!</definedName>
    <definedName name="pchBX" localSheetId="7">#REF!</definedName>
    <definedName name="pchBX" localSheetId="6">#REF!</definedName>
    <definedName name="pchBX" localSheetId="1">#REF!</definedName>
    <definedName name="pchBX">#REF!</definedName>
    <definedName name="pchBXG" localSheetId="4">#REF!</definedName>
    <definedName name="pchBXG" localSheetId="5">#REF!</definedName>
    <definedName name="pchBXG" localSheetId="7">#REF!</definedName>
    <definedName name="pchBXG" localSheetId="6">#REF!</definedName>
    <definedName name="pchBXG" localSheetId="1">#REF!</definedName>
    <definedName name="pchBXG">#REF!</definedName>
    <definedName name="pchNM_R" localSheetId="4">[63]Q1!#REF!</definedName>
    <definedName name="pchNM_R" localSheetId="5">[63]Q1!#REF!</definedName>
    <definedName name="pchNM_R" localSheetId="6">[63]Q1!#REF!</definedName>
    <definedName name="pchNM_R" localSheetId="0">[64]Q1!#REF!</definedName>
    <definedName name="pchNM_R" localSheetId="1">[64]Q1!#REF!</definedName>
    <definedName name="pchNM_R" localSheetId="11">[64]Q1!#REF!</definedName>
    <definedName name="pchNM_R">[64]Q1!#REF!</definedName>
    <definedName name="pchNMG_R" localSheetId="4">[63]Q1!#REF!</definedName>
    <definedName name="pchNMG_R" localSheetId="5">[63]Q1!#REF!</definedName>
    <definedName name="pchNMG_R" localSheetId="6">[63]Q1!#REF!</definedName>
    <definedName name="pchNMG_R" localSheetId="0">[64]Q1!#REF!</definedName>
    <definedName name="pchNMG_R" localSheetId="1">[64]Q1!#REF!</definedName>
    <definedName name="pchNMG_R" localSheetId="11">[64]Q1!#REF!</definedName>
    <definedName name="pchNMG_R">[64]Q1!#REF!</definedName>
    <definedName name="pchNX_R" localSheetId="4">[63]Q1!#REF!</definedName>
    <definedName name="pchNX_R" localSheetId="5">[63]Q1!#REF!</definedName>
    <definedName name="pchNX_R" localSheetId="6">[63]Q1!#REF!</definedName>
    <definedName name="pchNX_R" localSheetId="0">[64]Q1!#REF!</definedName>
    <definedName name="pchNX_R" localSheetId="1">[64]Q1!#REF!</definedName>
    <definedName name="pchNX_R" localSheetId="11">[64]Q1!#REF!</definedName>
    <definedName name="pchNX_R">[64]Q1!#REF!</definedName>
    <definedName name="pchNXG_R" localSheetId="4">[63]Q1!#REF!</definedName>
    <definedName name="pchNXG_R" localSheetId="5">[63]Q1!#REF!</definedName>
    <definedName name="pchNXG_R" localSheetId="6">[63]Q1!#REF!</definedName>
    <definedName name="pchNXG_R" localSheetId="0">[64]Q1!#REF!</definedName>
    <definedName name="pchNXG_R" localSheetId="1">[64]Q1!#REF!</definedName>
    <definedName name="pchNXG_R" localSheetId="11">[64]Q1!#REF!</definedName>
    <definedName name="pchNXG_R">[64]Q1!#REF!</definedName>
    <definedName name="PCNTLGT" localSheetId="0">#REF!</definedName>
    <definedName name="PCNTLGT" localSheetId="1">#REF!</definedName>
    <definedName name="PCNTLGT">[74]nonopec!#REF!</definedName>
    <definedName name="PCPI" localSheetId="4">#REF!</definedName>
    <definedName name="PCPI" localSheetId="5">#REF!</definedName>
    <definedName name="PCPI" localSheetId="7">#REF!</definedName>
    <definedName name="PCPI" localSheetId="6">#REF!</definedName>
    <definedName name="PCPI" localSheetId="0">#REF!</definedName>
    <definedName name="PCPI" localSheetId="1">#REF!</definedName>
    <definedName name="PCPI" localSheetId="3">#REF!</definedName>
    <definedName name="PCPI" localSheetId="9">#REF!</definedName>
    <definedName name="PCPI">#REF!</definedName>
    <definedName name="PCPIE" localSheetId="4">#REF!</definedName>
    <definedName name="PCPIE" localSheetId="5">#REF!</definedName>
    <definedName name="PCPIE" localSheetId="7">#REF!</definedName>
    <definedName name="PCPIE" localSheetId="6">#REF!</definedName>
    <definedName name="PCPIE" localSheetId="1">#REF!</definedName>
    <definedName name="PCPIE" localSheetId="3">#REF!</definedName>
    <definedName name="PCPIE" localSheetId="9">#REF!</definedName>
    <definedName name="PCPIE">#REF!</definedName>
    <definedName name="PCPIG">#N/A</definedName>
    <definedName name="PEACEAGR" localSheetId="4">#REF!</definedName>
    <definedName name="PEACEAGR" localSheetId="5">#REF!</definedName>
    <definedName name="PEACEAGR" localSheetId="7">#REF!</definedName>
    <definedName name="PEACEAGR" localSheetId="6">#REF!</definedName>
    <definedName name="PEACEAGR" localSheetId="0">#REF!</definedName>
    <definedName name="PEACEAGR" localSheetId="1">#REF!</definedName>
    <definedName name="PEACEAGR" localSheetId="3">#REF!</definedName>
    <definedName name="PEACEAGR" localSheetId="9">#REF!</definedName>
    <definedName name="PEACEAGR">#REF!</definedName>
    <definedName name="PERE96" localSheetId="4">#REF!</definedName>
    <definedName name="PERE96" localSheetId="5">#REF!</definedName>
    <definedName name="PERE96" localSheetId="7">#REF!</definedName>
    <definedName name="PERE96" localSheetId="6">#REF!</definedName>
    <definedName name="PERE96" localSheetId="1">#REF!</definedName>
    <definedName name="PERE96" localSheetId="3">#REF!</definedName>
    <definedName name="PERE96" localSheetId="9">#REF!</definedName>
    <definedName name="PERE96">#REF!</definedName>
    <definedName name="Petroecuador" localSheetId="4">#REF!</definedName>
    <definedName name="Petroecuador" localSheetId="5">#REF!</definedName>
    <definedName name="Petroecuador" localSheetId="7">#REF!</definedName>
    <definedName name="Petroecuador" localSheetId="6">#REF!</definedName>
    <definedName name="Petroecuador" localSheetId="1">#REF!</definedName>
    <definedName name="Petroecuador" localSheetId="3">#REF!</definedName>
    <definedName name="Petroecuador" localSheetId="9">#REF!</definedName>
    <definedName name="Petroecuador">#REF!</definedName>
    <definedName name="PEX">[95]SUPUESTOS!A$14</definedName>
    <definedName name="PF" localSheetId="4">#REF!</definedName>
    <definedName name="PF" localSheetId="5">#REF!</definedName>
    <definedName name="PF" localSheetId="7">#REF!</definedName>
    <definedName name="PF" localSheetId="6">#REF!</definedName>
    <definedName name="PF" localSheetId="0">#REF!</definedName>
    <definedName name="PF" localSheetId="1">#REF!</definedName>
    <definedName name="PF" localSheetId="3">#REF!</definedName>
    <definedName name="PF" localSheetId="9">#REF!</definedName>
    <definedName name="PF">#REF!</definedName>
    <definedName name="PFP" localSheetId="4">#REF!</definedName>
    <definedName name="PFP" localSheetId="5">#REF!</definedName>
    <definedName name="PFP" localSheetId="7">#REF!</definedName>
    <definedName name="PFP" localSheetId="6">#REF!</definedName>
    <definedName name="PFP" localSheetId="0">#REF!</definedName>
    <definedName name="PFP" localSheetId="1">#REF!</definedName>
    <definedName name="PFP" localSheetId="3">#REF!</definedName>
    <definedName name="PFP" localSheetId="9">#REF!</definedName>
    <definedName name="PFP">#REF!</definedName>
    <definedName name="pfp_table1" localSheetId="4">#REF!</definedName>
    <definedName name="pfp_table1" localSheetId="5">#REF!</definedName>
    <definedName name="pfp_table1" localSheetId="7">#REF!</definedName>
    <definedName name="pfp_table1" localSheetId="6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9">#REF!</definedName>
    <definedName name="pfp_table1">#REF!</definedName>
    <definedName name="pib" localSheetId="4">#REF!</definedName>
    <definedName name="pib" localSheetId="5">#REF!</definedName>
    <definedName name="pib" localSheetId="7">#REF!</definedName>
    <definedName name="pib" localSheetId="6">#REF!</definedName>
    <definedName name="pib" localSheetId="1">#REF!</definedName>
    <definedName name="pib">#REF!</definedName>
    <definedName name="pib_int" localSheetId="4">#REF!</definedName>
    <definedName name="pib_int" localSheetId="5">#REF!</definedName>
    <definedName name="pib_int" localSheetId="7">#REF!</definedName>
    <definedName name="pib_int" localSheetId="6">#REF!</definedName>
    <definedName name="pib_int" localSheetId="1">#REF!</definedName>
    <definedName name="pib_int">#REF!</definedName>
    <definedName name="pib98j" localSheetId="4">[23]Programa!#REF!</definedName>
    <definedName name="pib98j" localSheetId="5">[23]Programa!#REF!</definedName>
    <definedName name="pib98j" localSheetId="7">[24]Programa!#REF!</definedName>
    <definedName name="pib98j" localSheetId="6">[23]Programa!#REF!</definedName>
    <definedName name="pib98j" localSheetId="0">[24]Programa!#REF!</definedName>
    <definedName name="pib98j" localSheetId="1">[24]Programa!#REF!</definedName>
    <definedName name="pib98j" localSheetId="3">[24]Programa!#REF!</definedName>
    <definedName name="pib98j" localSheetId="9">[24]Programa!#REF!</definedName>
    <definedName name="pib98j" localSheetId="11">[24]Programa!#REF!</definedName>
    <definedName name="pib98j">[24]Programa!#REF!</definedName>
    <definedName name="pib98s" localSheetId="4">[23]Programa!#REF!</definedName>
    <definedName name="pib98s" localSheetId="5">[23]Programa!#REF!</definedName>
    <definedName name="pib98s" localSheetId="7">[24]Programa!#REF!</definedName>
    <definedName name="pib98s" localSheetId="6">[23]Programa!#REF!</definedName>
    <definedName name="pib98s" localSheetId="0">[24]Programa!#REF!</definedName>
    <definedName name="pib98s" localSheetId="1">[24]Programa!#REF!</definedName>
    <definedName name="pib98s" localSheetId="3">[24]Programa!#REF!</definedName>
    <definedName name="pib98s" localSheetId="9">[24]Programa!#REF!</definedName>
    <definedName name="pib98s" localSheetId="11">[24]Programa!#REF!</definedName>
    <definedName name="pib98s">[24]Programa!#REF!</definedName>
    <definedName name="PIBMENSAL" localSheetId="4">#REF!</definedName>
    <definedName name="PIBMENSAL" localSheetId="5">#REF!</definedName>
    <definedName name="PIBMENSAL" localSheetId="7">#REF!</definedName>
    <definedName name="PIBMENSAL" localSheetId="6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9">#REF!</definedName>
    <definedName name="PIBMENSAL">#REF!</definedName>
    <definedName name="PIBporSECT" localSheetId="4">#REF!</definedName>
    <definedName name="PIBporSECT" localSheetId="5">#REF!</definedName>
    <definedName name="PIBporSECT" localSheetId="7">#REF!</definedName>
    <definedName name="PIBporSECT" localSheetId="6">#REF!</definedName>
    <definedName name="PIBporSECT" localSheetId="1">#REF!</definedName>
    <definedName name="PIBporSECT" localSheetId="3">#REF!</definedName>
    <definedName name="PIBporSECT" localSheetId="9">#REF!</definedName>
    <definedName name="PIBporSECT">#REF!</definedName>
    <definedName name="PII" localSheetId="16" hidden="1">{"Main Economic Indicators",#N/A,FALSE,"C"}</definedName>
    <definedName name="PII" localSheetId="4" hidden="1">{"Main Economic Indicators",#N/A,FALSE,"C"}</definedName>
    <definedName name="PII" localSheetId="5" hidden="1">{"Main Economic Indicators",#N/A,FALSE,"C"}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6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hidden="1">{"Main Economic Indicators",#N/A,FALSE,"C"}</definedName>
    <definedName name="PIJIS" localSheetId="4">#REF!</definedName>
    <definedName name="PIJIS" localSheetId="5">#REF!</definedName>
    <definedName name="PIJIS" localSheetId="7">#REF!</definedName>
    <definedName name="PIJIS" localSheetId="6">#REF!</definedName>
    <definedName name="PIJIS" localSheetId="0">#REF!</definedName>
    <definedName name="PIJIS" localSheetId="1">#REF!</definedName>
    <definedName name="PIJIS" localSheetId="3">#REF!</definedName>
    <definedName name="PIJIS" localSheetId="9">#REF!</definedName>
    <definedName name="PIJIS">#REF!</definedName>
    <definedName name="pit" localSheetId="16" hidden="1">{"Riqfin97",#N/A,FALSE,"Tran";"Riqfinpro",#N/A,FALSE,"Tran"}</definedName>
    <definedName name="pit" localSheetId="4" hidden="1">{"Riqfin97",#N/A,FALSE,"Tran";"Riqfinpro",#N/A,FALSE,"Tran"}</definedName>
    <definedName name="pit" localSheetId="5" hidden="1">{"Riqfin97",#N/A,FALSE,"Tran";"Riqfinpro",#N/A,FALSE,"Tran"}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6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hidden="1">{"Riqfin97",#N/A,FALSE,"Tran";"Riqfinpro",#N/A,FALSE,"Tran"}</definedName>
    <definedName name="PK" localSheetId="4">#REF!</definedName>
    <definedName name="PK" localSheetId="5">#REF!</definedName>
    <definedName name="PK" localSheetId="7">#REF!</definedName>
    <definedName name="PK" localSheetId="6">#REF!</definedName>
    <definedName name="PK" localSheetId="0">#REF!</definedName>
    <definedName name="PK" localSheetId="1">#REF!</definedName>
    <definedName name="PK" localSheetId="3">#REF!</definedName>
    <definedName name="PK" localSheetId="9">#REF!</definedName>
    <definedName name="PK">#REF!</definedName>
    <definedName name="plame" localSheetId="4">#REF!</definedName>
    <definedName name="plame" localSheetId="5">#REF!</definedName>
    <definedName name="plame" localSheetId="7">#REF!</definedName>
    <definedName name="plame" localSheetId="6">#REF!</definedName>
    <definedName name="plame" localSheetId="1">#REF!</definedName>
    <definedName name="plame" localSheetId="3">#REF!</definedName>
    <definedName name="plame" localSheetId="9">#REF!</definedName>
    <definedName name="plame">#REF!</definedName>
    <definedName name="plame2000" localSheetId="4">#REF!</definedName>
    <definedName name="plame2000" localSheetId="5">#REF!</definedName>
    <definedName name="plame2000" localSheetId="7">#REF!</definedName>
    <definedName name="plame2000" localSheetId="6">#REF!</definedName>
    <definedName name="plame2000" localSheetId="1">#REF!</definedName>
    <definedName name="plame2000" localSheetId="3">#REF!</definedName>
    <definedName name="plame2000" localSheetId="9">#REF!</definedName>
    <definedName name="plame2000">#REF!</definedName>
    <definedName name="plame2001" localSheetId="4">#REF!</definedName>
    <definedName name="plame2001" localSheetId="5">#REF!</definedName>
    <definedName name="plame2001" localSheetId="7">#REF!</definedName>
    <definedName name="plame2001" localSheetId="6">#REF!</definedName>
    <definedName name="plame2001" localSheetId="1">#REF!</definedName>
    <definedName name="plame2001">#REF!</definedName>
    <definedName name="plame2002" localSheetId="4">#REF!</definedName>
    <definedName name="plame2002" localSheetId="5">#REF!</definedName>
    <definedName name="plame2002" localSheetId="7">#REF!</definedName>
    <definedName name="plame2002" localSheetId="6">#REF!</definedName>
    <definedName name="plame2002" localSheetId="1">#REF!</definedName>
    <definedName name="plame2002">#REF!</definedName>
    <definedName name="plame2003" localSheetId="4">#REF!</definedName>
    <definedName name="plame2003" localSheetId="5">#REF!</definedName>
    <definedName name="plame2003" localSheetId="7">#REF!</definedName>
    <definedName name="plame2003" localSheetId="6">#REF!</definedName>
    <definedName name="plame2003" localSheetId="1">#REF!</definedName>
    <definedName name="plame2003">#REF!</definedName>
    <definedName name="plame98" localSheetId="4">[23]Programa!#REF!</definedName>
    <definedName name="plame98" localSheetId="5">[23]Programa!#REF!</definedName>
    <definedName name="plame98" localSheetId="6">[23]Programa!#REF!</definedName>
    <definedName name="plame98" localSheetId="0">[24]Programa!#REF!</definedName>
    <definedName name="plame98" localSheetId="1">[24]Programa!#REF!</definedName>
    <definedName name="plame98" localSheetId="11">[24]Programa!#REF!</definedName>
    <definedName name="plame98">[24]Programa!#REF!</definedName>
    <definedName name="plame98j" localSheetId="4">[23]Programa!#REF!</definedName>
    <definedName name="plame98j" localSheetId="5">[23]Programa!#REF!</definedName>
    <definedName name="plame98j" localSheetId="6">[23]Programa!#REF!</definedName>
    <definedName name="plame98j" localSheetId="0">[24]Programa!#REF!</definedName>
    <definedName name="plame98j" localSheetId="1">[24]Programa!#REF!</definedName>
    <definedName name="plame98j" localSheetId="11">[24]Programa!#REF!</definedName>
    <definedName name="plame98j">[24]Programa!#REF!</definedName>
    <definedName name="plame98s" localSheetId="4">#REF!</definedName>
    <definedName name="plame98s" localSheetId="5">#REF!</definedName>
    <definedName name="plame98s" localSheetId="7">#REF!</definedName>
    <definedName name="plame98s" localSheetId="6">#REF!</definedName>
    <definedName name="plame98s" localSheetId="0">#REF!</definedName>
    <definedName name="plame98s" localSheetId="1">#REF!</definedName>
    <definedName name="plame98s" localSheetId="3">#REF!</definedName>
    <definedName name="plame98s" localSheetId="9">#REF!</definedName>
    <definedName name="plame98s">#REF!</definedName>
    <definedName name="plame99" localSheetId="4">#REF!</definedName>
    <definedName name="plame99" localSheetId="5">#REF!</definedName>
    <definedName name="plame99" localSheetId="7">#REF!</definedName>
    <definedName name="plame99" localSheetId="6">#REF!</definedName>
    <definedName name="plame99" localSheetId="1">#REF!</definedName>
    <definedName name="plame99" localSheetId="3">#REF!</definedName>
    <definedName name="plame99" localSheetId="9">#REF!</definedName>
    <definedName name="plame99">#REF!</definedName>
    <definedName name="PLATA" localSheetId="4">#REF!</definedName>
    <definedName name="PLATA" localSheetId="5">#REF!</definedName>
    <definedName name="PLATA" localSheetId="7">#REF!</definedName>
    <definedName name="PLATA" localSheetId="6">#REF!</definedName>
    <definedName name="PLATA" localSheetId="0">#REF!</definedName>
    <definedName name="PLATA" localSheetId="1">#REF!</definedName>
    <definedName name="PLATA" localSheetId="3">#REF!</definedName>
    <definedName name="PLATA" localSheetId="9">#REF!</definedName>
    <definedName name="PLATA">#REF!</definedName>
    <definedName name="plazo" localSheetId="4">#REF!</definedName>
    <definedName name="plazo" localSheetId="5">#REF!</definedName>
    <definedName name="plazo" localSheetId="7">#REF!</definedName>
    <definedName name="plazo" localSheetId="6">#REF!</definedName>
    <definedName name="plazo" localSheetId="1">#REF!</definedName>
    <definedName name="plazo">#REF!</definedName>
    <definedName name="plazo2000" localSheetId="4">#REF!</definedName>
    <definedName name="plazo2000" localSheetId="5">#REF!</definedName>
    <definedName name="plazo2000" localSheetId="7">#REF!</definedName>
    <definedName name="plazo2000" localSheetId="6">#REF!</definedName>
    <definedName name="plazo2000" localSheetId="1">#REF!</definedName>
    <definedName name="plazo2000">#REF!</definedName>
    <definedName name="plazo2001" localSheetId="4">#REF!</definedName>
    <definedName name="plazo2001" localSheetId="5">#REF!</definedName>
    <definedName name="plazo2001" localSheetId="7">#REF!</definedName>
    <definedName name="plazo2001" localSheetId="6">#REF!</definedName>
    <definedName name="plazo2001" localSheetId="1">#REF!</definedName>
    <definedName name="plazo2001">#REF!</definedName>
    <definedName name="plazo2002" localSheetId="4">#REF!</definedName>
    <definedName name="plazo2002" localSheetId="5">#REF!</definedName>
    <definedName name="plazo2002" localSheetId="7">#REF!</definedName>
    <definedName name="plazo2002" localSheetId="6">#REF!</definedName>
    <definedName name="plazo2002" localSheetId="1">#REF!</definedName>
    <definedName name="plazo2002">#REF!</definedName>
    <definedName name="plazo2003" localSheetId="4">#REF!</definedName>
    <definedName name="plazo2003" localSheetId="5">#REF!</definedName>
    <definedName name="plazo2003" localSheetId="7">#REF!</definedName>
    <definedName name="plazo2003" localSheetId="6">#REF!</definedName>
    <definedName name="plazo2003" localSheetId="1">#REF!</definedName>
    <definedName name="plazo2003">#REF!</definedName>
    <definedName name="plazo98" localSheetId="4">[23]Programa!#REF!</definedName>
    <definedName name="plazo98" localSheetId="5">[23]Programa!#REF!</definedName>
    <definedName name="plazo98" localSheetId="6">[23]Programa!#REF!</definedName>
    <definedName name="plazo98" localSheetId="0">[24]Programa!#REF!</definedName>
    <definedName name="plazo98" localSheetId="1">[24]Programa!#REF!</definedName>
    <definedName name="plazo98" localSheetId="11">[24]Programa!#REF!</definedName>
    <definedName name="plazo98">[24]Programa!#REF!</definedName>
    <definedName name="plazo98j" localSheetId="4">[23]Programa!#REF!</definedName>
    <definedName name="plazo98j" localSheetId="5">[23]Programa!#REF!</definedName>
    <definedName name="plazo98j" localSheetId="6">[23]Programa!#REF!</definedName>
    <definedName name="plazo98j" localSheetId="0">[24]Programa!#REF!</definedName>
    <definedName name="plazo98j" localSheetId="1">[24]Programa!#REF!</definedName>
    <definedName name="plazo98j" localSheetId="11">[24]Programa!#REF!</definedName>
    <definedName name="plazo98j">[24]Programa!#REF!</definedName>
    <definedName name="plazo98s" localSheetId="4">#REF!</definedName>
    <definedName name="plazo98s" localSheetId="5">#REF!</definedName>
    <definedName name="plazo98s" localSheetId="7">#REF!</definedName>
    <definedName name="plazo98s" localSheetId="6">#REF!</definedName>
    <definedName name="plazo98s" localSheetId="0">#REF!</definedName>
    <definedName name="plazo98s" localSheetId="1">#REF!</definedName>
    <definedName name="plazo98s" localSheetId="3">#REF!</definedName>
    <definedName name="plazo98s" localSheetId="9">#REF!</definedName>
    <definedName name="plazo98s">#REF!</definedName>
    <definedName name="plazo99" localSheetId="4">#REF!</definedName>
    <definedName name="plazo99" localSheetId="5">#REF!</definedName>
    <definedName name="plazo99" localSheetId="7">#REF!</definedName>
    <definedName name="plazo99" localSheetId="6">#REF!</definedName>
    <definedName name="plazo99" localSheetId="1">#REF!</definedName>
    <definedName name="plazo99" localSheetId="3">#REF!</definedName>
    <definedName name="plazo99" localSheetId="9">#REF!</definedName>
    <definedName name="plazo99">#REF!</definedName>
    <definedName name="POLLO" localSheetId="4">#REF!</definedName>
    <definedName name="POLLO" localSheetId="5">#REF!</definedName>
    <definedName name="POLLO" localSheetId="7">#REF!</definedName>
    <definedName name="POLLO" localSheetId="6">#REF!</definedName>
    <definedName name="POLLO" localSheetId="0">#REF!</definedName>
    <definedName name="POLLO" localSheetId="1">#REF!</definedName>
    <definedName name="POLLO" localSheetId="3">#REF!</definedName>
    <definedName name="POLLO" localSheetId="9">#REF!</definedName>
    <definedName name="POLLO">#REF!</definedName>
    <definedName name="poooooooooo" localSheetId="7" hidden="1">'[103]Fax a enviar'!#REF!</definedName>
    <definedName name="poooooooooo" localSheetId="0" hidden="1">#REF!</definedName>
    <definedName name="poooooooooo" localSheetId="1" hidden="1">#REF!</definedName>
    <definedName name="poooooooooo" localSheetId="3" hidden="1">'[103]Fax a enviar'!#REF!</definedName>
    <definedName name="poooooooooo" localSheetId="9" hidden="1">'[103]Fax a enviar'!#REF!</definedName>
    <definedName name="poooooooooo" hidden="1">'[103]Fax a enviar'!#REF!</definedName>
    <definedName name="POPO" localSheetId="4">#REF!</definedName>
    <definedName name="POPO" localSheetId="5">#REF!</definedName>
    <definedName name="POPO" localSheetId="7">#REF!</definedName>
    <definedName name="POPO" localSheetId="6">#REF!</definedName>
    <definedName name="POPO" localSheetId="0">#REF!</definedName>
    <definedName name="POPO" localSheetId="1">#REF!</definedName>
    <definedName name="POPO" localSheetId="3">#REF!</definedName>
    <definedName name="POPO" localSheetId="9">#REF!</definedName>
    <definedName name="POPO">#REF!</definedName>
    <definedName name="PORT" localSheetId="4">#REF!</definedName>
    <definedName name="PORT" localSheetId="5">#REF!</definedName>
    <definedName name="PORT" localSheetId="7">#REF!</definedName>
    <definedName name="PORT" localSheetId="6">#REF!</definedName>
    <definedName name="PORT" localSheetId="0">#REF!</definedName>
    <definedName name="PORT" localSheetId="1">#REF!</definedName>
    <definedName name="PORT" localSheetId="3">#REF!</definedName>
    <definedName name="PORT" localSheetId="9">#REF!</definedName>
    <definedName name="PORT">#REF!</definedName>
    <definedName name="Ports" localSheetId="4">#REF!</definedName>
    <definedName name="Ports" localSheetId="5">#REF!</definedName>
    <definedName name="Ports" localSheetId="7">#REF!</definedName>
    <definedName name="Ports" localSheetId="6">#REF!</definedName>
    <definedName name="Ports" localSheetId="0">#REF!</definedName>
    <definedName name="Ports" localSheetId="1">#REF!</definedName>
    <definedName name="Ports" localSheetId="3">#REF!</definedName>
    <definedName name="Ports" localSheetId="9">#REF!</definedName>
    <definedName name="Ports">#REF!</definedName>
    <definedName name="Portugal_wt">'[75]OECD wgt'!$B$30</definedName>
    <definedName name="posnet2" localSheetId="4">#REF!</definedName>
    <definedName name="posnet2" localSheetId="5">#REF!</definedName>
    <definedName name="posnet2" localSheetId="7">#REF!</definedName>
    <definedName name="posnet2" localSheetId="6">#REF!</definedName>
    <definedName name="posnet2" localSheetId="0">#REF!</definedName>
    <definedName name="posnet2" localSheetId="1">#REF!</definedName>
    <definedName name="posnet2" localSheetId="3">#REF!</definedName>
    <definedName name="posnet2" localSheetId="9">#REF!</definedName>
    <definedName name="posnet2">#REF!</definedName>
    <definedName name="POTENCIAL" localSheetId="4">#REF!</definedName>
    <definedName name="POTENCIAL" localSheetId="5">#REF!</definedName>
    <definedName name="POTENCIAL" localSheetId="7">#REF!</definedName>
    <definedName name="POTENCIAL" localSheetId="6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9">#REF!</definedName>
    <definedName name="POTENCIAL">#REF!</definedName>
    <definedName name="PP" localSheetId="4">#REF!</definedName>
    <definedName name="PP" localSheetId="5">#REF!</definedName>
    <definedName name="PP" localSheetId="7">#REF!</definedName>
    <definedName name="PP" localSheetId="6">#REF!</definedName>
    <definedName name="PP" localSheetId="0">#REF!</definedName>
    <definedName name="PP" localSheetId="1">#REF!</definedName>
    <definedName name="PP" localSheetId="3">#REF!</definedName>
    <definedName name="PP" localSheetId="9">#REF!</definedName>
    <definedName name="PP">#REF!</definedName>
    <definedName name="ppoooooooooo" localSheetId="4" hidden="1">#REF!</definedName>
    <definedName name="ppoooooooooo" localSheetId="5" hidden="1">#REF!</definedName>
    <definedName name="ppoooooooooo" localSheetId="7" hidden="1">#REF!</definedName>
    <definedName name="ppoooooooooo" localSheetId="6" hidden="1">#REF!</definedName>
    <definedName name="ppoooooooooo" localSheetId="0" hidden="1">#REF!</definedName>
    <definedName name="ppoooooooooo" localSheetId="1" hidden="1">#REF!</definedName>
    <definedName name="ppoooooooooo" hidden="1">#REF!</definedName>
    <definedName name="ppp" localSheetId="16" hidden="1">{"Riqfin97",#N/A,FALSE,"Tran";"Riqfinpro",#N/A,FALSE,"Tran"}</definedName>
    <definedName name="ppp" localSheetId="4" hidden="1">{"Riqfin97",#N/A,FALSE,"Tran";"Riqfinpro",#N/A,FALSE,"Tran"}</definedName>
    <definedName name="ppp" localSheetId="5" hidden="1">{"Riqfin97",#N/A,FALSE,"Tran";"Riqfinpro",#N/A,FALSE,"Tran"}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6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ppp" localSheetId="16" hidden="1">{"Riqfin97",#N/A,FALSE,"Tran";"Riqfinpro",#N/A,FALSE,"Tran"}</definedName>
    <definedName name="pppppp" localSheetId="4" hidden="1">{"Riqfin97",#N/A,FALSE,"Tran";"Riqfinpro",#N/A,FALSE,"Tran"}</definedName>
    <definedName name="pppppp" localSheetId="5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6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hidden="1">{"Riqfin97",#N/A,FALSE,"Tran";"Riqfinpro",#N/A,FALSE,"Tran"}</definedName>
    <definedName name="pppppppppp" localSheetId="4" hidden="1">#REF!</definedName>
    <definedName name="pppppppppp" localSheetId="5" hidden="1">#REF!</definedName>
    <definedName name="pppppppppp" localSheetId="7" hidden="1">#REF!</definedName>
    <definedName name="pppppppppp" localSheetId="6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9" hidden="1">#REF!</definedName>
    <definedName name="pppppppppp" hidden="1">#REF!</definedName>
    <definedName name="ppppppppppppp" localSheetId="4" hidden="1">#REF!</definedName>
    <definedName name="ppppppppppppp" localSheetId="5" hidden="1">#REF!</definedName>
    <definedName name="ppppppppppppp" localSheetId="7" hidden="1">#REF!</definedName>
    <definedName name="ppppppppppppp" localSheetId="6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9" hidden="1">#REF!</definedName>
    <definedName name="ppppppppppppp" hidden="1">#REF!</definedName>
    <definedName name="PPPWGT">#N/A</definedName>
    <definedName name="PRECIOCIFBANANO" localSheetId="4">#REF!</definedName>
    <definedName name="PRECIOCIFBANANO" localSheetId="5">#REF!</definedName>
    <definedName name="PRECIOCIFBANANO" localSheetId="7">#REF!</definedName>
    <definedName name="PRECIOCIFBANANO" localSheetId="6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9">#REF!</definedName>
    <definedName name="PRECIOCIFBANANO">#REF!</definedName>
    <definedName name="Preparar_Reporte" localSheetId="4">#REF!</definedName>
    <definedName name="Preparar_Reporte" localSheetId="5">#REF!</definedName>
    <definedName name="Preparar_Reporte" localSheetId="7">#REF!</definedName>
    <definedName name="Preparar_Reporte" localSheetId="6">#REF!</definedName>
    <definedName name="Preparar_Reporte" localSheetId="1">#REF!</definedName>
    <definedName name="Preparar_Reporte" localSheetId="3">#REF!</definedName>
    <definedName name="Preparar_Reporte" localSheetId="9">#REF!</definedName>
    <definedName name="Preparar_Reporte">#REF!</definedName>
    <definedName name="PRES1" localSheetId="7">[74]nonopec!#REF!</definedName>
    <definedName name="PRES1" localSheetId="3">[74]nonopec!#REF!</definedName>
    <definedName name="PRES1" localSheetId="9">[74]nonopec!#REF!</definedName>
    <definedName name="PRES1">[74]nonopec!#REF!</definedName>
    <definedName name="PRES2" localSheetId="7">[74]nonopec!#REF!</definedName>
    <definedName name="PRES2" localSheetId="3">[74]nonopec!#REF!</definedName>
    <definedName name="PRES2" localSheetId="9">[74]nonopec!#REF!</definedName>
    <definedName name="PRES2">[74]nonopec!#REF!</definedName>
    <definedName name="PRES3">[74]nonopec!#REF!</definedName>
    <definedName name="presion" localSheetId="4">#REF!</definedName>
    <definedName name="presion" localSheetId="5">#REF!</definedName>
    <definedName name="presion" localSheetId="7">#REF!</definedName>
    <definedName name="presion" localSheetId="6">#REF!</definedName>
    <definedName name="presion" localSheetId="0">#REF!</definedName>
    <definedName name="presion" localSheetId="1">#REF!</definedName>
    <definedName name="presion" localSheetId="3">#REF!</definedName>
    <definedName name="presion" localSheetId="9">#REF!</definedName>
    <definedName name="presion">#REF!</definedName>
    <definedName name="PRICE" localSheetId="4">#REF!</definedName>
    <definedName name="PRICE" localSheetId="5">#REF!</definedName>
    <definedName name="PRICE" localSheetId="7">#REF!</definedName>
    <definedName name="PRICE" localSheetId="6">#REF!</definedName>
    <definedName name="PRICE" localSheetId="0">#REF!</definedName>
    <definedName name="PRICE" localSheetId="1">#REF!</definedName>
    <definedName name="PRICE" localSheetId="3">#REF!</definedName>
    <definedName name="PRICE" localSheetId="9">#REF!</definedName>
    <definedName name="PRICE">#REF!</definedName>
    <definedName name="PRICETAB" localSheetId="4">#REF!</definedName>
    <definedName name="PRICETAB" localSheetId="5">#REF!</definedName>
    <definedName name="PRICETAB" localSheetId="7">#REF!</definedName>
    <definedName name="PRICETAB" localSheetId="6">#REF!</definedName>
    <definedName name="PRICETAB" localSheetId="0">#REF!</definedName>
    <definedName name="PRICETAB" localSheetId="1">#REF!</definedName>
    <definedName name="PRICETAB" localSheetId="3">#REF!</definedName>
    <definedName name="PRICETAB" localSheetId="9">#REF!</definedName>
    <definedName name="PRICETAB">#REF!</definedName>
    <definedName name="print" localSheetId="4">#REF!</definedName>
    <definedName name="print" localSheetId="5">#REF!</definedName>
    <definedName name="print" localSheetId="7">#REF!</definedName>
    <definedName name="print" localSheetId="6">#REF!</definedName>
    <definedName name="print" localSheetId="1">#REF!</definedName>
    <definedName name="print">#REF!</definedName>
    <definedName name="Print_Area_MI" localSheetId="4">#REF!</definedName>
    <definedName name="Print_Area_MI" localSheetId="5">#REF!</definedName>
    <definedName name="Print_Area_MI" localSheetId="7">#REF!</definedName>
    <definedName name="Print_Area_MI" localSheetId="6">#REF!</definedName>
    <definedName name="Print_Area_MI" localSheetId="0">#REF!</definedName>
    <definedName name="Print_Area_MI" localSheetId="1">#REF!</definedName>
    <definedName name="Print_Area_MI">#REF!</definedName>
    <definedName name="Print_Titles_MI" localSheetId="4">#REF!</definedName>
    <definedName name="Print_Titles_MI" localSheetId="5">#REF!</definedName>
    <definedName name="Print_Titles_MI" localSheetId="7">#REF!</definedName>
    <definedName name="Print_Titles_MI" localSheetId="6">#REF!</definedName>
    <definedName name="Print_Titles_MI" localSheetId="1">#REF!</definedName>
    <definedName name="Print_Titles_MI">#REF!</definedName>
    <definedName name="Print1" localSheetId="4">#REF!</definedName>
    <definedName name="Print1" localSheetId="5">#REF!</definedName>
    <definedName name="Print1" localSheetId="7">#REF!</definedName>
    <definedName name="Print1" localSheetId="6">#REF!</definedName>
    <definedName name="Print1" localSheetId="0">#REF!</definedName>
    <definedName name="Print1" localSheetId="1">#REF!</definedName>
    <definedName name="Print1">#REF!</definedName>
    <definedName name="PRINTMACRO" localSheetId="4">#REF!</definedName>
    <definedName name="PRINTMACRO" localSheetId="5">#REF!</definedName>
    <definedName name="PRINTMACRO" localSheetId="7">#REF!</definedName>
    <definedName name="PRINTMACRO" localSheetId="6">#REF!</definedName>
    <definedName name="PRINTMACRO" localSheetId="1">#REF!</definedName>
    <definedName name="PRINTMACRO">#REF!</definedName>
    <definedName name="PrintThis_Links">[120]Links!$A$1:$F$33</definedName>
    <definedName name="PRIV0" localSheetId="4">#REF!</definedName>
    <definedName name="PRIV0" localSheetId="5">#REF!</definedName>
    <definedName name="PRIV0" localSheetId="7">#REF!</definedName>
    <definedName name="PRIV0" localSheetId="6">#REF!</definedName>
    <definedName name="PRIV0" localSheetId="0">#REF!</definedName>
    <definedName name="PRIV0" localSheetId="1">#REF!</definedName>
    <definedName name="PRIV0" localSheetId="3">#REF!</definedName>
    <definedName name="PRIV0" localSheetId="9">#REF!</definedName>
    <definedName name="PRIV0">#REF!</definedName>
    <definedName name="PRIV00" localSheetId="4">#REF!</definedName>
    <definedName name="PRIV00" localSheetId="5">#REF!</definedName>
    <definedName name="PRIV00" localSheetId="7">#REF!</definedName>
    <definedName name="PRIV00" localSheetId="6">#REF!</definedName>
    <definedName name="PRIV00" localSheetId="0">#REF!</definedName>
    <definedName name="PRIV00" localSheetId="1">#REF!</definedName>
    <definedName name="PRIV00" localSheetId="3">#REF!</definedName>
    <definedName name="PRIV00" localSheetId="9">#REF!</definedName>
    <definedName name="PRIV00">#REF!</definedName>
    <definedName name="PRIV1" localSheetId="4">#REF!</definedName>
    <definedName name="PRIV1" localSheetId="5">#REF!</definedName>
    <definedName name="PRIV1" localSheetId="7">#REF!</definedName>
    <definedName name="PRIV1" localSheetId="6">#REF!</definedName>
    <definedName name="PRIV1" localSheetId="0">#REF!</definedName>
    <definedName name="PRIV1" localSheetId="1">#REF!</definedName>
    <definedName name="PRIV1" localSheetId="3">#REF!</definedName>
    <definedName name="PRIV1" localSheetId="9">#REF!</definedName>
    <definedName name="PRIV1">#REF!</definedName>
    <definedName name="PRIV11" localSheetId="4">#REF!</definedName>
    <definedName name="PRIV11" localSheetId="5">#REF!</definedName>
    <definedName name="PRIV11" localSheetId="7">#REF!</definedName>
    <definedName name="PRIV11" localSheetId="6">#REF!</definedName>
    <definedName name="PRIV11" localSheetId="1">#REF!</definedName>
    <definedName name="PRIV11">#REF!</definedName>
    <definedName name="PRIV2" localSheetId="4">#REF!</definedName>
    <definedName name="PRIV2" localSheetId="5">#REF!</definedName>
    <definedName name="PRIV2" localSheetId="7">#REF!</definedName>
    <definedName name="PRIV2" localSheetId="6">#REF!</definedName>
    <definedName name="PRIV2" localSheetId="1">#REF!</definedName>
    <definedName name="PRIV2">#REF!</definedName>
    <definedName name="PRIV22" localSheetId="4">#REF!</definedName>
    <definedName name="PRIV22" localSheetId="5">#REF!</definedName>
    <definedName name="PRIV22" localSheetId="7">#REF!</definedName>
    <definedName name="PRIV22" localSheetId="6">#REF!</definedName>
    <definedName name="PRIV22" localSheetId="1">#REF!</definedName>
    <definedName name="PRIV22">#REF!</definedName>
    <definedName name="priv2ycredito" localSheetId="4">#REF!</definedName>
    <definedName name="priv2ycredito" localSheetId="5">#REF!</definedName>
    <definedName name="priv2ycredito" localSheetId="7">#REF!</definedName>
    <definedName name="priv2ycredito" localSheetId="6">#REF!</definedName>
    <definedName name="priv2ycredito" localSheetId="1">#REF!</definedName>
    <definedName name="priv2ycredito">#REF!</definedName>
    <definedName name="priv2yposnet2ycredito" localSheetId="4">#REF!</definedName>
    <definedName name="priv2yposnet2ycredito" localSheetId="5">#REF!</definedName>
    <definedName name="priv2yposnet2ycredito" localSheetId="7">#REF!</definedName>
    <definedName name="priv2yposnet2ycredito" localSheetId="6">#REF!</definedName>
    <definedName name="priv2yposnet2ycredito" localSheetId="1">#REF!</definedName>
    <definedName name="priv2yposnet2ycredito">#REF!</definedName>
    <definedName name="PRIV3" localSheetId="4">#REF!</definedName>
    <definedName name="PRIV3" localSheetId="5">#REF!</definedName>
    <definedName name="PRIV3" localSheetId="7">#REF!</definedName>
    <definedName name="PRIV3" localSheetId="6">#REF!</definedName>
    <definedName name="PRIV3" localSheetId="1">#REF!</definedName>
    <definedName name="PRIV3">#REF!</definedName>
    <definedName name="PRIV33" localSheetId="4">#REF!</definedName>
    <definedName name="PRIV33" localSheetId="5">#REF!</definedName>
    <definedName name="PRIV33" localSheetId="7">#REF!</definedName>
    <definedName name="PRIV33" localSheetId="6">#REF!</definedName>
    <definedName name="PRIV33" localSheetId="1">#REF!</definedName>
    <definedName name="PRIV33">#REF!</definedName>
    <definedName name="PRMONTH" localSheetId="4">#REF!</definedName>
    <definedName name="PRMONTH" localSheetId="5">#REF!</definedName>
    <definedName name="PRMONTH" localSheetId="7">#REF!</definedName>
    <definedName name="PRMONTH" localSheetId="6">#REF!</definedName>
    <definedName name="PRMONTH" localSheetId="1">#REF!</definedName>
    <definedName name="PRMONTH">#REF!</definedName>
    <definedName name="prn">[112]FSUOUT!$B$2:$V$32</definedName>
    <definedName name="Product" localSheetId="4">#REF!</definedName>
    <definedName name="Product" localSheetId="5">#REF!</definedName>
    <definedName name="Product" localSheetId="7">#REF!</definedName>
    <definedName name="Product" localSheetId="6">#REF!</definedName>
    <definedName name="Product" localSheetId="0">#REF!</definedName>
    <definedName name="Product" localSheetId="1">#REF!</definedName>
    <definedName name="Product" localSheetId="3">#REF!</definedName>
    <definedName name="Product" localSheetId="9">#REF!</definedName>
    <definedName name="Product">#REF!</definedName>
    <definedName name="PROG" localSheetId="4">#REF!</definedName>
    <definedName name="PROG" localSheetId="5">#REF!</definedName>
    <definedName name="PROG" localSheetId="7">#REF!</definedName>
    <definedName name="PROG" localSheetId="6">#REF!</definedName>
    <definedName name="PROG" localSheetId="1">#REF!</definedName>
    <definedName name="PROG" localSheetId="3">#REF!</definedName>
    <definedName name="PROG" localSheetId="9">#REF!</definedName>
    <definedName name="PROG">#REF!</definedName>
    <definedName name="Prog1998" localSheetId="7">'[148]2003'!#REF!</definedName>
    <definedName name="Prog1998" localSheetId="0">#REF!</definedName>
    <definedName name="Prog1998" localSheetId="1">#REF!</definedName>
    <definedName name="Prog1998" localSheetId="3">'[148]2003'!#REF!</definedName>
    <definedName name="Prog1998" localSheetId="9">'[148]2003'!#REF!</definedName>
    <definedName name="Prog1998">'[148]2003'!#REF!</definedName>
    <definedName name="progra" localSheetId="4">#REF!</definedName>
    <definedName name="progra" localSheetId="5">#REF!</definedName>
    <definedName name="progra" localSheetId="7">#REF!</definedName>
    <definedName name="progra" localSheetId="6">#REF!</definedName>
    <definedName name="progra" localSheetId="0">#REF!</definedName>
    <definedName name="progra" localSheetId="1">#REF!</definedName>
    <definedName name="progra" localSheetId="3">#REF!</definedName>
    <definedName name="progra" localSheetId="9">#REF!</definedName>
    <definedName name="progra">#REF!</definedName>
    <definedName name="proj00" localSheetId="7">[149]sources!#REF!</definedName>
    <definedName name="proj00" localSheetId="0">#REF!</definedName>
    <definedName name="proj00" localSheetId="1">#REF!</definedName>
    <definedName name="proj00" localSheetId="3">[149]sources!#REF!</definedName>
    <definedName name="proj00" localSheetId="9">[149]sources!#REF!</definedName>
    <definedName name="proj00">[149]sources!#REF!</definedName>
    <definedName name="PROJ98" localSheetId="4">#REF!</definedName>
    <definedName name="PROJ98" localSheetId="5">#REF!</definedName>
    <definedName name="PROJ98" localSheetId="7">#REF!</definedName>
    <definedName name="PROJ98" localSheetId="6">#REF!</definedName>
    <definedName name="PROJ98" localSheetId="0">#REF!</definedName>
    <definedName name="PROJ98" localSheetId="1">#REF!</definedName>
    <definedName name="PROJ98" localSheetId="3">#REF!</definedName>
    <definedName name="PROJ98" localSheetId="9">#REF!</definedName>
    <definedName name="PROJ98">#REF!</definedName>
    <definedName name="prom">[70]Promedio!$CD$90</definedName>
    <definedName name="promgraf" localSheetId="7">[150]GRAFPROM!#REF!</definedName>
    <definedName name="promgraf" localSheetId="0">[150]GRAFPROM!#REF!</definedName>
    <definedName name="promgraf" localSheetId="1">[150]GRAFPROM!#REF!</definedName>
    <definedName name="promgraf" localSheetId="3">[150]GRAFPROM!#REF!</definedName>
    <definedName name="promgraf" localSheetId="9">[150]GRAFPROM!#REF!</definedName>
    <definedName name="promgraf">[150]GRAFPROM!#REF!</definedName>
    <definedName name="Prop.Demanda">'[54]Ranking Bancario'!$AH$4:$AL$54</definedName>
    <definedName name="Province" localSheetId="4">#REF!</definedName>
    <definedName name="Province" localSheetId="5">#REF!</definedName>
    <definedName name="Province" localSheetId="7">#REF!</definedName>
    <definedName name="Province" localSheetId="6">#REF!</definedName>
    <definedName name="Province" localSheetId="0">#REF!</definedName>
    <definedName name="Province" localSheetId="1">#REF!</definedName>
    <definedName name="Province" localSheetId="3">#REF!</definedName>
    <definedName name="Province" localSheetId="9">#REF!</definedName>
    <definedName name="Province">#REF!</definedName>
    <definedName name="Province_Details" localSheetId="4">#REF!</definedName>
    <definedName name="Province_Details" localSheetId="5">#REF!</definedName>
    <definedName name="Province_Details" localSheetId="7">#REF!</definedName>
    <definedName name="Province_Details" localSheetId="6">#REF!</definedName>
    <definedName name="Province_Details" localSheetId="1">#REF!</definedName>
    <definedName name="Province_Details" localSheetId="3">#REF!</definedName>
    <definedName name="Province_Details" localSheetId="9">#REF!</definedName>
    <definedName name="Province_Details">#REF!</definedName>
    <definedName name="prphalf">[134]Sheet4!$C$3:$G$57</definedName>
    <definedName name="PRPINTSEPT">[151]STOCK!$D$4:$W$102</definedName>
    <definedName name="prueba" localSheetId="4">[5]!prueba</definedName>
    <definedName name="prueba" localSheetId="5">[5]!prueba</definedName>
    <definedName name="prueba" localSheetId="6">[5]!prueba</definedName>
    <definedName name="prueba" localSheetId="0">[6]!prueba</definedName>
    <definedName name="prueba" localSheetId="1">[6]!prueba</definedName>
    <definedName name="prueba" localSheetId="11">[6]!prueba</definedName>
    <definedName name="prueba">[6]!prueba</definedName>
    <definedName name="PRYEAR" localSheetId="4">#REF!</definedName>
    <definedName name="PRYEAR" localSheetId="5">#REF!</definedName>
    <definedName name="PRYEAR" localSheetId="7">#REF!</definedName>
    <definedName name="PRYEAR" localSheetId="6">#REF!</definedName>
    <definedName name="PRYEAR" localSheetId="0">#REF!</definedName>
    <definedName name="PRYEAR" localSheetId="1">#REF!</definedName>
    <definedName name="PRYEAR" localSheetId="3">#REF!</definedName>
    <definedName name="PRYEAR" localSheetId="9">#REF!</definedName>
    <definedName name="PRYEAR">#REF!</definedName>
    <definedName name="PS" localSheetId="4">#REF!</definedName>
    <definedName name="PS" localSheetId="5">#REF!</definedName>
    <definedName name="PS" localSheetId="7">#REF!</definedName>
    <definedName name="PS" localSheetId="6">#REF!</definedName>
    <definedName name="PS" localSheetId="1">#REF!</definedName>
    <definedName name="PS" localSheetId="3">#REF!</definedName>
    <definedName name="PS" localSheetId="9">#REF!</definedName>
    <definedName name="PS">#REF!</definedName>
    <definedName name="psbr" localSheetId="7">'[152]Input PSBR;Q-F'!#REF!</definedName>
    <definedName name="psbr" localSheetId="3">'[152]Input PSBR;Q-F'!#REF!</definedName>
    <definedName name="psbr" localSheetId="9">'[152]Input PSBR;Q-F'!#REF!</definedName>
    <definedName name="psbr">'[152]Input PSBR;Q-F'!#REF!</definedName>
    <definedName name="PSBR_TRIM" localSheetId="7">'[153]Resultado BC'!#REF!</definedName>
    <definedName name="PSBR_TRIM" localSheetId="3">'[153]Resultado BC'!#REF!</definedName>
    <definedName name="PSBR_TRIM" localSheetId="9">'[153]Resultado BC'!#REF!</definedName>
    <definedName name="PSBR_TRIM">'[153]Resultado BC'!#REF!</definedName>
    <definedName name="pshocked" localSheetId="4">#REF!</definedName>
    <definedName name="pshocked" localSheetId="5">#REF!</definedName>
    <definedName name="pshocked" localSheetId="7">#REF!</definedName>
    <definedName name="pshocked" localSheetId="6">#REF!</definedName>
    <definedName name="pshocked" localSheetId="0">#REF!</definedName>
    <definedName name="pshocked" localSheetId="1">#REF!</definedName>
    <definedName name="pshocked" localSheetId="3">#REF!</definedName>
    <definedName name="pshocked" localSheetId="9">#REF!</definedName>
    <definedName name="pshocked">#REF!</definedName>
    <definedName name="PSperc" localSheetId="4">#REF!</definedName>
    <definedName name="PSperc" localSheetId="5">#REF!</definedName>
    <definedName name="PSperc" localSheetId="7">#REF!</definedName>
    <definedName name="PSperc" localSheetId="6">#REF!</definedName>
    <definedName name="PSperc" localSheetId="0">#REF!</definedName>
    <definedName name="PSperc" localSheetId="1">#REF!</definedName>
    <definedName name="PSperc" localSheetId="3">#REF!</definedName>
    <definedName name="PSperc" localSheetId="9">#REF!</definedName>
    <definedName name="PSperc">#REF!</definedName>
    <definedName name="Pstd" localSheetId="4">#REF!</definedName>
    <definedName name="Pstd" localSheetId="5">#REF!</definedName>
    <definedName name="Pstd" localSheetId="7">#REF!</definedName>
    <definedName name="Pstd" localSheetId="6">#REF!</definedName>
    <definedName name="Pstd" localSheetId="0">#REF!</definedName>
    <definedName name="Pstd" localSheetId="1">#REF!</definedName>
    <definedName name="Pstd" localSheetId="3">#REF!</definedName>
    <definedName name="Pstd" localSheetId="9">#REF!</definedName>
    <definedName name="Pstd">#REF!</definedName>
    <definedName name="PTA" localSheetId="4">#REF!</definedName>
    <definedName name="PTA" localSheetId="5">#REF!</definedName>
    <definedName name="PTA" localSheetId="7">#REF!</definedName>
    <definedName name="PTA" localSheetId="6">#REF!</definedName>
    <definedName name="PTA" localSheetId="0">#REF!</definedName>
    <definedName name="PTA" localSheetId="1">#REF!</definedName>
    <definedName name="PTA">#REF!</definedName>
    <definedName name="PTAEURO" localSheetId="4">#REF!</definedName>
    <definedName name="PTAEURO" localSheetId="5">#REF!</definedName>
    <definedName name="PTAEURO" localSheetId="7">#REF!</definedName>
    <definedName name="PTAEURO" localSheetId="6">#REF!</definedName>
    <definedName name="PTAEURO" localSheetId="0">#REF!</definedName>
    <definedName name="PTAEURO" localSheetId="1">#REF!</definedName>
    <definedName name="PTAEURO">#REF!</definedName>
    <definedName name="PTAS" localSheetId="4">#REF!</definedName>
    <definedName name="PTAS" localSheetId="5">#REF!</definedName>
    <definedName name="PTAS" localSheetId="7">#REF!</definedName>
    <definedName name="PTAS" localSheetId="6">#REF!</definedName>
    <definedName name="PTAS" localSheetId="1">#REF!</definedName>
    <definedName name="PTAS">#REF!</definedName>
    <definedName name="PTE" localSheetId="4">#REF!</definedName>
    <definedName name="PTE" localSheetId="5">#REF!</definedName>
    <definedName name="PTE" localSheetId="7">#REF!</definedName>
    <definedName name="PTE" localSheetId="6">#REF!</definedName>
    <definedName name="PTE" localSheetId="1">#REF!</definedName>
    <definedName name="PTE">#REF!</definedName>
    <definedName name="PUBL00" localSheetId="4">#REF!</definedName>
    <definedName name="PUBL00" localSheetId="5">#REF!</definedName>
    <definedName name="PUBL00" localSheetId="7">#REF!</definedName>
    <definedName name="PUBL00" localSheetId="6">#REF!</definedName>
    <definedName name="PUBL00" localSheetId="1">#REF!</definedName>
    <definedName name="PUBL00">#REF!</definedName>
    <definedName name="PUBL11" localSheetId="4">#REF!</definedName>
    <definedName name="PUBL11" localSheetId="5">#REF!</definedName>
    <definedName name="PUBL11" localSheetId="7">#REF!</definedName>
    <definedName name="PUBL11" localSheetId="6">#REF!</definedName>
    <definedName name="PUBL11" localSheetId="1">#REF!</definedName>
    <definedName name="PUBL11">#REF!</definedName>
    <definedName name="PUBL2" localSheetId="4">#REF!</definedName>
    <definedName name="PUBL2" localSheetId="5">#REF!</definedName>
    <definedName name="PUBL2" localSheetId="7">#REF!</definedName>
    <definedName name="PUBL2" localSheetId="6">#REF!</definedName>
    <definedName name="PUBL2" localSheetId="1">#REF!</definedName>
    <definedName name="PUBL2">#REF!</definedName>
    <definedName name="PUBL22" localSheetId="4">#REF!</definedName>
    <definedName name="PUBL22" localSheetId="5">#REF!</definedName>
    <definedName name="PUBL22" localSheetId="7">#REF!</definedName>
    <definedName name="PUBL22" localSheetId="6">#REF!</definedName>
    <definedName name="PUBL22" localSheetId="1">#REF!</definedName>
    <definedName name="PUBL22">#REF!</definedName>
    <definedName name="PUBL33" localSheetId="4">#REF!</definedName>
    <definedName name="PUBL33" localSheetId="5">#REF!</definedName>
    <definedName name="PUBL33" localSheetId="7">#REF!</definedName>
    <definedName name="PUBL33" localSheetId="6">#REF!</definedName>
    <definedName name="PUBL33" localSheetId="1">#REF!</definedName>
    <definedName name="PUBL33">#REF!</definedName>
    <definedName name="PUBL5" localSheetId="4">#REF!</definedName>
    <definedName name="PUBL5" localSheetId="5">#REF!</definedName>
    <definedName name="PUBL5" localSheetId="7">#REF!</definedName>
    <definedName name="PUBL5" localSheetId="6">#REF!</definedName>
    <definedName name="PUBL5" localSheetId="1">#REF!</definedName>
    <definedName name="PUBL5">#REF!</definedName>
    <definedName name="PUBL55" localSheetId="4">#REF!</definedName>
    <definedName name="PUBL55" localSheetId="5">#REF!</definedName>
    <definedName name="PUBL55" localSheetId="7">#REF!</definedName>
    <definedName name="PUBL55" localSheetId="6">#REF!</definedName>
    <definedName name="PUBL55" localSheetId="1">#REF!</definedName>
    <definedName name="PUBL55">#REF!</definedName>
    <definedName name="PUBL6" localSheetId="4">#REF!</definedName>
    <definedName name="PUBL6" localSheetId="5">#REF!</definedName>
    <definedName name="PUBL6" localSheetId="7">#REF!</definedName>
    <definedName name="PUBL6" localSheetId="6">#REF!</definedName>
    <definedName name="PUBL6" localSheetId="1">#REF!</definedName>
    <definedName name="PUBL6">#REF!</definedName>
    <definedName name="PUBL66" localSheetId="4">#REF!</definedName>
    <definedName name="PUBL66" localSheetId="5">#REF!</definedName>
    <definedName name="PUBL66" localSheetId="7">#REF!</definedName>
    <definedName name="PUBL66" localSheetId="6">#REF!</definedName>
    <definedName name="PUBL66" localSheetId="1">#REF!</definedName>
    <definedName name="PUBL66">#REF!</definedName>
    <definedName name="Public_Sector" localSheetId="4">#REF!</definedName>
    <definedName name="Public_Sector" localSheetId="5">#REF!</definedName>
    <definedName name="Public_Sector" localSheetId="7">#REF!</definedName>
    <definedName name="Public_Sector" localSheetId="6">#REF!</definedName>
    <definedName name="Public_Sector" localSheetId="1">#REF!</definedName>
    <definedName name="Public_Sector">#REF!</definedName>
    <definedName name="pyg" localSheetId="4">#REF!</definedName>
    <definedName name="pyg" localSheetId="5">#REF!</definedName>
    <definedName name="pyg" localSheetId="7">#REF!</definedName>
    <definedName name="pyg" localSheetId="6">#REF!</definedName>
    <definedName name="pyg" localSheetId="1">#REF!</definedName>
    <definedName name="pyg">#REF!</definedName>
    <definedName name="PYGCAJA" localSheetId="4">#REF!</definedName>
    <definedName name="PYGCAJA" localSheetId="5">#REF!</definedName>
    <definedName name="PYGCAJA" localSheetId="7">#REF!</definedName>
    <definedName name="PYGCAJA" localSheetId="6">#REF!</definedName>
    <definedName name="PYGCAJA" localSheetId="1">#REF!</definedName>
    <definedName name="PYGCAJA">#REF!</definedName>
    <definedName name="PYGE" localSheetId="4">#REF!</definedName>
    <definedName name="PYGE" localSheetId="5">#REF!</definedName>
    <definedName name="PYGE" localSheetId="7">#REF!</definedName>
    <definedName name="PYGE" localSheetId="6">#REF!</definedName>
    <definedName name="PYGE" localSheetId="1">#REF!</definedName>
    <definedName name="PYGE">#REF!</definedName>
    <definedName name="PYGI" localSheetId="4">#REF!</definedName>
    <definedName name="PYGI" localSheetId="5">#REF!</definedName>
    <definedName name="PYGI" localSheetId="7">#REF!</definedName>
    <definedName name="PYGI" localSheetId="6">#REF!</definedName>
    <definedName name="PYGI" localSheetId="1">#REF!</definedName>
    <definedName name="PYGI">#REF!</definedName>
    <definedName name="q" localSheetId="4">[44]raw!$A$1:$N$232</definedName>
    <definedName name="q" localSheetId="5">[44]raw!$A$1:$N$232</definedName>
    <definedName name="q" localSheetId="6">[44]raw!$A$1:$N$232</definedName>
    <definedName name="q" localSheetId="0">[45]raw!$A$1:$N$232</definedName>
    <definedName name="q" localSheetId="1">[45]raw!$A$1:$N$232</definedName>
    <definedName name="q" localSheetId="11">[45]raw!$A$1:$N$232</definedName>
    <definedName name="q">[45]raw!$A$1:$N$232</definedName>
    <definedName name="Q_5" localSheetId="4">#REF!</definedName>
    <definedName name="Q_5" localSheetId="5">#REF!</definedName>
    <definedName name="Q_5" localSheetId="7">#REF!</definedName>
    <definedName name="Q_5" localSheetId="6">#REF!</definedName>
    <definedName name="Q_5" localSheetId="0">#REF!</definedName>
    <definedName name="Q_5" localSheetId="1">#REF!</definedName>
    <definedName name="Q_5" localSheetId="3">#REF!</definedName>
    <definedName name="Q_5" localSheetId="9">#REF!</definedName>
    <definedName name="Q_5">#REF!</definedName>
    <definedName name="Q_6" localSheetId="4">#REF!</definedName>
    <definedName name="Q_6" localSheetId="5">#REF!</definedName>
    <definedName name="Q_6" localSheetId="7">#REF!</definedName>
    <definedName name="Q_6" localSheetId="6">#REF!</definedName>
    <definedName name="Q_6" localSheetId="1">#REF!</definedName>
    <definedName name="Q_6" localSheetId="3">#REF!</definedName>
    <definedName name="Q_6" localSheetId="9">#REF!</definedName>
    <definedName name="Q_6">#REF!</definedName>
    <definedName name="Q_7" localSheetId="4">#REF!</definedName>
    <definedName name="Q_7" localSheetId="5">#REF!</definedName>
    <definedName name="Q_7" localSheetId="7">#REF!</definedName>
    <definedName name="Q_7" localSheetId="6">#REF!</definedName>
    <definedName name="Q_7" localSheetId="1">#REF!</definedName>
    <definedName name="Q_7" localSheetId="3">#REF!</definedName>
    <definedName name="Q_7" localSheetId="9">#REF!</definedName>
    <definedName name="Q_7">#REF!</definedName>
    <definedName name="Q6_" localSheetId="4">#REF!</definedName>
    <definedName name="Q6_" localSheetId="5">#REF!</definedName>
    <definedName name="Q6_" localSheetId="7">#REF!</definedName>
    <definedName name="Q6_" localSheetId="6">#REF!</definedName>
    <definedName name="Q6_" localSheetId="1">#REF!</definedName>
    <definedName name="Q6_">#REF!</definedName>
    <definedName name="qawde" localSheetId="4">#REF!</definedName>
    <definedName name="qawde" localSheetId="5">#REF!</definedName>
    <definedName name="qawde" localSheetId="7">#REF!</definedName>
    <definedName name="qawde" localSheetId="6">#REF!</definedName>
    <definedName name="qawde" localSheetId="0">#REF!</definedName>
    <definedName name="qawde" localSheetId="1">#REF!</definedName>
    <definedName name="qawde">#REF!</definedName>
    <definedName name="qaz" localSheetId="16" hidden="1">{"Tab1",#N/A,FALSE,"P";"Tab2",#N/A,FALSE,"P"}</definedName>
    <definedName name="qaz" localSheetId="4" hidden="1">{"Tab1",#N/A,FALSE,"P";"Tab2",#N/A,FALSE,"P"}</definedName>
    <definedName name="qaz" localSheetId="5" hidden="1">{"Tab1",#N/A,FALSE,"P";"Tab2",#N/A,FALSE,"P"}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6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hidden="1">{"Tab1",#N/A,FALSE,"P";"Tab2",#N/A,FALSE,"P"}</definedName>
    <definedName name="qer" localSheetId="16" hidden="1">{"Tab1",#N/A,FALSE,"P";"Tab2",#N/A,FALSE,"P"}</definedName>
    <definedName name="qer" localSheetId="4" hidden="1">{"Tab1",#N/A,FALSE,"P";"Tab2",#N/A,FALSE,"P"}</definedName>
    <definedName name="qer" localSheetId="5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6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hidden="1">{"Tab1",#N/A,FALSE,"P";"Tab2",#N/A,FALSE,"P"}</definedName>
    <definedName name="QFISCAL">'[154]Quarterly Raw Data'!#REF!</definedName>
    <definedName name="qq" hidden="1">'[131]J(Priv.Cap)'!#REF!</definedName>
    <definedName name="qqq" localSheetId="16" hidden="1">{#N/A,#N/A,FALSE,"EXTRABUDGT"}</definedName>
    <definedName name="qqq" localSheetId="4" hidden="1">{#N/A,#N/A,FALSE,"EXTRABUDGT"}</definedName>
    <definedName name="qqq" localSheetId="5" hidden="1">{#N/A,#N/A,FALSE,"EXTRABUDGT"}</definedName>
    <definedName name="qqq" localSheetId="7" hidden="1">{#N/A,#N/A,FALSE,"EXTRABUDGT"}</definedName>
    <definedName name="qqq" localSheetId="8" hidden="1">{#N/A,#N/A,FALSE,"EXTRABUDGT"}</definedName>
    <definedName name="qqq" localSheetId="6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9" hidden="1">{#N/A,#N/A,FALSE,"EXTRABUDGT"}</definedName>
    <definedName name="qqq" localSheetId="11" hidden="1">{#N/A,#N/A,FALSE,"EXTRABUDGT"}</definedName>
    <definedName name="qqq" hidden="1">{#N/A,#N/A,FALSE,"EXTRABUDGT"}</definedName>
    <definedName name="qqqqq" localSheetId="16" hidden="1">{"Minpmon",#N/A,FALSE,"Monthinput"}</definedName>
    <definedName name="qqqqq" localSheetId="4" hidden="1">{"Minpmon",#N/A,FALSE,"Monthinput"}</definedName>
    <definedName name="qqqqq" localSheetId="5" hidden="1">{"Minpmon",#N/A,FALSE,"Monthinput"}</definedName>
    <definedName name="qqqqq" localSheetId="7" hidden="1">{"Minpmon",#N/A,FALSE,"Monthinput"}</definedName>
    <definedName name="qqqqq" localSheetId="8" hidden="1">{"Minpmon",#N/A,FALSE,"Monthinput"}</definedName>
    <definedName name="qqqqq" localSheetId="6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hidden="1">{"Minpmon",#N/A,FALSE,"Monthinput"}</definedName>
    <definedName name="qqqqqqqqqqqqq" localSheetId="16" hidden="1">{"Tab1",#N/A,FALSE,"P";"Tab2",#N/A,FALSE,"P"}</definedName>
    <definedName name="qqqqqqqqqqqqq" localSheetId="4" hidden="1">{"Tab1",#N/A,FALSE,"P";"Tab2",#N/A,FALSE,"P"}</definedName>
    <definedName name="qqqqqqqqqqqqq" localSheetId="5" hidden="1">{"Tab1",#N/A,FALSE,"P";"Tab2",#N/A,FALSE,"P"}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6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hidden="1">{"Tab1",#N/A,FALSE,"P";"Tab2",#N/A,FALSE,"P"}</definedName>
    <definedName name="qrtdata2">'[155]Authnot Prelim'!#REF!</definedName>
    <definedName name="QTAB7">'[154]Quarterly MacroFlow'!#REF!</definedName>
    <definedName name="QTAB7A">'[154]Quarterly MacroFlow'!#REF!</definedName>
    <definedName name="QtrData">'[155]Authnot Prelim'!#REF!</definedName>
    <definedName name="quality">[74]nonopec!$D$400:$AD$423</definedName>
    <definedName name="qw" localSheetId="16" hidden="1">{"Riqfin97",#N/A,FALSE,"Tran";"Riqfinpro",#N/A,FALSE,"Tran"}</definedName>
    <definedName name="qw" localSheetId="4" hidden="1">{"Riqfin97",#N/A,FALSE,"Tran";"Riqfinpro",#N/A,FALSE,"Tran"}</definedName>
    <definedName name="qw" localSheetId="5" hidden="1">{"Riqfin97",#N/A,FALSE,"Tran";"Riqfinpro",#N/A,FALSE,"Tran"}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6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hidden="1">{"Riqfin97",#N/A,FALSE,"Tran";"Riqfinpro",#N/A,FALSE,"Tran"}</definedName>
    <definedName name="R_" localSheetId="4">#REF!</definedName>
    <definedName name="R_" localSheetId="5">#REF!</definedName>
    <definedName name="R_" localSheetId="7">#REF!</definedName>
    <definedName name="R_" localSheetId="6">#REF!</definedName>
    <definedName name="R_" localSheetId="0">#REF!</definedName>
    <definedName name="R_" localSheetId="1">#REF!</definedName>
    <definedName name="R_" localSheetId="3">#REF!</definedName>
    <definedName name="R_" localSheetId="9">#REF!</definedName>
    <definedName name="R_">#REF!</definedName>
    <definedName name="RA" localSheetId="4">#REF!</definedName>
    <definedName name="RA" localSheetId="5">#REF!</definedName>
    <definedName name="RA" localSheetId="7">#REF!</definedName>
    <definedName name="RA" localSheetId="6">#REF!</definedName>
    <definedName name="RA" localSheetId="0">#REF!</definedName>
    <definedName name="RA" localSheetId="1">#REF!</definedName>
    <definedName name="RA" localSheetId="3">#REF!</definedName>
    <definedName name="RA" localSheetId="9">#REF!</definedName>
    <definedName name="RA">#REF!</definedName>
    <definedName name="RAA" localSheetId="4">#REF!</definedName>
    <definedName name="RAA" localSheetId="5">#REF!</definedName>
    <definedName name="RAA" localSheetId="7">#REF!</definedName>
    <definedName name="RAA" localSheetId="6">#REF!</definedName>
    <definedName name="RAA" localSheetId="1">#REF!</definedName>
    <definedName name="RAA" localSheetId="3">#REF!</definedName>
    <definedName name="RAA" localSheetId="9">#REF!</definedName>
    <definedName name="RAA">#REF!</definedName>
    <definedName name="raaesrr" localSheetId="4">#REF!</definedName>
    <definedName name="raaesrr" localSheetId="5">#REF!</definedName>
    <definedName name="raaesrr" localSheetId="7">#REF!</definedName>
    <definedName name="raaesrr" localSheetId="6">#REF!</definedName>
    <definedName name="raaesrr" localSheetId="0">#REF!</definedName>
    <definedName name="raaesrr" localSheetId="1">#REF!</definedName>
    <definedName name="raaesrr">#REF!</definedName>
    <definedName name="raas" localSheetId="4">#REF!</definedName>
    <definedName name="raas" localSheetId="5">#REF!</definedName>
    <definedName name="raas" localSheetId="7">#REF!</definedName>
    <definedName name="raas" localSheetId="6">#REF!</definedName>
    <definedName name="raas" localSheetId="0">#REF!</definedName>
    <definedName name="raas" localSheetId="1">#REF!</definedName>
    <definedName name="raas">#REF!</definedName>
    <definedName name="RANGLIST" localSheetId="4">'[40]CGvt Rev'!#REF!</definedName>
    <definedName name="RANGLIST" localSheetId="5">'[40]CGvt Rev'!#REF!</definedName>
    <definedName name="RANGLIST" localSheetId="6">'[40]CGvt Rev'!#REF!</definedName>
    <definedName name="RANGLIST" localSheetId="0">'[41]CGvt Rev'!#REF!</definedName>
    <definedName name="RANGLIST" localSheetId="1">'[41]CGvt Rev'!#REF!</definedName>
    <definedName name="RANGLIST" localSheetId="11">'[41]CGvt Rev'!#REF!</definedName>
    <definedName name="RANGLIST">'[41]CGvt Rev'!#REF!</definedName>
    <definedName name="rave" localSheetId="4">#REF!</definedName>
    <definedName name="rave" localSheetId="5">#REF!</definedName>
    <definedName name="rave" localSheetId="7">#REF!</definedName>
    <definedName name="rave" localSheetId="6">#REF!</definedName>
    <definedName name="rave" localSheetId="0">#REF!</definedName>
    <definedName name="rave" localSheetId="1">#REF!</definedName>
    <definedName name="rave" localSheetId="3">#REF!</definedName>
    <definedName name="rave" localSheetId="9">#REF!</definedName>
    <definedName name="rave">#REF!</definedName>
    <definedName name="RD" localSheetId="4">#REF!</definedName>
    <definedName name="RD" localSheetId="5">#REF!</definedName>
    <definedName name="RD" localSheetId="7">#REF!</definedName>
    <definedName name="RD" localSheetId="6">#REF!</definedName>
    <definedName name="RD" localSheetId="0">#REF!</definedName>
    <definedName name="RD" localSheetId="1">#REF!</definedName>
    <definedName name="RD" localSheetId="3">#REF!</definedName>
    <definedName name="RD" localSheetId="9">#REF!</definedName>
    <definedName name="RD">#REF!</definedName>
    <definedName name="RD1A" localSheetId="4">#REF!</definedName>
    <definedName name="RD1A" localSheetId="5">#REF!</definedName>
    <definedName name="RD1A" localSheetId="7">#REF!</definedName>
    <definedName name="RD1A" localSheetId="6">#REF!</definedName>
    <definedName name="RD1A" localSheetId="0">#REF!</definedName>
    <definedName name="RD1A" localSheetId="1">#REF!</definedName>
    <definedName name="RD1A" localSheetId="3">#REF!</definedName>
    <definedName name="RD1A" localSheetId="9">#REF!</definedName>
    <definedName name="RD1A">#REF!</definedName>
    <definedName name="RDDic03">[106]ROE!$B$136</definedName>
    <definedName name="RDDic03_2" localSheetId="4">[107]ROE!$B$136</definedName>
    <definedName name="RDDic03_2" localSheetId="5">[107]ROE!$B$136</definedName>
    <definedName name="RDDic03_2" localSheetId="6">[107]ROE!$B$136</definedName>
    <definedName name="RDDic03_2" localSheetId="0">[108]ROE!$B$136</definedName>
    <definedName name="RDDic03_2" localSheetId="1">[108]ROE!$B$136</definedName>
    <definedName name="RDDic03_2" localSheetId="11">[108]ROE!$B$136</definedName>
    <definedName name="RDDic03_2">[108]ROE!$B$136</definedName>
    <definedName name="RDPESO" localSheetId="4">#REF!</definedName>
    <definedName name="RDPESO" localSheetId="5">#REF!</definedName>
    <definedName name="RDPESO" localSheetId="7">#REF!</definedName>
    <definedName name="RDPESO" localSheetId="6">#REF!</definedName>
    <definedName name="RDPESO" localSheetId="0">#REF!</definedName>
    <definedName name="RDPESO" localSheetId="1">#REF!</definedName>
    <definedName name="RDPESO" localSheetId="3">#REF!</definedName>
    <definedName name="RDPESO" localSheetId="9">#REF!</definedName>
    <definedName name="RDPESO">#REF!</definedName>
    <definedName name="RDPESO1" localSheetId="4">#REF!</definedName>
    <definedName name="RDPESO1" localSheetId="5">#REF!</definedName>
    <definedName name="RDPESO1" localSheetId="7">#REF!</definedName>
    <definedName name="RDPESO1" localSheetId="6">#REF!</definedName>
    <definedName name="RDPESO1" localSheetId="0">#REF!</definedName>
    <definedName name="RDPESO1" localSheetId="1">#REF!</definedName>
    <definedName name="RDPESO1" localSheetId="3">#REF!</definedName>
    <definedName name="RDPESO1" localSheetId="9">#REF!</definedName>
    <definedName name="RDPESO1">#REF!</definedName>
    <definedName name="RDPESO2" localSheetId="4">#REF!</definedName>
    <definedName name="RDPESO2" localSheetId="5">#REF!</definedName>
    <definedName name="RDPESO2" localSheetId="7">#REF!</definedName>
    <definedName name="RDPESO2" localSheetId="6">#REF!</definedName>
    <definedName name="RDPESO2" localSheetId="0">#REF!</definedName>
    <definedName name="RDPESO2" localSheetId="1">#REF!</definedName>
    <definedName name="RDPESO2" localSheetId="3">#REF!</definedName>
    <definedName name="RDPESO2" localSheetId="9">#REF!</definedName>
    <definedName name="RDPESO2">#REF!</definedName>
    <definedName name="RDPESO3" localSheetId="4">#REF!</definedName>
    <definedName name="RDPESO3" localSheetId="5">#REF!</definedName>
    <definedName name="RDPESO3" localSheetId="7">#REF!</definedName>
    <definedName name="RDPESO3" localSheetId="6">#REF!</definedName>
    <definedName name="RDPESO3" localSheetId="1">#REF!</definedName>
    <definedName name="RDPESO3">#REF!</definedName>
    <definedName name="RE" localSheetId="4">#REF!</definedName>
    <definedName name="RE" localSheetId="5">#REF!</definedName>
    <definedName name="RE" localSheetId="7">#REF!</definedName>
    <definedName name="RE" localSheetId="6">#REF!</definedName>
    <definedName name="RE" localSheetId="0">#REF!</definedName>
    <definedName name="RE" localSheetId="1">#REF!</definedName>
    <definedName name="RE">#REF!</definedName>
    <definedName name="Realprint" localSheetId="4">#REF!</definedName>
    <definedName name="Realprint" localSheetId="5">#REF!</definedName>
    <definedName name="Realprint" localSheetId="7">#REF!</definedName>
    <definedName name="Realprint" localSheetId="6">#REF!</definedName>
    <definedName name="Realprint" localSheetId="1">#REF!</definedName>
    <definedName name="Realprint">#REF!</definedName>
    <definedName name="realtab" localSheetId="4">#REF!</definedName>
    <definedName name="realtab" localSheetId="5">#REF!</definedName>
    <definedName name="realtab" localSheetId="7">#REF!</definedName>
    <definedName name="realtab" localSheetId="6">#REF!</definedName>
    <definedName name="realtab" localSheetId="1">#REF!</definedName>
    <definedName name="realtab">#REF!</definedName>
    <definedName name="red" localSheetId="4">#REF!</definedName>
    <definedName name="red" localSheetId="5">#REF!</definedName>
    <definedName name="red" localSheetId="7">#REF!</definedName>
    <definedName name="red" localSheetId="6">#REF!</definedName>
    <definedName name="red" localSheetId="1">#REF!</definedName>
    <definedName name="red">#REF!</definedName>
    <definedName name="RED_BOP" localSheetId="4">#REF!</definedName>
    <definedName name="RED_BOP" localSheetId="5">#REF!</definedName>
    <definedName name="RED_BOP" localSheetId="7">#REF!</definedName>
    <definedName name="RED_BOP" localSheetId="6">#REF!</definedName>
    <definedName name="RED_BOP" localSheetId="1">#REF!</definedName>
    <definedName name="RED_BOP">#REF!</definedName>
    <definedName name="red_cpi" localSheetId="4">#REF!</definedName>
    <definedName name="red_cpi" localSheetId="5">#REF!</definedName>
    <definedName name="red_cpi" localSheetId="7">#REF!</definedName>
    <definedName name="red_cpi" localSheetId="6">#REF!</definedName>
    <definedName name="red_cpi" localSheetId="1">#REF!</definedName>
    <definedName name="red_cpi">#REF!</definedName>
    <definedName name="RED_D" localSheetId="4">#REF!</definedName>
    <definedName name="RED_D" localSheetId="5">#REF!</definedName>
    <definedName name="RED_D" localSheetId="7">#REF!</definedName>
    <definedName name="RED_D" localSheetId="6">#REF!</definedName>
    <definedName name="RED_D" localSheetId="1">#REF!</definedName>
    <definedName name="RED_D">#REF!</definedName>
    <definedName name="RED_DS" localSheetId="4">#REF!</definedName>
    <definedName name="RED_DS" localSheetId="5">#REF!</definedName>
    <definedName name="RED_DS" localSheetId="7">#REF!</definedName>
    <definedName name="RED_DS" localSheetId="6">#REF!</definedName>
    <definedName name="RED_DS" localSheetId="1">#REF!</definedName>
    <definedName name="RED_DS">#REF!</definedName>
    <definedName name="red_gdp_exp" localSheetId="4">#REF!</definedName>
    <definedName name="red_gdp_exp" localSheetId="5">#REF!</definedName>
    <definedName name="red_gdp_exp" localSheetId="7">#REF!</definedName>
    <definedName name="red_gdp_exp" localSheetId="6">#REF!</definedName>
    <definedName name="red_gdp_exp" localSheetId="1">#REF!</definedName>
    <definedName name="red_gdp_exp">#REF!</definedName>
    <definedName name="red_govt_empl" localSheetId="4">#REF!</definedName>
    <definedName name="red_govt_empl" localSheetId="5">#REF!</definedName>
    <definedName name="red_govt_empl" localSheetId="7">#REF!</definedName>
    <definedName name="red_govt_empl" localSheetId="6">#REF!</definedName>
    <definedName name="red_govt_empl" localSheetId="1">#REF!</definedName>
    <definedName name="red_govt_empl">#REF!</definedName>
    <definedName name="RED_NATCPI" localSheetId="4">#REF!</definedName>
    <definedName name="RED_NATCPI" localSheetId="5">#REF!</definedName>
    <definedName name="RED_NATCPI" localSheetId="7">#REF!</definedName>
    <definedName name="RED_NATCPI" localSheetId="6">#REF!</definedName>
    <definedName name="RED_NATCPI" localSheetId="1">#REF!</definedName>
    <definedName name="RED_NATCPI">#REF!</definedName>
    <definedName name="RED_TBCPI" localSheetId="4">#REF!</definedName>
    <definedName name="RED_TBCPI" localSheetId="5">#REF!</definedName>
    <definedName name="RED_TBCPI" localSheetId="7">#REF!</definedName>
    <definedName name="RED_TBCPI" localSheetId="6">#REF!</definedName>
    <definedName name="RED_TBCPI" localSheetId="1">#REF!</definedName>
    <definedName name="RED_TBCPI">#REF!</definedName>
    <definedName name="RED_TRD" localSheetId="4">#REF!</definedName>
    <definedName name="RED_TRD" localSheetId="5">#REF!</definedName>
    <definedName name="RED_TRD" localSheetId="7">#REF!</definedName>
    <definedName name="RED_TRD" localSheetId="6">#REF!</definedName>
    <definedName name="RED_TRD" localSheetId="1">#REF!</definedName>
    <definedName name="RED_TRD">#REF!</definedName>
    <definedName name="red42b" localSheetId="4">'[46]RED Table 41'!$A$7:$I$114</definedName>
    <definedName name="red42b" localSheetId="5">'[46]RED Table 41'!$A$7:$I$114</definedName>
    <definedName name="red42b" localSheetId="6">'[46]RED Table 41'!$A$7:$I$114</definedName>
    <definedName name="red42b" localSheetId="0">'[47]RED Table 41'!$A$7:$I$114</definedName>
    <definedName name="red42b" localSheetId="1">'[47]RED Table 41'!$A$7:$I$114</definedName>
    <definedName name="red42b" localSheetId="11">'[47]RED Table 41'!$A$7:$I$114</definedName>
    <definedName name="red42b">'[47]RED Table 41'!$A$7:$I$114</definedName>
    <definedName name="REDTbl3" localSheetId="4">#REF!</definedName>
    <definedName name="REDTbl3" localSheetId="5">#REF!</definedName>
    <definedName name="REDTbl3" localSheetId="7">#REF!</definedName>
    <definedName name="REDTbl3" localSheetId="6">#REF!</definedName>
    <definedName name="REDTbl3" localSheetId="0">#REF!</definedName>
    <definedName name="REDTbl3" localSheetId="1">#REF!</definedName>
    <definedName name="REDTbl3" localSheetId="3">#REF!</definedName>
    <definedName name="REDTbl3" localSheetId="9">#REF!</definedName>
    <definedName name="REDTbl3">#REF!</definedName>
    <definedName name="REDTbl4" localSheetId="4">#REF!</definedName>
    <definedName name="REDTbl4" localSheetId="5">#REF!</definedName>
    <definedName name="REDTbl4" localSheetId="7">#REF!</definedName>
    <definedName name="REDTbl4" localSheetId="6">#REF!</definedName>
    <definedName name="REDTbl4" localSheetId="1">#REF!</definedName>
    <definedName name="REDTbl4" localSheetId="3">#REF!</definedName>
    <definedName name="REDTbl4" localSheetId="9">#REF!</definedName>
    <definedName name="REDTbl4">#REF!</definedName>
    <definedName name="REDTbl5" localSheetId="4">#REF!</definedName>
    <definedName name="REDTbl5" localSheetId="5">#REF!</definedName>
    <definedName name="REDTbl5" localSheetId="7">#REF!</definedName>
    <definedName name="REDTbl5" localSheetId="6">#REF!</definedName>
    <definedName name="REDTbl5" localSheetId="1">#REF!</definedName>
    <definedName name="REDTbl5" localSheetId="3">#REF!</definedName>
    <definedName name="REDTbl5" localSheetId="9">#REF!</definedName>
    <definedName name="REDTbl5">#REF!</definedName>
    <definedName name="REDTbl6" localSheetId="4">#REF!</definedName>
    <definedName name="REDTbl6" localSheetId="5">#REF!</definedName>
    <definedName name="REDTbl6" localSheetId="7">#REF!</definedName>
    <definedName name="REDTbl6" localSheetId="6">#REF!</definedName>
    <definedName name="REDTbl6" localSheetId="1">#REF!</definedName>
    <definedName name="REDTbl6">#REF!</definedName>
    <definedName name="REDTbl7" localSheetId="4">#REF!</definedName>
    <definedName name="REDTbl7" localSheetId="5">#REF!</definedName>
    <definedName name="REDTbl7" localSheetId="7">#REF!</definedName>
    <definedName name="REDTbl7" localSheetId="6">#REF!</definedName>
    <definedName name="REDTbl7" localSheetId="1">#REF!</definedName>
    <definedName name="REDTbl7">#REF!</definedName>
    <definedName name="REDUC">[73]Sheet1!$I$1</definedName>
    <definedName name="reducido">#N/A</definedName>
    <definedName name="REF" localSheetId="4">#REF!</definedName>
    <definedName name="REF" localSheetId="5">#REF!</definedName>
    <definedName name="REF" localSheetId="7">#REF!</definedName>
    <definedName name="REF" localSheetId="6">#REF!</definedName>
    <definedName name="REF" localSheetId="0">#REF!</definedName>
    <definedName name="REF" localSheetId="1">#REF!</definedName>
    <definedName name="REF" localSheetId="3">#REF!</definedName>
    <definedName name="REF" localSheetId="9">#REF!</definedName>
    <definedName name="REF">#REF!</definedName>
    <definedName name="REFERENCIA1">[70]ARBOL!$E$10:$BK$10</definedName>
    <definedName name="Region" localSheetId="4">#REF!</definedName>
    <definedName name="Region" localSheetId="5">#REF!</definedName>
    <definedName name="Region" localSheetId="7">#REF!</definedName>
    <definedName name="Region" localSheetId="6">#REF!</definedName>
    <definedName name="Region" localSheetId="0">#REF!</definedName>
    <definedName name="Region" localSheetId="1">#REF!</definedName>
    <definedName name="Region" localSheetId="3">#REF!</definedName>
    <definedName name="Region" localSheetId="9">#REF!</definedName>
    <definedName name="Region">#REF!</definedName>
    <definedName name="Region_Province_Details" localSheetId="4">#REF!</definedName>
    <definedName name="Region_Province_Details" localSheetId="5">#REF!</definedName>
    <definedName name="Region_Province_Details" localSheetId="7">#REF!</definedName>
    <definedName name="Region_Province_Details" localSheetId="6">#REF!</definedName>
    <definedName name="Region_Province_Details" localSheetId="1">#REF!</definedName>
    <definedName name="Region_Province_Details" localSheetId="3">#REF!</definedName>
    <definedName name="Region_Province_Details" localSheetId="9">#REF!</definedName>
    <definedName name="Region_Province_Details">#REF!</definedName>
    <definedName name="registro" localSheetId="4">#REF!</definedName>
    <definedName name="registro" localSheetId="5">#REF!</definedName>
    <definedName name="registro" localSheetId="7">#REF!</definedName>
    <definedName name="registro" localSheetId="6">#REF!</definedName>
    <definedName name="registro" localSheetId="1">#REF!</definedName>
    <definedName name="registro" localSheetId="3">#REF!</definedName>
    <definedName name="registro" localSheetId="9">#REF!</definedName>
    <definedName name="registro">#REF!</definedName>
    <definedName name="REGREOUT" localSheetId="4" hidden="1">#REF!</definedName>
    <definedName name="REGREOUT" localSheetId="5" hidden="1">#REF!</definedName>
    <definedName name="REGREOUT" localSheetId="7" hidden="1">#REF!</definedName>
    <definedName name="REGREOUT" localSheetId="6" hidden="1">#REF!</definedName>
    <definedName name="REGREOUT" localSheetId="0" hidden="1">#REF!</definedName>
    <definedName name="REGREOUT" localSheetId="1" hidden="1">#REF!</definedName>
    <definedName name="REGREOUT" hidden="1">#REF!</definedName>
    <definedName name="REGREX" localSheetId="4" hidden="1">#REF!</definedName>
    <definedName name="REGREX" localSheetId="5" hidden="1">#REF!</definedName>
    <definedName name="REGREX" localSheetId="7" hidden="1">#REF!</definedName>
    <definedName name="REGREX" localSheetId="6" hidden="1">#REF!</definedName>
    <definedName name="REGREX" localSheetId="0" hidden="1">#REF!</definedName>
    <definedName name="REGREX" localSheetId="1" hidden="1">#REF!</definedName>
    <definedName name="REGREX" hidden="1">#REF!</definedName>
    <definedName name="REGREY" localSheetId="4" hidden="1">#REF!</definedName>
    <definedName name="REGREY" localSheetId="5" hidden="1">#REF!</definedName>
    <definedName name="REGREY" localSheetId="7" hidden="1">#REF!</definedName>
    <definedName name="REGREY" localSheetId="6" hidden="1">#REF!</definedName>
    <definedName name="REGREY" localSheetId="0" hidden="1">#REF!</definedName>
    <definedName name="REGREY" localSheetId="1" hidden="1">#REF!</definedName>
    <definedName name="REGREY" hidden="1">#REF!</definedName>
    <definedName name="renegocia" localSheetId="4">[23]Programa!#REF!</definedName>
    <definedName name="renegocia" localSheetId="5">[23]Programa!#REF!</definedName>
    <definedName name="renegocia" localSheetId="6">[23]Programa!#REF!</definedName>
    <definedName name="renegocia" localSheetId="0">[24]Programa!#REF!</definedName>
    <definedName name="renegocia" localSheetId="1">[24]Programa!#REF!</definedName>
    <definedName name="renegocia" localSheetId="11">[24]Programa!#REF!</definedName>
    <definedName name="renegocia">[24]Programa!#REF!</definedName>
    <definedName name="Rentabilidad">[86]Hoja1!$A$1:$L$77</definedName>
    <definedName name="REPORT" localSheetId="4">#REF!</definedName>
    <definedName name="REPORT" localSheetId="5">#REF!</definedName>
    <definedName name="REPORT" localSheetId="7">#REF!</definedName>
    <definedName name="REPORT" localSheetId="6">#REF!</definedName>
    <definedName name="REPORT" localSheetId="0">#REF!</definedName>
    <definedName name="REPORT" localSheetId="1">#REF!</definedName>
    <definedName name="REPORT" localSheetId="3">#REF!</definedName>
    <definedName name="REPORT" localSheetId="9">#REF!</definedName>
    <definedName name="REPORT">#REF!</definedName>
    <definedName name="REPORT1" localSheetId="4">#REF!</definedName>
    <definedName name="REPORT1" localSheetId="5">#REF!</definedName>
    <definedName name="REPORT1" localSheetId="7">#REF!</definedName>
    <definedName name="REPORT1" localSheetId="6">#REF!</definedName>
    <definedName name="REPORT1" localSheetId="0">#REF!</definedName>
    <definedName name="REPORT1" localSheetId="1">#REF!</definedName>
    <definedName name="REPORT1" localSheetId="3">#REF!</definedName>
    <definedName name="REPORT1" localSheetId="9">#REF!</definedName>
    <definedName name="REPORT1">#REF!</definedName>
    <definedName name="rerer" localSheetId="4" hidden="1">#REF!</definedName>
    <definedName name="rerer" localSheetId="5" hidden="1">#REF!</definedName>
    <definedName name="rerer" localSheetId="7" hidden="1">#REF!</definedName>
    <definedName name="rerer" localSheetId="6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9" hidden="1">#REF!</definedName>
    <definedName name="rerer" hidden="1">#REF!</definedName>
    <definedName name="RES">[70]RESUMEN!$C$5</definedName>
    <definedName name="RESERVA" localSheetId="4">#REF!</definedName>
    <definedName name="RESERVA" localSheetId="5">#REF!</definedName>
    <definedName name="RESERVA" localSheetId="7">#REF!</definedName>
    <definedName name="RESERVA" localSheetId="6">#REF!</definedName>
    <definedName name="RESERVA" localSheetId="0">#REF!</definedName>
    <definedName name="RESERVA" localSheetId="1">#REF!</definedName>
    <definedName name="RESERVA" localSheetId="3">#REF!</definedName>
    <definedName name="RESERVA" localSheetId="9">#REF!</definedName>
    <definedName name="RESERVA">#REF!</definedName>
    <definedName name="RESERVAS" localSheetId="4">#REF!</definedName>
    <definedName name="RESERVAS" localSheetId="5">#REF!</definedName>
    <definedName name="RESERVAS" localSheetId="7">#REF!</definedName>
    <definedName name="RESERVAS" localSheetId="6">#REF!</definedName>
    <definedName name="RESERVAS" localSheetId="1">#REF!</definedName>
    <definedName name="RESERVAS" localSheetId="3">#REF!</definedName>
    <definedName name="RESERVAS" localSheetId="9">#REF!</definedName>
    <definedName name="RESERVAS">#REF!</definedName>
    <definedName name="RESTFINSYS" localSheetId="4">#REF!</definedName>
    <definedName name="RESTFINSYS" localSheetId="5">#REF!</definedName>
    <definedName name="RESTFINSYS" localSheetId="7">#REF!</definedName>
    <definedName name="RESTFINSYS" localSheetId="6">#REF!</definedName>
    <definedName name="RESTFINSYS" localSheetId="1">#REF!</definedName>
    <definedName name="RESTFINSYS" localSheetId="3">#REF!</definedName>
    <definedName name="RESTFINSYS" localSheetId="9">#REF!</definedName>
    <definedName name="RESTFINSYS">#REF!</definedName>
    <definedName name="RESTNFPS" localSheetId="4">#REF!</definedName>
    <definedName name="RESTNFPS" localSheetId="5">#REF!</definedName>
    <definedName name="RESTNFPS" localSheetId="7">#REF!</definedName>
    <definedName name="RESTNFPS" localSheetId="6">#REF!</definedName>
    <definedName name="RESTNFPS" localSheetId="1">#REF!</definedName>
    <definedName name="RESTNFPS">#REF!</definedName>
    <definedName name="RESTNFPS_" localSheetId="4">#REF!</definedName>
    <definedName name="RESTNFPS_" localSheetId="5">#REF!</definedName>
    <definedName name="RESTNFPS_" localSheetId="7">#REF!</definedName>
    <definedName name="RESTNFPS_" localSheetId="6">#REF!</definedName>
    <definedName name="RESTNFPS_" localSheetId="1">#REF!</definedName>
    <definedName name="RESTNFPS_">#REF!</definedName>
    <definedName name="RESUMEN">'[156]Evolución Deuda Ene-jun 2004'!#REF!</definedName>
    <definedName name="RESUMEN1">'[157]TP 10C'!#REF!</definedName>
    <definedName name="RESUMEN11" localSheetId="4">#REF!</definedName>
    <definedName name="RESUMEN11" localSheetId="5">#REF!</definedName>
    <definedName name="RESUMEN11" localSheetId="7">#REF!</definedName>
    <definedName name="RESUMEN11" localSheetId="6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9">#REF!</definedName>
    <definedName name="RESUMEN11">#REF!</definedName>
    <definedName name="RESUMEN2" localSheetId="4">#REF!</definedName>
    <definedName name="RESUMEN2" localSheetId="5">#REF!</definedName>
    <definedName name="RESUMEN2" localSheetId="7">#REF!</definedName>
    <definedName name="RESUMEN2" localSheetId="6">#REF!</definedName>
    <definedName name="RESUMEN2" localSheetId="0">#REF!</definedName>
    <definedName name="RESUMEN2" localSheetId="1">#REF!</definedName>
    <definedName name="RESUMEN2" localSheetId="3">#REF!</definedName>
    <definedName name="RESUMEN2" localSheetId="9">#REF!</definedName>
    <definedName name="RESUMEN2">#REF!</definedName>
    <definedName name="RESUMEN3" localSheetId="4">#REF!</definedName>
    <definedName name="RESUMEN3" localSheetId="5">#REF!</definedName>
    <definedName name="RESUMEN3" localSheetId="7">#REF!</definedName>
    <definedName name="RESUMEN3" localSheetId="6">#REF!</definedName>
    <definedName name="RESUMEN3" localSheetId="0">#REF!</definedName>
    <definedName name="RESUMEN3" localSheetId="1">#REF!</definedName>
    <definedName name="RESUMEN3" localSheetId="3">#REF!</definedName>
    <definedName name="RESUMEN3" localSheetId="9">#REF!</definedName>
    <definedName name="RESUMEN3">#REF!</definedName>
    <definedName name="RESUMEN4" localSheetId="4">#REF!</definedName>
    <definedName name="RESUMEN4" localSheetId="5">#REF!</definedName>
    <definedName name="RESUMEN4" localSheetId="7">#REF!</definedName>
    <definedName name="RESUMEN4" localSheetId="6">#REF!</definedName>
    <definedName name="RESUMEN4" localSheetId="0">#REF!</definedName>
    <definedName name="RESUMEN4" localSheetId="1">#REF!</definedName>
    <definedName name="RESUMEN4">#REF!</definedName>
    <definedName name="RESUMEN5" localSheetId="4">#REF!</definedName>
    <definedName name="RESUMEN5" localSheetId="5">#REF!</definedName>
    <definedName name="RESUMEN5" localSheetId="7">#REF!</definedName>
    <definedName name="RESUMEN5" localSheetId="6">#REF!</definedName>
    <definedName name="RESUMEN5" localSheetId="0">#REF!</definedName>
    <definedName name="RESUMEN5" localSheetId="1">#REF!</definedName>
    <definedName name="RESUMEN5">#REF!</definedName>
    <definedName name="RESUMEN6" localSheetId="4">#REF!</definedName>
    <definedName name="RESUMEN6" localSheetId="5">#REF!</definedName>
    <definedName name="RESUMEN6" localSheetId="7">#REF!</definedName>
    <definedName name="RESUMEN6" localSheetId="6">#REF!</definedName>
    <definedName name="RESUMEN6" localSheetId="1">#REF!</definedName>
    <definedName name="RESUMEN6">#REF!</definedName>
    <definedName name="RESUMEN7" localSheetId="4">#REF!</definedName>
    <definedName name="RESUMEN7" localSheetId="5">#REF!</definedName>
    <definedName name="RESUMEN7" localSheetId="7">#REF!</definedName>
    <definedName name="RESUMEN7" localSheetId="6">#REF!</definedName>
    <definedName name="RESUMEN7" localSheetId="1">#REF!</definedName>
    <definedName name="RESUMEN7">#REF!</definedName>
    <definedName name="RESUMEN9" localSheetId="4">#REF!</definedName>
    <definedName name="RESUMEN9" localSheetId="5">#REF!</definedName>
    <definedName name="RESUMEN9" localSheetId="7">#REF!</definedName>
    <definedName name="RESUMEN9" localSheetId="6">#REF!</definedName>
    <definedName name="RESUMEN9" localSheetId="1">#REF!</definedName>
    <definedName name="RESUMEN9">#REF!</definedName>
    <definedName name="retre" hidden="1">'[103]Fax a enviar'!#REF!</definedName>
    <definedName name="revenue">[73]Sheet3!$A$747:$IV$747</definedName>
    <definedName name="REVENUE_" localSheetId="4">'[40]CGvt Rev'!#REF!</definedName>
    <definedName name="REVENUE_" localSheetId="5">'[40]CGvt Rev'!#REF!</definedName>
    <definedName name="REVENUE_" localSheetId="7">'[41]CGvt Rev'!#REF!</definedName>
    <definedName name="REVENUE_" localSheetId="6">'[40]CGvt Rev'!#REF!</definedName>
    <definedName name="REVENUE_" localSheetId="0">'[41]CGvt Rev'!#REF!</definedName>
    <definedName name="REVENUE_" localSheetId="1">'[41]CGvt Rev'!#REF!</definedName>
    <definedName name="REVENUE_" localSheetId="3">'[41]CGvt Rev'!#REF!</definedName>
    <definedName name="REVENUE_" localSheetId="9">'[41]CGvt Rev'!#REF!</definedName>
    <definedName name="REVENUE_" localSheetId="11">'[41]CGvt Rev'!#REF!</definedName>
    <definedName name="REVENUE_">'[41]CGvt Rev'!#REF!</definedName>
    <definedName name="Revisions">[73]Sheet1!$B$4:$M$46</definedName>
    <definedName name="rf" localSheetId="4">[23]Programa!#REF!</definedName>
    <definedName name="rf" localSheetId="5">[23]Programa!#REF!</definedName>
    <definedName name="rf" localSheetId="7">[24]Programa!#REF!</definedName>
    <definedName name="rf" localSheetId="6">[23]Programa!#REF!</definedName>
    <definedName name="rf" localSheetId="0">[24]Programa!#REF!</definedName>
    <definedName name="rf" localSheetId="1">[24]Programa!#REF!</definedName>
    <definedName name="rf" localSheetId="3">[24]Programa!#REF!</definedName>
    <definedName name="rf" localSheetId="9">[24]Programa!#REF!</definedName>
    <definedName name="rf" localSheetId="11">[24]Programa!#REF!</definedName>
    <definedName name="rf">[24]Programa!#REF!</definedName>
    <definedName name="RFSP" localSheetId="4">#REF!</definedName>
    <definedName name="RFSP" localSheetId="5">#REF!</definedName>
    <definedName name="RFSP" localSheetId="7">#REF!</definedName>
    <definedName name="RFSP" localSheetId="6">#REF!</definedName>
    <definedName name="RFSP" localSheetId="0">#REF!</definedName>
    <definedName name="RFSP" localSheetId="1">#REF!</definedName>
    <definedName name="RFSP" localSheetId="3">#REF!</definedName>
    <definedName name="RFSP" localSheetId="9">#REF!</definedName>
    <definedName name="RFSP">#REF!</definedName>
    <definedName name="rft" localSheetId="16" hidden="1">{"Riqfin97",#N/A,FALSE,"Tran";"Riqfinpro",#N/A,FALSE,"Tran"}</definedName>
    <definedName name="rft" localSheetId="4" hidden="1">{"Riqfin97",#N/A,FALSE,"Tran";"Riqfinpro",#N/A,FALSE,"Tran"}</definedName>
    <definedName name="rft" localSheetId="5" hidden="1">{"Riqfin97",#N/A,FALSE,"Tran";"Riqfinpro",#N/A,FALSE,"Tran"}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6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hidden="1">{"Riqfin97",#N/A,FALSE,"Tran";"Riqfinpro",#N/A,FALSE,"Tran"}</definedName>
    <definedName name="rfv" localSheetId="16" hidden="1">{"Tab1",#N/A,FALSE,"P";"Tab2",#N/A,FALSE,"P"}</definedName>
    <definedName name="rfv" localSheetId="4" hidden="1">{"Tab1",#N/A,FALSE,"P";"Tab2",#N/A,FALSE,"P"}</definedName>
    <definedName name="rfv" localSheetId="5" hidden="1">{"Tab1",#N/A,FALSE,"P";"Tab2",#N/A,FALSE,"P"}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6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hidden="1">{"Tab1",#N/A,FALSE,"P";"Tab2",#N/A,FALSE,"P"}</definedName>
    <definedName name="RgCcode">[158]EERProfile!$B$2</definedName>
    <definedName name="RgCName">[158]EERProfile!$A$2</definedName>
    <definedName name="rgdfgd" localSheetId="4" hidden="1">#REF!</definedName>
    <definedName name="rgdfgd" localSheetId="5" hidden="1">#REF!</definedName>
    <definedName name="rgdfgd" localSheetId="7" hidden="1">#REF!</definedName>
    <definedName name="rgdfgd" localSheetId="6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9" hidden="1">#REF!</definedName>
    <definedName name="rgdfgd" hidden="1">#REF!</definedName>
    <definedName name="RGDPA" localSheetId="4">#REF!</definedName>
    <definedName name="RGDPA" localSheetId="5">#REF!</definedName>
    <definedName name="RGDPA" localSheetId="7">#REF!</definedName>
    <definedName name="RGDPA" localSheetId="6">#REF!</definedName>
    <definedName name="RGDPA" localSheetId="1">#REF!</definedName>
    <definedName name="RGDPA" localSheetId="3">#REF!</definedName>
    <definedName name="RGDPA" localSheetId="9">#REF!</definedName>
    <definedName name="RGDPA">#REF!</definedName>
    <definedName name="RgFdBaseYr">[158]EERProfile!$O$2</definedName>
    <definedName name="RgFdBper">[158]EERProfile!$M$2</definedName>
    <definedName name="RgFdDefBaseYr">[158]EERProfile!$P$2</definedName>
    <definedName name="RgFdEper">[158]EERProfile!$N$2</definedName>
    <definedName name="RgFdGrFoot">[158]EERProfile!$AC$2</definedName>
    <definedName name="RgFdGrSeries">[158]EERProfile!$AA$2:$AA$7</definedName>
    <definedName name="RgFdGrSeriesVal">[158]EERProfile!$AB$2:$AB$7</definedName>
    <definedName name="RgFdGrType">[158]EERProfile!$Z$2</definedName>
    <definedName name="RgFdPartCseries">[158]EERProfile!$K$2</definedName>
    <definedName name="RgFdPartCsource" localSheetId="4">#REF!</definedName>
    <definedName name="RgFdPartCsource" localSheetId="5">#REF!</definedName>
    <definedName name="RgFdPartCsource" localSheetId="7">#REF!</definedName>
    <definedName name="RgFdPartCsource" localSheetId="6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9">#REF!</definedName>
    <definedName name="RgFdPartCsource">#REF!</definedName>
    <definedName name="RgFdPartEseries" localSheetId="4">#REF!</definedName>
    <definedName name="RgFdPartEseries" localSheetId="5">#REF!</definedName>
    <definedName name="RgFdPartEseries" localSheetId="7">#REF!</definedName>
    <definedName name="RgFdPartEseries" localSheetId="6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9">#REF!</definedName>
    <definedName name="RgFdPartEseries">#REF!</definedName>
    <definedName name="RgFdPartEsource" localSheetId="4">#REF!</definedName>
    <definedName name="RgFdPartEsource" localSheetId="5">#REF!</definedName>
    <definedName name="RgFdPartEsource" localSheetId="7">#REF!</definedName>
    <definedName name="RgFdPartEsource" localSheetId="6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9">#REF!</definedName>
    <definedName name="RgFdPartEsource">#REF!</definedName>
    <definedName name="RgFdPartUserFile">[158]EERProfile!$L$2</definedName>
    <definedName name="RgFdReptCSeries" localSheetId="4">#REF!</definedName>
    <definedName name="RgFdReptCSeries" localSheetId="5">#REF!</definedName>
    <definedName name="RgFdReptCSeries" localSheetId="7">#REF!</definedName>
    <definedName name="RgFdReptCSeries" localSheetId="6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9">#REF!</definedName>
    <definedName name="RgFdReptCSeries">#REF!</definedName>
    <definedName name="RgFdReptCsource" localSheetId="4">#REF!</definedName>
    <definedName name="RgFdReptCsource" localSheetId="5">#REF!</definedName>
    <definedName name="RgFdReptCsource" localSheetId="7">#REF!</definedName>
    <definedName name="RgFdReptCsource" localSheetId="6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9">#REF!</definedName>
    <definedName name="RgFdReptCsource">#REF!</definedName>
    <definedName name="RgFdReptEseries" localSheetId="4">#REF!</definedName>
    <definedName name="RgFdReptEseries" localSheetId="5">#REF!</definedName>
    <definedName name="RgFdReptEseries" localSheetId="7">#REF!</definedName>
    <definedName name="RgFdReptEseries" localSheetId="6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9">#REF!</definedName>
    <definedName name="RgFdReptEseries">#REF!</definedName>
    <definedName name="RgFdReptEsource" localSheetId="4">#REF!</definedName>
    <definedName name="RgFdReptEsource" localSheetId="5">#REF!</definedName>
    <definedName name="RgFdReptEsource" localSheetId="7">#REF!</definedName>
    <definedName name="RgFdReptEsource" localSheetId="6">#REF!</definedName>
    <definedName name="RgFdReptEsource" localSheetId="1">#REF!</definedName>
    <definedName name="RgFdReptEsource">#REF!</definedName>
    <definedName name="RgFdReptUserFile">[158]EERProfile!$G$2</definedName>
    <definedName name="RgFdSAMethod" localSheetId="4">#REF!</definedName>
    <definedName name="RgFdSAMethod" localSheetId="5">#REF!</definedName>
    <definedName name="RgFdSAMethod" localSheetId="7">#REF!</definedName>
    <definedName name="RgFdSAMethod" localSheetId="6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9">#REF!</definedName>
    <definedName name="RgFdSAMethod">#REF!</definedName>
    <definedName name="RgFdTbBper" localSheetId="4">#REF!</definedName>
    <definedName name="RgFdTbBper" localSheetId="5">#REF!</definedName>
    <definedName name="RgFdTbBper" localSheetId="7">#REF!</definedName>
    <definedName name="RgFdTbBper" localSheetId="6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9">#REF!</definedName>
    <definedName name="RgFdTbBper">#REF!</definedName>
    <definedName name="RgFdTbCreate" localSheetId="4">#REF!</definedName>
    <definedName name="RgFdTbCreate" localSheetId="5">#REF!</definedName>
    <definedName name="RgFdTbCreate" localSheetId="7">#REF!</definedName>
    <definedName name="RgFdTbCreate" localSheetId="6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9">#REF!</definedName>
    <definedName name="RgFdTbCreate">#REF!</definedName>
    <definedName name="RgFdTbEper" localSheetId="4">#REF!</definedName>
    <definedName name="RgFdTbEper" localSheetId="5">#REF!</definedName>
    <definedName name="RgFdTbEper" localSheetId="7">#REF!</definedName>
    <definedName name="RgFdTbEper" localSheetId="6">#REF!</definedName>
    <definedName name="RgFdTbEper" localSheetId="1">#REF!</definedName>
    <definedName name="RgFdTbEper">#REF!</definedName>
    <definedName name="RGFdTbFoot" localSheetId="4">#REF!</definedName>
    <definedName name="RGFdTbFoot" localSheetId="5">#REF!</definedName>
    <definedName name="RGFdTbFoot" localSheetId="7">#REF!</definedName>
    <definedName name="RGFdTbFoot" localSheetId="6">#REF!</definedName>
    <definedName name="RGFdTbFoot" localSheetId="1">#REF!</definedName>
    <definedName name="RGFdTbFoot">#REF!</definedName>
    <definedName name="RgFdTbFreq" localSheetId="4">#REF!</definedName>
    <definedName name="RgFdTbFreq" localSheetId="5">#REF!</definedName>
    <definedName name="RgFdTbFreq" localSheetId="7">#REF!</definedName>
    <definedName name="RgFdTbFreq" localSheetId="6">#REF!</definedName>
    <definedName name="RgFdTbFreq" localSheetId="1">#REF!</definedName>
    <definedName name="RgFdTbFreq">#REF!</definedName>
    <definedName name="RgFdTbFreqVal" localSheetId="4">#REF!</definedName>
    <definedName name="RgFdTbFreqVal" localSheetId="5">#REF!</definedName>
    <definedName name="RgFdTbFreqVal" localSheetId="7">#REF!</definedName>
    <definedName name="RgFdTbFreqVal" localSheetId="6">#REF!</definedName>
    <definedName name="RgFdTbFreqVal" localSheetId="1">#REF!</definedName>
    <definedName name="RgFdTbFreqVal">#REF!</definedName>
    <definedName name="RgFdTbSendto" localSheetId="4">#REF!</definedName>
    <definedName name="RgFdTbSendto" localSheetId="5">#REF!</definedName>
    <definedName name="RgFdTbSendto" localSheetId="7">#REF!</definedName>
    <definedName name="RgFdTbSendto" localSheetId="6">#REF!</definedName>
    <definedName name="RgFdTbSendto" localSheetId="1">#REF!</definedName>
    <definedName name="RgFdTbSendto">#REF!</definedName>
    <definedName name="RgFdWgtMethod" localSheetId="4">#REF!</definedName>
    <definedName name="RgFdWgtMethod" localSheetId="5">#REF!</definedName>
    <definedName name="RgFdWgtMethod" localSheetId="7">#REF!</definedName>
    <definedName name="RgFdWgtMethod" localSheetId="6">#REF!</definedName>
    <definedName name="RgFdWgtMethod" localSheetId="1">#REF!</definedName>
    <definedName name="RgFdWgtMethod">#REF!</definedName>
    <definedName name="RGSPA" localSheetId="4">#REF!</definedName>
    <definedName name="RGSPA" localSheetId="5">#REF!</definedName>
    <definedName name="RGSPA" localSheetId="7">#REF!</definedName>
    <definedName name="RGSPA" localSheetId="6">#REF!</definedName>
    <definedName name="RGSPA" localSheetId="1">#REF!</definedName>
    <definedName name="RGSPA">#REF!</definedName>
    <definedName name="rgz\dsf">#N/A</definedName>
    <definedName name="ri" localSheetId="4" hidden="1">#REF!</definedName>
    <definedName name="ri" localSheetId="5" hidden="1">#REF!</definedName>
    <definedName name="ri" localSheetId="7" hidden="1">#REF!</definedName>
    <definedName name="ri" localSheetId="6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9" hidden="1">#REF!</definedName>
    <definedName name="ri" hidden="1">#REF!</definedName>
    <definedName name="right" localSheetId="4">#REF!</definedName>
    <definedName name="right" localSheetId="5">#REF!</definedName>
    <definedName name="right" localSheetId="7">#REF!</definedName>
    <definedName name="right" localSheetId="6">#REF!</definedName>
    <definedName name="right" localSheetId="0">#REF!</definedName>
    <definedName name="right" localSheetId="1">#REF!</definedName>
    <definedName name="right" localSheetId="3">#REF!</definedName>
    <definedName name="right" localSheetId="9">#REF!</definedName>
    <definedName name="right">#REF!</definedName>
    <definedName name="RIN" localSheetId="4">#REF!</definedName>
    <definedName name="RIN" localSheetId="5">#REF!</definedName>
    <definedName name="RIN" localSheetId="7">#REF!</definedName>
    <definedName name="RIN" localSheetId="6">#REF!</definedName>
    <definedName name="RIN" localSheetId="1">#REF!</definedName>
    <definedName name="RIN" localSheetId="3">#REF!</definedName>
    <definedName name="RIN" localSheetId="9">#REF!</definedName>
    <definedName name="RIN">#REF!</definedName>
    <definedName name="rindex" localSheetId="4">#REF!</definedName>
    <definedName name="rindex" localSheetId="5">#REF!</definedName>
    <definedName name="rindex" localSheetId="7">#REF!</definedName>
    <definedName name="rindex" localSheetId="6">#REF!</definedName>
    <definedName name="rindex" localSheetId="1">#REF!</definedName>
    <definedName name="rindex">#REF!</definedName>
    <definedName name="rinfinpriv" localSheetId="4">#REF!</definedName>
    <definedName name="rinfinpriv" localSheetId="5">#REF!</definedName>
    <definedName name="rinfinpriv" localSheetId="7">#REF!</definedName>
    <definedName name="rinfinpriv" localSheetId="6">#REF!</definedName>
    <definedName name="rinfinpriv" localSheetId="1">#REF!</definedName>
    <definedName name="rinfinpriv">#REF!</definedName>
    <definedName name="RIQFIN" localSheetId="4">#REF!</definedName>
    <definedName name="RIQFIN" localSheetId="5">#REF!</definedName>
    <definedName name="RIQFIN" localSheetId="7">#REF!</definedName>
    <definedName name="RIQFIN" localSheetId="6">#REF!</definedName>
    <definedName name="RIQFIN" localSheetId="1">#REF!</definedName>
    <definedName name="RIQFIN">#REF!</definedName>
    <definedName name="riqueza" localSheetId="4">[23]Programa!#REF!</definedName>
    <definedName name="riqueza" localSheetId="5">[23]Programa!#REF!</definedName>
    <definedName name="riqueza" localSheetId="6">[23]Programa!#REF!</definedName>
    <definedName name="riqueza" localSheetId="0">[24]Programa!#REF!</definedName>
    <definedName name="riqueza" localSheetId="1">[24]Programa!#REF!</definedName>
    <definedName name="riqueza" localSheetId="11">[24]Programa!#REF!</definedName>
    <definedName name="riqueza">[24]Programa!#REF!</definedName>
    <definedName name="rita">[159]Hoja2!$1:$1048576</definedName>
    <definedName name="rjyktuk" localSheetId="4">[5]!rjyktuk</definedName>
    <definedName name="rjyktuk" localSheetId="5">[5]!rjyktuk</definedName>
    <definedName name="rjyktuk" localSheetId="6">[5]!rjyktuk</definedName>
    <definedName name="rjyktuk" localSheetId="0">[6]!rjyktuk</definedName>
    <definedName name="rjyktuk" localSheetId="1">[6]!rjyktuk</definedName>
    <definedName name="rjyktuk" localSheetId="11">[6]!rjyktuk</definedName>
    <definedName name="rjyktuk">[6]!rjyktuk</definedName>
    <definedName name="rngErrorSort">[120]ErrCheck!$A$4</definedName>
    <definedName name="rngLastSave">[120]Main!$G$19</definedName>
    <definedName name="rngLastSent">[120]Main!$G$18</definedName>
    <definedName name="rngLastUpdate">[120]Links!$D$2</definedName>
    <definedName name="rngNeedsUpdate">[120]Links!$E$2</definedName>
    <definedName name="RNGNM" localSheetId="4">#REF!</definedName>
    <definedName name="RNGNM" localSheetId="5">#REF!</definedName>
    <definedName name="RNGNM" localSheetId="7">#REF!</definedName>
    <definedName name="RNGNM" localSheetId="6">#REF!</definedName>
    <definedName name="RNGNM" localSheetId="0">#REF!</definedName>
    <definedName name="RNGNM" localSheetId="1">#REF!</definedName>
    <definedName name="RNGNM" localSheetId="3">#REF!</definedName>
    <definedName name="RNGNM" localSheetId="9">#REF!</definedName>
    <definedName name="RNGNM">#REF!</definedName>
    <definedName name="rngQuestChecked">[120]ErrCheck!$A$3</definedName>
    <definedName name="ROE">[70]ROE!$C$4</definedName>
    <definedName name="ROS">#N/A</definedName>
    <definedName name="Rows_Table" localSheetId="4">#REF!</definedName>
    <definedName name="Rows_Table" localSheetId="5">#REF!</definedName>
    <definedName name="Rows_Table" localSheetId="7">#REF!</definedName>
    <definedName name="Rows_Table" localSheetId="6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9">#REF!</definedName>
    <definedName name="Rows_Table">#REF!</definedName>
    <definedName name="RP98RE" localSheetId="4">#REF!</definedName>
    <definedName name="RP98RE" localSheetId="5">#REF!</definedName>
    <definedName name="RP98RE" localSheetId="7">#REF!</definedName>
    <definedName name="RP98RE" localSheetId="6">#REF!</definedName>
    <definedName name="RP98RE" localSheetId="1">#REF!</definedName>
    <definedName name="RP98RE" localSheetId="3">#REF!</definedName>
    <definedName name="RP98RE" localSheetId="9">#REF!</definedName>
    <definedName name="RP98RE">#REF!</definedName>
    <definedName name="RPJun02">[106]ROE!$B$136</definedName>
    <definedName name="RPJun02_2" localSheetId="4">[107]ROE!$B$136</definedName>
    <definedName name="RPJun02_2" localSheetId="5">[107]ROE!$B$136</definedName>
    <definedName name="RPJun02_2" localSheetId="6">[107]ROE!$B$136</definedName>
    <definedName name="RPJun02_2" localSheetId="0">[108]ROE!$B$136</definedName>
    <definedName name="RPJun02_2" localSheetId="1">[108]ROE!$B$136</definedName>
    <definedName name="RPJun02_2" localSheetId="11">[108]ROE!$B$136</definedName>
    <definedName name="RPJun02_2">[108]ROE!$B$136</definedName>
    <definedName name="RR" localSheetId="4">#REF!</definedName>
    <definedName name="RR" localSheetId="5">#REF!</definedName>
    <definedName name="RR" localSheetId="7">#REF!</definedName>
    <definedName name="RR" localSheetId="6">#REF!</definedName>
    <definedName name="RR" localSheetId="0">#REF!</definedName>
    <definedName name="RR" localSheetId="1">#REF!</definedName>
    <definedName name="RR" localSheetId="3">#REF!</definedName>
    <definedName name="RR" localSheetId="9">#REF!</definedName>
    <definedName name="RR">#REF!</definedName>
    <definedName name="rrasrra" localSheetId="4">#REF!</definedName>
    <definedName name="rrasrra" localSheetId="5">#REF!</definedName>
    <definedName name="rrasrra" localSheetId="7">#REF!</definedName>
    <definedName name="rrasrra" localSheetId="6">#REF!</definedName>
    <definedName name="rrasrra" localSheetId="0">#REF!</definedName>
    <definedName name="rrasrra" localSheetId="1">#REF!</definedName>
    <definedName name="rrasrra" localSheetId="3">#REF!</definedName>
    <definedName name="rrasrra" localSheetId="9">#REF!</definedName>
    <definedName name="rrasrra">#REF!</definedName>
    <definedName name="rrr" localSheetId="16" hidden="1">{"Riqfin97",#N/A,FALSE,"Tran";"Riqfinpro",#N/A,FALSE,"Tran"}</definedName>
    <definedName name="rrr" localSheetId="4" hidden="1">{"Riqfin97",#N/A,FALSE,"Tran";"Riqfinpro",#N/A,FALSE,"Tran"}</definedName>
    <definedName name="rrr" localSheetId="5" hidden="1">{"Riqfin97",#N/A,FALSE,"Tran";"Riqfinpro",#N/A,FALSE,"Tran"}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6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rrr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16" hidden="1">{"Tab1",#N/A,FALSE,"P";"Tab2",#N/A,FALSE,"P"}</definedName>
    <definedName name="rrrrrr" localSheetId="4" hidden="1">{"Tab1",#N/A,FALSE,"P";"Tab2",#N/A,FALSE,"P"}</definedName>
    <definedName name="rrrrrr" localSheetId="5" hidden="1">{"Tab1",#N/A,FALSE,"P";"Tab2",#N/A,FALSE,"P"}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6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hidden="1">{"Tab1",#N/A,FALSE,"P";"Tab2",#N/A,FALSE,"P"}</definedName>
    <definedName name="rrrrrrr" localSheetId="16" hidden="1">{"Tab1",#N/A,FALSE,"P";"Tab2",#N/A,FALSE,"P"}</definedName>
    <definedName name="rrrrrrr" localSheetId="4" hidden="1">{"Tab1",#N/A,FALSE,"P";"Tab2",#N/A,FALSE,"P"}</definedName>
    <definedName name="rrrrrrr" localSheetId="5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6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hidden="1">{"Tab1",#N/A,FALSE,"P";"Tab2",#N/A,FALSE,"P"}</definedName>
    <definedName name="rrrrrrrrrrrrr" localSheetId="16" hidden="1">{"Tab1",#N/A,FALSE,"P";"Tab2",#N/A,FALSE,"P"}</definedName>
    <definedName name="rrrrrrrrrrrrr" localSheetId="4" hidden="1">{"Tab1",#N/A,FALSE,"P";"Tab2",#N/A,FALSE,"P"}</definedName>
    <definedName name="rrrrrrrrrrrrr" localSheetId="5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6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hidden="1">{"Tab1",#N/A,FALSE,"P";"Tab2",#N/A,FALSE,"P"}</definedName>
    <definedName name="RS" localSheetId="4">#REF!</definedName>
    <definedName name="RS" localSheetId="5">#REF!</definedName>
    <definedName name="RS" localSheetId="7">#REF!</definedName>
    <definedName name="RS" localSheetId="6">#REF!</definedName>
    <definedName name="RS" localSheetId="0">#REF!</definedName>
    <definedName name="RS" localSheetId="1">#REF!</definedName>
    <definedName name="RS" localSheetId="3">#REF!</definedName>
    <definedName name="RS" localSheetId="9">#REF!</definedName>
    <definedName name="RS">#REF!</definedName>
    <definedName name="RS1A" localSheetId="4">#REF!</definedName>
    <definedName name="RS1A" localSheetId="5">#REF!</definedName>
    <definedName name="RS1A" localSheetId="7">#REF!</definedName>
    <definedName name="RS1A" localSheetId="6">#REF!</definedName>
    <definedName name="RS1A" localSheetId="0">#REF!</definedName>
    <definedName name="RS1A" localSheetId="1">#REF!</definedName>
    <definedName name="RS1A" localSheetId="3">#REF!</definedName>
    <definedName name="RS1A" localSheetId="9">#REF!</definedName>
    <definedName name="RS1A">#REF!</definedName>
    <definedName name="RSB" localSheetId="4">#REF!</definedName>
    <definedName name="RSB" localSheetId="5">#REF!</definedName>
    <definedName name="RSB" localSheetId="7">#REF!</definedName>
    <definedName name="RSB" localSheetId="6">#REF!</definedName>
    <definedName name="RSB" localSheetId="1">#REF!</definedName>
    <definedName name="RSB" localSheetId="3">#REF!</definedName>
    <definedName name="RSB" localSheetId="9">#REF!</definedName>
    <definedName name="RSB">#REF!</definedName>
    <definedName name="RSB_AHAP_40R" localSheetId="4">#REF!</definedName>
    <definedName name="RSB_AHAP_40R" localSheetId="5">#REF!</definedName>
    <definedName name="RSB_AHAP_40R" localSheetId="7">#REF!</definedName>
    <definedName name="RSB_AHAP_40R" localSheetId="6">#REF!</definedName>
    <definedName name="RSB_AHAP_40R" localSheetId="1">#REF!</definedName>
    <definedName name="RSB_AHAP_40R">#REF!</definedName>
    <definedName name="RSB_Bcos_Des_40R" localSheetId="4">#REF!</definedName>
    <definedName name="RSB_Bcos_Des_40R" localSheetId="5">#REF!</definedName>
    <definedName name="RSB_Bcos_Des_40R" localSheetId="7">#REF!</definedName>
    <definedName name="RSB_Bcos_Des_40R" localSheetId="6">#REF!</definedName>
    <definedName name="RSB_Bcos_Des_40R" localSheetId="1">#REF!</definedName>
    <definedName name="RSB_Bcos_Des_40R">#REF!</definedName>
    <definedName name="RSB_SOCFIN_40R" localSheetId="4">#REF!</definedName>
    <definedName name="RSB_SOCFIN_40R" localSheetId="5">#REF!</definedName>
    <definedName name="RSB_SOCFIN_40R" localSheetId="7">#REF!</definedName>
    <definedName name="RSB_SOCFIN_40R" localSheetId="6">#REF!</definedName>
    <definedName name="RSB_SOCFIN_40R" localSheetId="1">#REF!</definedName>
    <definedName name="RSB_SOCFIN_40R">#REF!</definedName>
    <definedName name="rstd" localSheetId="4">#REF!</definedName>
    <definedName name="rstd" localSheetId="5">#REF!</definedName>
    <definedName name="rstd" localSheetId="7">#REF!</definedName>
    <definedName name="rstd" localSheetId="6">#REF!</definedName>
    <definedName name="rstd" localSheetId="1">#REF!</definedName>
    <definedName name="rstd">#REF!</definedName>
    <definedName name="rt" localSheetId="16" hidden="1">{"Minpmon",#N/A,FALSE,"Monthinput"}</definedName>
    <definedName name="rt" localSheetId="4" hidden="1">{"Minpmon",#N/A,FALSE,"Monthinput"}</definedName>
    <definedName name="rt" localSheetId="5" hidden="1">{"Minpmon",#N/A,FALSE,"Monthinput"}</definedName>
    <definedName name="rt" localSheetId="7" hidden="1">{"Minpmon",#N/A,FALSE,"Monthinput"}</definedName>
    <definedName name="rt" localSheetId="8" hidden="1">{"Minpmon",#N/A,FALSE,"Monthinput"}</definedName>
    <definedName name="rt" localSheetId="6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hidden="1">{"Minpmon",#N/A,FALSE,"Monthinput"}</definedName>
    <definedName name="rte" localSheetId="16" hidden="1">{"Riqfin97",#N/A,FALSE,"Tran";"Riqfinpro",#N/A,FALSE,"Tran"}</definedName>
    <definedName name="rte" localSheetId="4" hidden="1">{"Riqfin97",#N/A,FALSE,"Tran";"Riqfinpro",#N/A,FALSE,"Tran"}</definedName>
    <definedName name="rte" localSheetId="5" hidden="1">{"Riqfin97",#N/A,FALSE,"Tran";"Riqfinpro",#N/A,FALSE,"Tran"}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6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hidden="1">{"Riqfin97",#N/A,FALSE,"Tran";"Riqfinpro",#N/A,FALSE,"Tran"}</definedName>
    <definedName name="rtre" localSheetId="16" hidden="1">{"Main Economic Indicators",#N/A,FALSE,"C"}</definedName>
    <definedName name="rtre" localSheetId="4" hidden="1">{"Main Economic Indicators",#N/A,FALSE,"C"}</definedName>
    <definedName name="rtre" localSheetId="5" hidden="1">{"Main Economic Indicators",#N/A,FALSE,"C"}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6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tre1" localSheetId="16" hidden="1">{"Main Economic Indicators",#N/A,FALSE,"C"}</definedName>
    <definedName name="rtre1" localSheetId="4" hidden="1">{"Main Economic Indicators",#N/A,FALSE,"C"}</definedName>
    <definedName name="rtre1" localSheetId="5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6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hidden="1">{"Main Economic Indicators",#N/A,FALSE,"C"}</definedName>
    <definedName name="rty" localSheetId="16" hidden="1">{"Riqfin97",#N/A,FALSE,"Tran";"Riqfinpro",#N/A,FALSE,"Tran"}</definedName>
    <definedName name="rty" localSheetId="4" hidden="1">{"Riqfin97",#N/A,FALSE,"Tran";"Riqfinpro",#N/A,FALSE,"Tran"}</definedName>
    <definedName name="rty" localSheetId="5" hidden="1">{"Riqfin97",#N/A,FALSE,"Tran";"Riqfinpro",#N/A,FALSE,"Tran"}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6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hidden="1">{"Riqfin97",#N/A,FALSE,"Tran";"Riqfinpro",#N/A,FALSE,"Tran"}</definedName>
    <definedName name="RUIZ" localSheetId="4">#REF!</definedName>
    <definedName name="RUIZ" localSheetId="5">#REF!</definedName>
    <definedName name="RUIZ" localSheetId="7">#REF!</definedName>
    <definedName name="RUIZ" localSheetId="6">#REF!</definedName>
    <definedName name="RUIZ" localSheetId="0">#REF!</definedName>
    <definedName name="RUIZ" localSheetId="1">#REF!</definedName>
    <definedName name="RUIZ" localSheetId="3">#REF!</definedName>
    <definedName name="RUIZ" localSheetId="9">#REF!</definedName>
    <definedName name="RUIZ">#REF!</definedName>
    <definedName name="Rwvu.PLA2." localSheetId="7" hidden="1">'[55]COP FED'!#REF!</definedName>
    <definedName name="Rwvu.PLA2." localSheetId="0" hidden="1">#REF!</definedName>
    <definedName name="Rwvu.PLA2." localSheetId="1" hidden="1">#REF!</definedName>
    <definedName name="Rwvu.PLA2." localSheetId="3" hidden="1">'[55]COP FED'!#REF!</definedName>
    <definedName name="Rwvu.PLA2." localSheetId="9" hidden="1">'[55]COP FED'!#REF!</definedName>
    <definedName name="Rwvu.PLA2." hidden="1">'[55]COP FED'!#REF!</definedName>
    <definedName name="rx" localSheetId="4" hidden="1">#REF!</definedName>
    <definedName name="rx" localSheetId="5" hidden="1">#REF!</definedName>
    <definedName name="rx" localSheetId="7" hidden="1">#REF!</definedName>
    <definedName name="rx" localSheetId="6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9" hidden="1">#REF!</definedName>
    <definedName name="rx" hidden="1">#REF!</definedName>
    <definedName name="rXDR">[56]CIRRs!$C$109</definedName>
    <definedName name="s" localSheetId="16" hidden="1">{"Tab1",#N/A,FALSE,"P";"Tab2",#N/A,FALSE,"P"}</definedName>
    <definedName name="s" localSheetId="4" hidden="1">{"Tab1",#N/A,FALSE,"P";"Tab2",#N/A,FALSE,"P"}</definedName>
    <definedName name="s" localSheetId="5" hidden="1">{"Tab1",#N/A,FALSE,"P";"Tab2",#N/A,FALSE,"P"}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6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hidden="1">{"Tab1",#N/A,FALSE,"P";"Tab2",#N/A,FALSE,"P"}</definedName>
    <definedName name="S_" localSheetId="4">#REF!</definedName>
    <definedName name="S_" localSheetId="5">#REF!</definedName>
    <definedName name="S_" localSheetId="7">#REF!</definedName>
    <definedName name="S_" localSheetId="6">#REF!</definedName>
    <definedName name="S_" localSheetId="0">#REF!</definedName>
    <definedName name="S_" localSheetId="1">#REF!</definedName>
    <definedName name="S_" localSheetId="3">#REF!</definedName>
    <definedName name="S_" localSheetId="9">#REF!</definedName>
    <definedName name="S_">#REF!</definedName>
    <definedName name="S_1A" localSheetId="4">#REF!</definedName>
    <definedName name="S_1A" localSheetId="5">#REF!</definedName>
    <definedName name="S_1A" localSheetId="7">#REF!</definedName>
    <definedName name="S_1A" localSheetId="6">#REF!</definedName>
    <definedName name="S_1A" localSheetId="0">#REF!</definedName>
    <definedName name="S_1A" localSheetId="1">#REF!</definedName>
    <definedName name="S_1A" localSheetId="3">#REF!</definedName>
    <definedName name="S_1A" localSheetId="9">#REF!</definedName>
    <definedName name="S_1A">#REF!</definedName>
    <definedName name="SA_Tab" localSheetId="4">#REF!</definedName>
    <definedName name="SA_Tab" localSheetId="5">#REF!</definedName>
    <definedName name="SA_Tab" localSheetId="7">#REF!</definedName>
    <definedName name="SA_Tab" localSheetId="6">#REF!</definedName>
    <definedName name="SA_Tab" localSheetId="1">#REF!</definedName>
    <definedName name="SA_Tab" localSheetId="3">#REF!</definedName>
    <definedName name="SA_Tab" localSheetId="9">#REF!</definedName>
    <definedName name="SA_Tab">#REF!</definedName>
    <definedName name="sad" localSheetId="16" hidden="1">{"Riqfin97",#N/A,FALSE,"Tran";"Riqfinpro",#N/A,FALSE,"Tran"}</definedName>
    <definedName name="sad" localSheetId="4" hidden="1">{"Riqfin97",#N/A,FALSE,"Tran";"Riqfinpro",#N/A,FALSE,"Tran"}</definedName>
    <definedName name="sad" localSheetId="5" hidden="1">{"Riqfin97",#N/A,FALSE,"Tran";"Riqfinpro",#N/A,FALSE,"Tran"}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6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hidden="1">{"Riqfin97",#N/A,FALSE,"Tran";"Riqfinpro",#N/A,FALSE,"Tran"}</definedName>
    <definedName name="Salida_Recimp98" localSheetId="4">#REF!</definedName>
    <definedName name="Salida_Recimp98" localSheetId="5">#REF!</definedName>
    <definedName name="Salida_Recimp98" localSheetId="7">#REF!</definedName>
    <definedName name="Salida_Recimp98" localSheetId="6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9">#REF!</definedName>
    <definedName name="Salida_Recimp98">#REF!</definedName>
    <definedName name="Salida_Recimp99" localSheetId="4">#REF!</definedName>
    <definedName name="Salida_Recimp99" localSheetId="5">#REF!</definedName>
    <definedName name="Salida_Recimp99" localSheetId="7">#REF!</definedName>
    <definedName name="Salida_Recimp99" localSheetId="6">#REF!</definedName>
    <definedName name="Salida_Recimp99" localSheetId="1">#REF!</definedName>
    <definedName name="Salida_Recimp99" localSheetId="3">#REF!</definedName>
    <definedName name="Salida_Recimp99" localSheetId="9">#REF!</definedName>
    <definedName name="Salida_Recimp99">#REF!</definedName>
    <definedName name="SALO" localSheetId="4">#REF!</definedName>
    <definedName name="SALO" localSheetId="5">#REF!</definedName>
    <definedName name="SALO" localSheetId="7">#REF!</definedName>
    <definedName name="SALO" localSheetId="6">#REF!</definedName>
    <definedName name="SALO" localSheetId="1">#REF!</definedName>
    <definedName name="SALO" localSheetId="3">#REF!</definedName>
    <definedName name="SALO" localSheetId="9">#REF!</definedName>
    <definedName name="SALO">#REF!</definedName>
    <definedName name="SAR" localSheetId="4">#REF!</definedName>
    <definedName name="SAR" localSheetId="5">#REF!</definedName>
    <definedName name="SAR" localSheetId="7">#REF!</definedName>
    <definedName name="SAR" localSheetId="6">#REF!</definedName>
    <definedName name="SAR" localSheetId="0">#REF!</definedName>
    <definedName name="SAR" localSheetId="1">#REF!</definedName>
    <definedName name="SAR">#REF!</definedName>
    <definedName name="sbn" localSheetId="4">#REF!</definedName>
    <definedName name="sbn" localSheetId="5">#REF!</definedName>
    <definedName name="sbn" localSheetId="7">#REF!</definedName>
    <definedName name="sbn" localSheetId="6">#REF!</definedName>
    <definedName name="sbn" localSheetId="1">#REF!</definedName>
    <definedName name="sbn">#REF!</definedName>
    <definedName name="Scale" localSheetId="4">#REF!</definedName>
    <definedName name="Scale" localSheetId="5">#REF!</definedName>
    <definedName name="Scale" localSheetId="7">#REF!</definedName>
    <definedName name="Scale" localSheetId="6">#REF!</definedName>
    <definedName name="Scale" localSheetId="0">#REF!</definedName>
    <definedName name="Scale" localSheetId="1">#REF!</definedName>
    <definedName name="Scale">#REF!</definedName>
    <definedName name="ScaleLabel" localSheetId="4">#REF!</definedName>
    <definedName name="ScaleLabel" localSheetId="5">#REF!</definedName>
    <definedName name="ScaleLabel" localSheetId="7">#REF!</definedName>
    <definedName name="ScaleLabel" localSheetId="6">#REF!</definedName>
    <definedName name="ScaleLabel" localSheetId="0">#REF!</definedName>
    <definedName name="ScaleLabel" localSheetId="1">#REF!</definedName>
    <definedName name="ScaleLabel">#REF!</definedName>
    <definedName name="ScaleMultiplier" localSheetId="4">#REF!</definedName>
    <definedName name="ScaleMultiplier" localSheetId="5">#REF!</definedName>
    <definedName name="ScaleMultiplier" localSheetId="7">#REF!</definedName>
    <definedName name="ScaleMultiplier" localSheetId="6">#REF!</definedName>
    <definedName name="ScaleMultiplier" localSheetId="0">#REF!</definedName>
    <definedName name="ScaleMultiplier" localSheetId="1">#REF!</definedName>
    <definedName name="ScaleMultiplier">#REF!</definedName>
    <definedName name="ScaleType" localSheetId="4">#REF!</definedName>
    <definedName name="ScaleType" localSheetId="5">#REF!</definedName>
    <definedName name="ScaleType" localSheetId="7">#REF!</definedName>
    <definedName name="ScaleType" localSheetId="6">#REF!</definedName>
    <definedName name="ScaleType" localSheetId="0">#REF!</definedName>
    <definedName name="ScaleType" localSheetId="1">#REF!</definedName>
    <definedName name="ScaleType">#REF!</definedName>
    <definedName name="SCEN2" localSheetId="4">'[160]BOP Summary'!$AU$1</definedName>
    <definedName name="SCEN2" localSheetId="5">'[160]BOP Summary'!$AU$1</definedName>
    <definedName name="SCEN2" localSheetId="6">'[160]BOP Summary'!$AU$1</definedName>
    <definedName name="SCEN2" localSheetId="0">'[161]BOP Summary'!$AU$1</definedName>
    <definedName name="SCEN2" localSheetId="1">'[161]BOP Summary'!$AU$1</definedName>
    <definedName name="SCEN2" localSheetId="11">'[161]BOP Summary'!$AU$1</definedName>
    <definedName name="SCEN2">'[161]BOP Summary'!$AU$1</definedName>
    <definedName name="SCHILL" localSheetId="4">#REF!</definedName>
    <definedName name="SCHILL" localSheetId="5">#REF!</definedName>
    <definedName name="SCHILL" localSheetId="7">#REF!</definedName>
    <definedName name="SCHILL" localSheetId="6">#REF!</definedName>
    <definedName name="SCHILL" localSheetId="0">#REF!</definedName>
    <definedName name="SCHILL" localSheetId="1">#REF!</definedName>
    <definedName name="SCHILL" localSheetId="3">#REF!</definedName>
    <definedName name="SCHILL" localSheetId="9">#REF!</definedName>
    <definedName name="SCHILL">#REF!</definedName>
    <definedName name="SCHILL1" localSheetId="4">#REF!</definedName>
    <definedName name="SCHILL1" localSheetId="5">#REF!</definedName>
    <definedName name="SCHILL1" localSheetId="7">#REF!</definedName>
    <definedName name="SCHILL1" localSheetId="6">#REF!</definedName>
    <definedName name="SCHILL1" localSheetId="0">#REF!</definedName>
    <definedName name="SCHILL1" localSheetId="1">#REF!</definedName>
    <definedName name="SCHILL1" localSheetId="3">#REF!</definedName>
    <definedName name="SCHILL1" localSheetId="9">#REF!</definedName>
    <definedName name="SCHILL1">#REF!</definedName>
    <definedName name="SCOTT1" localSheetId="4">#REF!</definedName>
    <definedName name="SCOTT1" localSheetId="5">#REF!</definedName>
    <definedName name="SCOTT1" localSheetId="7">#REF!</definedName>
    <definedName name="SCOTT1" localSheetId="6">#REF!</definedName>
    <definedName name="SCOTT1" localSheetId="0">#REF!</definedName>
    <definedName name="SCOTT1" localSheetId="1">#REF!</definedName>
    <definedName name="SCOTT1" localSheetId="3">#REF!</definedName>
    <definedName name="SCOTT1" localSheetId="9">#REF!</definedName>
    <definedName name="SCOTT1">#REF!</definedName>
    <definedName name="sd" localSheetId="4">#REF!</definedName>
    <definedName name="sd" localSheetId="5">#REF!</definedName>
    <definedName name="sd" localSheetId="7">#REF!</definedName>
    <definedName name="sd" localSheetId="6">#REF!</definedName>
    <definedName name="sd" localSheetId="0">#REF!</definedName>
    <definedName name="sd" localSheetId="1">#REF!</definedName>
    <definedName name="sd">#REF!</definedName>
    <definedName name="sdfsdfsdfsd" localSheetId="16" hidden="1">{"Riqfin97",#N/A,FALSE,"Tran";"Riqfinpro",#N/A,FALSE,"Tran"}</definedName>
    <definedName name="sdfsdfsdfsd" localSheetId="4" hidden="1">{"Riqfin97",#N/A,FALSE,"Tran";"Riqfinpro",#N/A,FALSE,"Tran"}</definedName>
    <definedName name="sdfsdfsdfsd" localSheetId="5" hidden="1">{"Riqfin97",#N/A,FALSE,"Tran";"Riqfinpro",#N/A,FALSE,"Tran"}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6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hidden="1">{"Riqfin97",#N/A,FALSE,"Tran";"Riqfinpro",#N/A,FALSE,"Tran"}</definedName>
    <definedName name="sdr" localSheetId="16" hidden="1">{"Riqfin97",#N/A,FALSE,"Tran";"Riqfinpro",#N/A,FALSE,"Tran"}</definedName>
    <definedName name="sdr" localSheetId="4" hidden="1">{"Riqfin97",#N/A,FALSE,"Tran";"Riqfinpro",#N/A,FALSE,"Tran"}</definedName>
    <definedName name="sdr" localSheetId="5" hidden="1">{"Riqfin97",#N/A,FALSE,"Tran";"Riqfinpro",#N/A,FALSE,"Tran"}</definedName>
    <definedName name="sdr" localSheetId="7" hidden="1">{"Riqfin97",#N/A,FALSE,"Tran";"Riqfinpro",#N/A,FALSE,"Tran"}</definedName>
    <definedName name="sdr" localSheetId="8" hidden="1">{"Riqfin97",#N/A,FALSE,"Tran";"Riqfinpro",#N/A,FALSE,"Tran"}</definedName>
    <definedName name="sdr" localSheetId="6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9" hidden="1">{"Riqfin97",#N/A,FALSE,"Tran";"Riqfinpro",#N/A,FALSE,"Tran"}</definedName>
    <definedName name="sdr" localSheetId="11" hidden="1">{"Riqfin97",#N/A,FALSE,"Tran";"Riqfinpro",#N/A,FALSE,"Tran"}</definedName>
    <definedName name="sdr" hidden="1">{"Riqfin97",#N/A,FALSE,"Tran";"Riqfinpro",#N/A,FALSE,"Tran"}</definedName>
    <definedName name="sds_gdp_exp_lari" localSheetId="4">#REF!</definedName>
    <definedName name="sds_gdp_exp_lari" localSheetId="5">#REF!</definedName>
    <definedName name="sds_gdp_exp_lari" localSheetId="7">#REF!</definedName>
    <definedName name="sds_gdp_exp_lari" localSheetId="6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9">#REF!</definedName>
    <definedName name="sds_gdp_exp_lari">#REF!</definedName>
    <definedName name="sds_gdp_origin" localSheetId="4">#REF!</definedName>
    <definedName name="sds_gdp_origin" localSheetId="5">#REF!</definedName>
    <definedName name="sds_gdp_origin" localSheetId="7">#REF!</definedName>
    <definedName name="sds_gdp_origin" localSheetId="6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9">#REF!</definedName>
    <definedName name="sds_gdp_origin">#REF!</definedName>
    <definedName name="sds_gpd_exp_gdp" localSheetId="4">#REF!</definedName>
    <definedName name="sds_gpd_exp_gdp" localSheetId="5">#REF!</definedName>
    <definedName name="sds_gpd_exp_gdp" localSheetId="7">#REF!</definedName>
    <definedName name="sds_gpd_exp_gdp" localSheetId="6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9">#REF!</definedName>
    <definedName name="sds_gpd_exp_gdp">#REF!</definedName>
    <definedName name="sdsd" localSheetId="7" hidden="1">'[103]Fax a enviar'!#REF!</definedName>
    <definedName name="sdsd" localSheetId="0" hidden="1">#REF!</definedName>
    <definedName name="sdsd" localSheetId="1" hidden="1">#REF!</definedName>
    <definedName name="sdsd" localSheetId="3" hidden="1">'[103]Fax a enviar'!#REF!</definedName>
    <definedName name="sdsd" localSheetId="9" hidden="1">'[103]Fax a enviar'!#REF!</definedName>
    <definedName name="sdsd" hidden="1">'[103]Fax a enviar'!#REF!</definedName>
    <definedName name="sdsds" localSheetId="4" hidden="1">#REF!</definedName>
    <definedName name="sdsds" localSheetId="5" hidden="1">#REF!</definedName>
    <definedName name="sdsds" localSheetId="7" hidden="1">#REF!</definedName>
    <definedName name="sdsds" localSheetId="6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9" hidden="1">#REF!</definedName>
    <definedName name="sdsds" hidden="1">#REF!</definedName>
    <definedName name="SECIND" localSheetId="4">#REF!</definedName>
    <definedName name="SECIND" localSheetId="5">#REF!</definedName>
    <definedName name="SECIND" localSheetId="7">#REF!</definedName>
    <definedName name="SECIND" localSheetId="6">#REF!</definedName>
    <definedName name="SECIND" localSheetId="1">#REF!</definedName>
    <definedName name="SECIND" localSheetId="3">#REF!</definedName>
    <definedName name="SECIND" localSheetId="9">#REF!</definedName>
    <definedName name="SECIND">#REF!</definedName>
    <definedName name="SECTORES" localSheetId="4">[146]SPNF!#REF!</definedName>
    <definedName name="SECTORES" localSheetId="5">[146]SPNF!#REF!</definedName>
    <definedName name="SECTORES" localSheetId="7">[147]SPNF!#REF!</definedName>
    <definedName name="SECTORES" localSheetId="6">[146]SPNF!#REF!</definedName>
    <definedName name="SECTORES" localSheetId="0">[147]SPNF!#REF!</definedName>
    <definedName name="SECTORES" localSheetId="1">[147]SPNF!#REF!</definedName>
    <definedName name="SECTORES" localSheetId="3">[147]SPNF!#REF!</definedName>
    <definedName name="SECTORES" localSheetId="9">[147]SPNF!#REF!</definedName>
    <definedName name="SECTORES" localSheetId="11">[147]SPNF!#REF!</definedName>
    <definedName name="SECTORES">[147]SPNF!#REF!</definedName>
    <definedName name="seguimiento" localSheetId="4">#REF!</definedName>
    <definedName name="seguimiento" localSheetId="5">#REF!</definedName>
    <definedName name="seguimiento" localSheetId="7">#REF!</definedName>
    <definedName name="seguimiento" localSheetId="6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9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4">#REF!</definedName>
    <definedName name="sei" localSheetId="5">#REF!</definedName>
    <definedName name="sei" localSheetId="7">#REF!</definedName>
    <definedName name="sei" localSheetId="6">#REF!</definedName>
    <definedName name="sei" localSheetId="0">#REF!</definedName>
    <definedName name="sei" localSheetId="1">#REF!</definedName>
    <definedName name="sei" localSheetId="3">#REF!</definedName>
    <definedName name="sei" localSheetId="9">#REF!</definedName>
    <definedName name="sei">#REF!</definedName>
    <definedName name="SEK" localSheetId="4">#REF!</definedName>
    <definedName name="SEK" localSheetId="5">#REF!</definedName>
    <definedName name="SEK" localSheetId="7">#REF!</definedName>
    <definedName name="SEK" localSheetId="6">#REF!</definedName>
    <definedName name="SEK" localSheetId="0">#REF!</definedName>
    <definedName name="SEK" localSheetId="1">#REF!</definedName>
    <definedName name="SEK" localSheetId="3">#REF!</definedName>
    <definedName name="SEK" localSheetId="9">#REF!</definedName>
    <definedName name="SEK">#REF!</definedName>
    <definedName name="Selected_Economic_and_Financial_Indicators" localSheetId="4">#REF!</definedName>
    <definedName name="Selected_Economic_and_Financial_Indicators" localSheetId="5">#REF!</definedName>
    <definedName name="Selected_Economic_and_Financial_Indicators" localSheetId="7">#REF!</definedName>
    <definedName name="Selected_Economic_and_Financial_Indicators" localSheetId="6">#REF!</definedName>
    <definedName name="Selected_Economic_and_Financial_Indicators" localSheetId="1">#REF!</definedName>
    <definedName name="Selected_Economic_and_Financial_Indicators" localSheetId="3">#REF!</definedName>
    <definedName name="Selected_Economic_and_Financial_Indicators" localSheetId="9">#REF!</definedName>
    <definedName name="Selected_Economic_and_Financial_Indicators">#REF!</definedName>
    <definedName name="SelNE" localSheetId="4">#REF!</definedName>
    <definedName name="SelNE" localSheetId="5">#REF!</definedName>
    <definedName name="SelNE" localSheetId="7">#REF!</definedName>
    <definedName name="SelNE" localSheetId="6">#REF!</definedName>
    <definedName name="SelNE" localSheetId="1">#REF!</definedName>
    <definedName name="SelNE">#REF!</definedName>
    <definedName name="SelNEperc" localSheetId="4">#REF!</definedName>
    <definedName name="SelNEperc" localSheetId="5">#REF!</definedName>
    <definedName name="SelNEperc" localSheetId="7">#REF!</definedName>
    <definedName name="SelNEperc" localSheetId="6">#REF!</definedName>
    <definedName name="SelNEperc" localSheetId="1">#REF!</definedName>
    <definedName name="SelNEperc">#REF!</definedName>
    <definedName name="SEMANAL" localSheetId="4">#REF!</definedName>
    <definedName name="SEMANAL" localSheetId="5">#REF!</definedName>
    <definedName name="SEMANAL" localSheetId="7">#REF!</definedName>
    <definedName name="SEMANAL" localSheetId="6">#REF!</definedName>
    <definedName name="SEMANAL" localSheetId="1">#REF!</definedName>
    <definedName name="SEMANAL">#REF!</definedName>
    <definedName name="sencount" hidden="1">2</definedName>
    <definedName name="SEP._89" localSheetId="4">#REF!</definedName>
    <definedName name="SEP._89" localSheetId="5">#REF!</definedName>
    <definedName name="SEP._89" localSheetId="7">#REF!</definedName>
    <definedName name="SEP._89" localSheetId="6">#REF!</definedName>
    <definedName name="SEP._89" localSheetId="0">#REF!</definedName>
    <definedName name="SEP._89" localSheetId="1">#REF!</definedName>
    <definedName name="SEP._89" localSheetId="3">#REF!</definedName>
    <definedName name="SEP._89" localSheetId="9">#REF!</definedName>
    <definedName name="SEP._89">#REF!</definedName>
    <definedName name="ser" localSheetId="16" hidden="1">{"Riqfin97",#N/A,FALSE,"Tran";"Riqfinpro",#N/A,FALSE,"Tran"}</definedName>
    <definedName name="ser" localSheetId="4" hidden="1">{"Riqfin97",#N/A,FALSE,"Tran";"Riqfinpro",#N/A,FALSE,"Tran"}</definedName>
    <definedName name="ser" localSheetId="5" hidden="1">{"Riqfin97",#N/A,FALSE,"Tran";"Riqfinpro",#N/A,FALSE,"Tran"}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6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hidden="1">{"Riqfin97",#N/A,FALSE,"Tran";"Riqfinpro",#N/A,FALSE,"Tran"}</definedName>
    <definedName name="SHEET_A._Contents_and_file_description" localSheetId="4">#REF!</definedName>
    <definedName name="SHEET_A._Contents_and_file_description" localSheetId="5">#REF!</definedName>
    <definedName name="SHEET_A._Contents_and_file_description" localSheetId="7">#REF!</definedName>
    <definedName name="SHEET_A._Contents_and_file_description" localSheetId="6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9">#REF!</definedName>
    <definedName name="SHEET_A._Contents_and_file_description">#REF!</definedName>
    <definedName name="SHEET_B._DATA_FROM_TO_OTHER_FILES" localSheetId="4">#REF!</definedName>
    <definedName name="SHEET_B._DATA_FROM_TO_OTHER_FILES" localSheetId="5">#REF!</definedName>
    <definedName name="SHEET_B._DATA_FROM_TO_OTHER_FILES" localSheetId="7">#REF!</definedName>
    <definedName name="SHEET_B._DATA_FROM_TO_OTHER_FILES" localSheetId="6">#REF!</definedName>
    <definedName name="SHEET_B._DATA_FROM_TO_OTHER_FILES" localSheetId="1">#REF!</definedName>
    <definedName name="SHEET_B._DATA_FROM_TO_OTHER_FILES" localSheetId="3">#REF!</definedName>
    <definedName name="SHEET_B._DATA_FROM_TO_OTHER_FILES" localSheetId="9">#REF!</definedName>
    <definedName name="SHEET_B._DATA_FROM_TO_OTHER_FILES">#REF!</definedName>
    <definedName name="SHEET_C._RAW_DATA1" localSheetId="4">#REF!</definedName>
    <definedName name="SHEET_C._RAW_DATA1" localSheetId="5">#REF!</definedName>
    <definedName name="SHEET_C._RAW_DATA1" localSheetId="7">#REF!</definedName>
    <definedName name="SHEET_C._RAW_DATA1" localSheetId="6">#REF!</definedName>
    <definedName name="SHEET_C._RAW_DATA1" localSheetId="1">#REF!</definedName>
    <definedName name="SHEET_C._RAW_DATA1" localSheetId="3">#REF!</definedName>
    <definedName name="SHEET_C._RAW_DATA1" localSheetId="9">#REF!</definedName>
    <definedName name="SHEET_C._RAW_DATA1">#REF!</definedName>
    <definedName name="SHEET_C._RAW_DATA2" localSheetId="4">#REF!</definedName>
    <definedName name="SHEET_C._RAW_DATA2" localSheetId="5">#REF!</definedName>
    <definedName name="SHEET_C._RAW_DATA2" localSheetId="7">#REF!</definedName>
    <definedName name="SHEET_C._RAW_DATA2" localSheetId="6">#REF!</definedName>
    <definedName name="SHEET_C._RAW_DATA2" localSheetId="1">#REF!</definedName>
    <definedName name="SHEET_C._RAW_DATA2">#REF!</definedName>
    <definedName name="SHEET_D._DATA_TRANSFORMATIONS" localSheetId="4">#REF!</definedName>
    <definedName name="SHEET_D._DATA_TRANSFORMATIONS" localSheetId="5">#REF!</definedName>
    <definedName name="SHEET_D._DATA_TRANSFORMATIONS" localSheetId="7">#REF!</definedName>
    <definedName name="SHEET_D._DATA_TRANSFORMATIONS" localSheetId="6">#REF!</definedName>
    <definedName name="SHEET_D._DATA_TRANSFORMATIONS" localSheetId="1">#REF!</definedName>
    <definedName name="SHEET_D._DATA_TRANSFORMATIONS">#REF!</definedName>
    <definedName name="SHEET_E._FINAL_TABLES" localSheetId="4">#REF!</definedName>
    <definedName name="SHEET_E._FINAL_TABLES" localSheetId="5">#REF!</definedName>
    <definedName name="SHEET_E._FINAL_TABLES" localSheetId="7">#REF!</definedName>
    <definedName name="SHEET_E._FINAL_TABLES" localSheetId="6">#REF!</definedName>
    <definedName name="SHEET_E._FINAL_TABLES" localSheetId="1">#REF!</definedName>
    <definedName name="SHEET_E._FINAL_TABLES">#REF!</definedName>
    <definedName name="Sheet1_Chart_2_ChartType" hidden="1">64</definedName>
    <definedName name="SID" localSheetId="4">#REF!</definedName>
    <definedName name="SID" localSheetId="5">#REF!</definedName>
    <definedName name="SID" localSheetId="7">#REF!</definedName>
    <definedName name="SID" localSheetId="6">#REF!</definedName>
    <definedName name="SID" localSheetId="0">#REF!</definedName>
    <definedName name="SID" localSheetId="1">#REF!</definedName>
    <definedName name="SID" localSheetId="3">#REF!</definedName>
    <definedName name="SID" localSheetId="9">#REF!</definedName>
    <definedName name="SID">#REF!</definedName>
    <definedName name="SIDXGOB">'[95]SFISCAL-MOD'!$A$146:$IV$146</definedName>
    <definedName name="SING" localSheetId="4">#REF!</definedName>
    <definedName name="SING" localSheetId="5">#REF!</definedName>
    <definedName name="SING" localSheetId="7">#REF!</definedName>
    <definedName name="SING" localSheetId="6">#REF!</definedName>
    <definedName name="SING" localSheetId="0">#REF!</definedName>
    <definedName name="SING" localSheetId="1">#REF!</definedName>
    <definedName name="SING" localSheetId="3">#REF!</definedName>
    <definedName name="SING" localSheetId="9">#REF!</definedName>
    <definedName name="SING">#REF!</definedName>
    <definedName name="SING1" localSheetId="4">#REF!</definedName>
    <definedName name="SING1" localSheetId="5">#REF!</definedName>
    <definedName name="SING1" localSheetId="7">#REF!</definedName>
    <definedName name="SING1" localSheetId="6">#REF!</definedName>
    <definedName name="SING1" localSheetId="0">#REF!</definedName>
    <definedName name="SING1" localSheetId="1">#REF!</definedName>
    <definedName name="SING1" localSheetId="3">#REF!</definedName>
    <definedName name="SING1" localSheetId="9">#REF!</definedName>
    <definedName name="SING1">#REF!</definedName>
    <definedName name="SISBANCARIO" localSheetId="4">#REF!</definedName>
    <definedName name="SISBANCARIO" localSheetId="5">#REF!</definedName>
    <definedName name="SISBANCARIO" localSheetId="7">#REF!</definedName>
    <definedName name="SISBANCARIO" localSheetId="6">#REF!</definedName>
    <definedName name="SISBANCARIO" localSheetId="1">#REF!</definedName>
    <definedName name="SISBANCARIO" localSheetId="3">#REF!</definedName>
    <definedName name="SISBANCARIO" localSheetId="9">#REF!</definedName>
    <definedName name="SISBANCARIO">#REF!</definedName>
    <definedName name="sisfin1" localSheetId="4">#REF!</definedName>
    <definedName name="sisfin1" localSheetId="5">#REF!</definedName>
    <definedName name="sisfin1" localSheetId="7">#REF!</definedName>
    <definedName name="sisfin1" localSheetId="6">#REF!</definedName>
    <definedName name="sisfin1" localSheetId="1">#REF!</definedName>
    <definedName name="sisfin1">#REF!</definedName>
    <definedName name="sisfin2" localSheetId="4">#REF!</definedName>
    <definedName name="sisfin2" localSheetId="5">#REF!</definedName>
    <definedName name="sisfin2" localSheetId="7">#REF!</definedName>
    <definedName name="sisfin2" localSheetId="6">#REF!</definedName>
    <definedName name="sisfin2" localSheetId="1">#REF!</definedName>
    <definedName name="sisfin2">#REF!</definedName>
    <definedName name="SISTEMA_BANCARIO_NACIONAL" localSheetId="4">#REF!</definedName>
    <definedName name="SISTEMA_BANCARIO_NACIONAL" localSheetId="5">#REF!</definedName>
    <definedName name="SISTEMA_BANCARIO_NACIONAL" localSheetId="7">#REF!</definedName>
    <definedName name="SISTEMA_BANCARIO_NACIONAL" localSheetId="6">#REF!</definedName>
    <definedName name="SISTEMA_BANCARIO_NACIONAL" localSheetId="1">#REF!</definedName>
    <definedName name="SISTEMA_BANCARIO_NACIONAL">#REF!</definedName>
    <definedName name="sksksksk" localSheetId="4">#REF!</definedName>
    <definedName name="sksksksk" localSheetId="5">#REF!</definedName>
    <definedName name="sksksksk" localSheetId="7">#REF!</definedName>
    <definedName name="sksksksk" localSheetId="6">#REF!</definedName>
    <definedName name="sksksksk" localSheetId="1">#REF!</definedName>
    <definedName name="sksksksk">#REF!</definedName>
    <definedName name="snp">'[140]Credit ratings on 1st issues'!#REF!</definedName>
    <definedName name="SOL">[70]SOLVENCIA!$D$5</definedName>
    <definedName name="Solvencia">'[54]Ranking Bancario'!$B$4:$F$54</definedName>
    <definedName name="SortRange" localSheetId="4">#REF!</definedName>
    <definedName name="SortRange" localSheetId="5">#REF!</definedName>
    <definedName name="SortRange" localSheetId="7">#REF!</definedName>
    <definedName name="SortRange" localSheetId="6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9">#REF!</definedName>
    <definedName name="SortRange">#REF!</definedName>
    <definedName name="SP" localSheetId="4">#REF!</definedName>
    <definedName name="SP" localSheetId="5">#REF!</definedName>
    <definedName name="SP" localSheetId="7">#REF!</definedName>
    <definedName name="SP" localSheetId="6">#REF!</definedName>
    <definedName name="SP" localSheetId="1">#REF!</definedName>
    <definedName name="SP" localSheetId="3">#REF!</definedName>
    <definedName name="SP" localSheetId="9">#REF!</definedName>
    <definedName name="SP">#REF!</definedName>
    <definedName name="Spain_wt">'[75]OECD wgt'!$B$31</definedName>
    <definedName name="SPG" localSheetId="4">#REF!</definedName>
    <definedName name="SPG" localSheetId="5">#REF!</definedName>
    <definedName name="SPG" localSheetId="7">#REF!</definedName>
    <definedName name="SPG" localSheetId="6">#REF!</definedName>
    <definedName name="SPG" localSheetId="0">#REF!</definedName>
    <definedName name="SPG" localSheetId="1">#REF!</definedName>
    <definedName name="SPG" localSheetId="3">#REF!</definedName>
    <definedName name="SPG" localSheetId="9">#REF!</definedName>
    <definedName name="SPG">#REF!</definedName>
    <definedName name="SPN">#N/A</definedName>
    <definedName name="spnf" localSheetId="5">'[145]SPNF Acuerdo Incl. Int.'!spnf</definedName>
    <definedName name="spnf" localSheetId="6">'[145]SPNF Acuerdo Incl. Int.'!spnf</definedName>
    <definedName name="spnf" localSheetId="0">#REF!</definedName>
    <definedName name="spnf" localSheetId="1">#REF!</definedName>
    <definedName name="spnf">'[145]SPNF Acuerdo Incl. Int.'!spnf</definedName>
    <definedName name="Spread_Between_Highest_and_Lowest_Rates">'[76]Inter-Bank'!$N$5</definedName>
    <definedName name="SPSS" localSheetId="4">#REF!</definedName>
    <definedName name="SPSS" localSheetId="5">#REF!</definedName>
    <definedName name="SPSS" localSheetId="7">#REF!</definedName>
    <definedName name="SPSS" localSheetId="6">#REF!</definedName>
    <definedName name="SPSS" localSheetId="0">#REF!</definedName>
    <definedName name="SPSS" localSheetId="1">#REF!</definedName>
    <definedName name="SPSS" localSheetId="3">#REF!</definedName>
    <definedName name="SPSS" localSheetId="9">#REF!</definedName>
    <definedName name="SPSS">#REF!</definedName>
    <definedName name="SRTable" localSheetId="4">#REF!</definedName>
    <definedName name="SRTable" localSheetId="5">#REF!</definedName>
    <definedName name="SRTable" localSheetId="7">#REF!</definedName>
    <definedName name="SRTable" localSheetId="6">#REF!</definedName>
    <definedName name="SRTable" localSheetId="0">#REF!</definedName>
    <definedName name="SRTable" localSheetId="1">#REF!</definedName>
    <definedName name="SRTable" localSheetId="3">#REF!</definedName>
    <definedName name="SRTable" localSheetId="9">#REF!</definedName>
    <definedName name="SRTable">#REF!</definedName>
    <definedName name="srtable1" localSheetId="4">#REF!</definedName>
    <definedName name="srtable1" localSheetId="5">#REF!</definedName>
    <definedName name="srtable1" localSheetId="7">#REF!</definedName>
    <definedName name="srtable1" localSheetId="6">#REF!</definedName>
    <definedName name="srtable1" localSheetId="0">#REF!</definedName>
    <definedName name="srtable1" localSheetId="1">#REF!</definedName>
    <definedName name="srtable1" localSheetId="3">#REF!</definedName>
    <definedName name="srtable1" localSheetId="9">#REF!</definedName>
    <definedName name="srtable1">#REF!</definedName>
    <definedName name="srtbl" localSheetId="4">#REF!</definedName>
    <definedName name="srtbl" localSheetId="5">#REF!</definedName>
    <definedName name="srtbl" localSheetId="7">#REF!</definedName>
    <definedName name="srtbl" localSheetId="6">#REF!</definedName>
    <definedName name="srtbl" localSheetId="1">#REF!</definedName>
    <definedName name="srtbl">#REF!</definedName>
    <definedName name="SS">[162]IMATA!$B$45:$B$108</definedName>
    <definedName name="SSperc" localSheetId="4">#REF!</definedName>
    <definedName name="SSperc" localSheetId="5">#REF!</definedName>
    <definedName name="SSperc" localSheetId="7">#REF!</definedName>
    <definedName name="SSperc" localSheetId="6">#REF!</definedName>
    <definedName name="SSperc" localSheetId="0">#REF!</definedName>
    <definedName name="SSperc" localSheetId="1">#REF!</definedName>
    <definedName name="SSperc" localSheetId="3">#REF!</definedName>
    <definedName name="SSperc" localSheetId="9">#REF!</definedName>
    <definedName name="SSperc">#REF!</definedName>
    <definedName name="sss" localSheetId="16" hidden="1">{"Minpmon",#N/A,FALSE,"Monthinput"}</definedName>
    <definedName name="sss" localSheetId="4" hidden="1">{"Minpmon",#N/A,FALSE,"Monthinput"}</definedName>
    <definedName name="sss" localSheetId="5" hidden="1">{"Minpmon",#N/A,FALSE,"Monthinput"}</definedName>
    <definedName name="sss" localSheetId="7" hidden="1">{"Minpmon",#N/A,FALSE,"Monthinput"}</definedName>
    <definedName name="sss" localSheetId="8" hidden="1">{"Minpmon",#N/A,FALSE,"Monthinput"}</definedName>
    <definedName name="sss" localSheetId="6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9" hidden="1">{"Minpmon",#N/A,FALSE,"Monthinput"}</definedName>
    <definedName name="sss" localSheetId="11" hidden="1">{"Minpmon",#N/A,FALSE,"Monthinput"}</definedName>
    <definedName name="sss" hidden="1">{"Minpmon",#N/A,FALSE,"Monthinput"}</definedName>
    <definedName name="ssss" localSheetId="16" hidden="1">{"Riqfin97",#N/A,FALSE,"Tran";"Riqfinpro",#N/A,FALSE,"Tran"}</definedName>
    <definedName name="ssss" localSheetId="4" hidden="1">{"Riqfin97",#N/A,FALSE,"Tran";"Riqfinpro",#N/A,FALSE,"Tran"}</definedName>
    <definedName name="ssss" localSheetId="5" hidden="1">{"Riqfin97",#N/A,FALSE,"Tran";"Riqfinpro",#N/A,FALSE,"Tran"}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6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4">#REF!</definedName>
    <definedName name="Staff" localSheetId="5">#REF!</definedName>
    <definedName name="Staff" localSheetId="7">#REF!</definedName>
    <definedName name="Staff" localSheetId="6">#REF!</definedName>
    <definedName name="Staff" localSheetId="0">#REF!</definedName>
    <definedName name="Staff" localSheetId="1">#REF!</definedName>
    <definedName name="Staff" localSheetId="3">#REF!</definedName>
    <definedName name="Staff" localSheetId="9">#REF!</definedName>
    <definedName name="Staff">#REF!</definedName>
    <definedName name="staffrp" localSheetId="4">#REF!</definedName>
    <definedName name="staffrp" localSheetId="5">#REF!</definedName>
    <definedName name="staffrp" localSheetId="7">#REF!</definedName>
    <definedName name="staffrp" localSheetId="6">#REF!</definedName>
    <definedName name="staffrp" localSheetId="1">#REF!</definedName>
    <definedName name="staffrp" localSheetId="3">#REF!</definedName>
    <definedName name="staffrp" localSheetId="9">#REF!</definedName>
    <definedName name="staffrp">#REF!</definedName>
    <definedName name="START" localSheetId="4">#REF!</definedName>
    <definedName name="START" localSheetId="5">#REF!</definedName>
    <definedName name="START" localSheetId="7">#REF!</definedName>
    <definedName name="START" localSheetId="6">#REF!</definedName>
    <definedName name="START" localSheetId="1">#REF!</definedName>
    <definedName name="START" localSheetId="3">#REF!</definedName>
    <definedName name="START" localSheetId="9">#REF!</definedName>
    <definedName name="START">#REF!</definedName>
    <definedName name="StartPosition" localSheetId="4">#REF!</definedName>
    <definedName name="StartPosition" localSheetId="5">#REF!</definedName>
    <definedName name="StartPosition" localSheetId="7">#REF!</definedName>
    <definedName name="StartPosition" localSheetId="6">#REF!</definedName>
    <definedName name="StartPosition" localSheetId="0">#REF!</definedName>
    <definedName name="StartPosition" localSheetId="1">#REF!</definedName>
    <definedName name="StartPosition">#REF!</definedName>
    <definedName name="STFQTAB" localSheetId="4">#REF!</definedName>
    <definedName name="STFQTAB" localSheetId="5">#REF!</definedName>
    <definedName name="STFQTAB" localSheetId="7">#REF!</definedName>
    <definedName name="STFQTAB" localSheetId="6">#REF!</definedName>
    <definedName name="STFQTAB" localSheetId="1">#REF!</definedName>
    <definedName name="STFQTAB">#REF!</definedName>
    <definedName name="STOCK">[151]STOCK!$D$4:$K$69</definedName>
    <definedName name="stocksumm" localSheetId="4">#REF!</definedName>
    <definedName name="stocksumm" localSheetId="5">#REF!</definedName>
    <definedName name="stocksumm" localSheetId="7">#REF!</definedName>
    <definedName name="stocksumm" localSheetId="6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9">#REF!</definedName>
    <definedName name="stocksumm">#REF!</definedName>
    <definedName name="STOP" localSheetId="4">#REF!</definedName>
    <definedName name="STOP" localSheetId="5">#REF!</definedName>
    <definedName name="STOP" localSheetId="7">#REF!</definedName>
    <definedName name="STOP" localSheetId="6">#REF!</definedName>
    <definedName name="STOP" localSheetId="1">#REF!</definedName>
    <definedName name="STOP" localSheetId="3">#REF!</definedName>
    <definedName name="STOP" localSheetId="9">#REF!</definedName>
    <definedName name="STOP">#REF!</definedName>
    <definedName name="STTAB4" localSheetId="4">#REF!</definedName>
    <definedName name="STTAB4" localSheetId="5">#REF!</definedName>
    <definedName name="STTAB4" localSheetId="7">#REF!</definedName>
    <definedName name="STTAB4" localSheetId="6">#REF!</definedName>
    <definedName name="STTAB4" localSheetId="1">#REF!</definedName>
    <definedName name="STTAB4" localSheetId="3">#REF!</definedName>
    <definedName name="STTAB4" localSheetId="9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 localSheetId="4">[127]NA!#REF!</definedName>
    <definedName name="SUMGDP" localSheetId="5">[127]NA!#REF!</definedName>
    <definedName name="SUMGDP" localSheetId="7">[128]NA!#REF!</definedName>
    <definedName name="SUMGDP" localSheetId="6">[127]NA!#REF!</definedName>
    <definedName name="SUMGDP" localSheetId="0">[128]NA!#REF!</definedName>
    <definedName name="SUMGDP" localSheetId="1">[128]NA!#REF!</definedName>
    <definedName name="SUMGDP" localSheetId="3">[128]NA!#REF!</definedName>
    <definedName name="SUMGDP" localSheetId="9">[128]NA!#REF!</definedName>
    <definedName name="SUMGDP" localSheetId="11">[128]NA!#REF!</definedName>
    <definedName name="SUMGDP">[128]NA!#REF!</definedName>
    <definedName name="SUMTAB">[163]CPI:NA!$A$272:$R$990</definedName>
    <definedName name="SUPLI" localSheetId="4">#REF!</definedName>
    <definedName name="SUPLI" localSheetId="5">#REF!</definedName>
    <definedName name="SUPLI" localSheetId="7">#REF!</definedName>
    <definedName name="SUPLI" localSheetId="6">#REF!</definedName>
    <definedName name="SUPLI" localSheetId="0">#REF!</definedName>
    <definedName name="SUPLI" localSheetId="1">#REF!</definedName>
    <definedName name="SUPLI" localSheetId="3">#REF!</definedName>
    <definedName name="SUPLI" localSheetId="9">#REF!</definedName>
    <definedName name="SUPLI">#REF!</definedName>
    <definedName name="SUPLIDORES" localSheetId="4">#REF!</definedName>
    <definedName name="SUPLIDORES" localSheetId="5">#REF!</definedName>
    <definedName name="SUPLIDORES" localSheetId="7">#REF!</definedName>
    <definedName name="SUPLIDORES" localSheetId="6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9">#REF!</definedName>
    <definedName name="SUPLIDORES">#REF!</definedName>
    <definedName name="SUPPLY">[87]MONTHLY!$A$87:$Q$193</definedName>
    <definedName name="SUPPLY2">[87]MONTHLY!$A$422:$Z$477</definedName>
    <definedName name="SUPUES" localSheetId="4">#REF!</definedName>
    <definedName name="SUPUES" localSheetId="5">#REF!</definedName>
    <definedName name="SUPUES" localSheetId="7">#REF!</definedName>
    <definedName name="SUPUES" localSheetId="6">#REF!</definedName>
    <definedName name="SUPUES" localSheetId="0">#REF!</definedName>
    <definedName name="SUPUES" localSheetId="1">#REF!</definedName>
    <definedName name="SUPUES" localSheetId="3">#REF!</definedName>
    <definedName name="SUPUES" localSheetId="9">#REF!</definedName>
    <definedName name="SUPUES">#REF!</definedName>
    <definedName name="supuestos" localSheetId="4">#REF!</definedName>
    <definedName name="supuestos" localSheetId="5">#REF!</definedName>
    <definedName name="supuestos" localSheetId="7">#REF!</definedName>
    <definedName name="supuestos" localSheetId="6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9">#REF!</definedName>
    <definedName name="supuestos">#REF!</definedName>
    <definedName name="swe" localSheetId="16" hidden="1">{"Tab1",#N/A,FALSE,"P";"Tab2",#N/A,FALSE,"P"}</definedName>
    <definedName name="swe" localSheetId="4" hidden="1">{"Tab1",#N/A,FALSE,"P";"Tab2",#N/A,FALSE,"P"}</definedName>
    <definedName name="swe" localSheetId="5" hidden="1">{"Tab1",#N/A,FALSE,"P";"Tab2",#N/A,FALSE,"P"}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6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hidden="1">{"Tab1",#N/A,FALSE,"P";"Tab2",#N/A,FALSE,"P"}</definedName>
    <definedName name="Sweden_wt">'[75]OECD wgt'!$B$32</definedName>
    <definedName name="SwitchColor" localSheetId="4">#REF!</definedName>
    <definedName name="SwitchColor" localSheetId="5">#REF!</definedName>
    <definedName name="SwitchColor" localSheetId="7">#REF!</definedName>
    <definedName name="SwitchColor" localSheetId="6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9">#REF!</definedName>
    <definedName name="SwitchColor">#REF!</definedName>
    <definedName name="Switzerland_wt">'[75]OECD wgt'!$B$33</definedName>
    <definedName name="Swvu.PLA1." localSheetId="7" hidden="1">'[55]COP FED'!#REF!</definedName>
    <definedName name="Swvu.PLA1." localSheetId="0" hidden="1">'[55]COP FED'!#REF!</definedName>
    <definedName name="Swvu.PLA1." localSheetId="1" hidden="1">'[55]COP FED'!#REF!</definedName>
    <definedName name="Swvu.PLA1." localSheetId="3" hidden="1">'[55]COP FED'!#REF!</definedName>
    <definedName name="Swvu.PLA1." localSheetId="9" hidden="1">'[55]COP FED'!#REF!</definedName>
    <definedName name="Swvu.PLA1." hidden="1">'[55]COP FED'!#REF!</definedName>
    <definedName name="Swvu.PLA2." hidden="1">'[55]COP FED'!$A$1:$N$49</definedName>
    <definedName name="sxc" localSheetId="16" hidden="1">{"Riqfin97",#N/A,FALSE,"Tran";"Riqfinpro",#N/A,FALSE,"Tran"}</definedName>
    <definedName name="sxc" localSheetId="4" hidden="1">{"Riqfin97",#N/A,FALSE,"Tran";"Riqfinpro",#N/A,FALSE,"Tran"}</definedName>
    <definedName name="sxc" localSheetId="5" hidden="1">{"Riqfin97",#N/A,FALSE,"Tran";"Riqfinpro",#N/A,FALSE,"Tran"}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6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hidden="1">{"Riqfin97",#N/A,FALSE,"Tran";"Riqfinpro",#N/A,FALSE,"Tran"}</definedName>
    <definedName name="sxe" localSheetId="16" hidden="1">{"Riqfin97",#N/A,FALSE,"Tran";"Riqfinpro",#N/A,FALSE,"Tran"}</definedName>
    <definedName name="sxe" localSheetId="4" hidden="1">{"Riqfin97",#N/A,FALSE,"Tran";"Riqfinpro",#N/A,FALSE,"Tran"}</definedName>
    <definedName name="sxe" localSheetId="5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6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hidden="1">{"Riqfin97",#N/A,FALSE,"Tran";"Riqfinpro",#N/A,FALSE,"Tran"}</definedName>
    <definedName name="t" localSheetId="16" hidden="1">{"Minpmon",#N/A,FALSE,"Monthinput"}</definedName>
    <definedName name="t" localSheetId="4" hidden="1">{"Minpmon",#N/A,FALSE,"Monthinput"}</definedName>
    <definedName name="t" localSheetId="5" hidden="1">{"Minpmon",#N/A,FALSE,"Monthinput"}</definedName>
    <definedName name="t" localSheetId="7" hidden="1">{"Minpmon",#N/A,FALSE,"Monthinput"}</definedName>
    <definedName name="t" localSheetId="8" hidden="1">{"Minpmon",#N/A,FALSE,"Monthinput"}</definedName>
    <definedName name="t" localSheetId="6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hidden="1">{"Minpmon",#N/A,FALSE,"Monthinput"}</definedName>
    <definedName name="Tab_2" localSheetId="4">#REF!</definedName>
    <definedName name="Tab_2" localSheetId="5">#REF!</definedName>
    <definedName name="Tab_2" localSheetId="7">#REF!</definedName>
    <definedName name="Tab_2" localSheetId="6">#REF!</definedName>
    <definedName name="Tab_2" localSheetId="0">#REF!</definedName>
    <definedName name="Tab_2" localSheetId="1">#REF!</definedName>
    <definedName name="Tab_2" localSheetId="3">#REF!</definedName>
    <definedName name="Tab_2" localSheetId="9">#REF!</definedName>
    <definedName name="Tab_2">#REF!</definedName>
    <definedName name="Tab_Assumptions" localSheetId="4">#REF!</definedName>
    <definedName name="Tab_Assumptions" localSheetId="5">#REF!</definedName>
    <definedName name="Tab_Assumptions" localSheetId="7">#REF!</definedName>
    <definedName name="Tab_Assumptions" localSheetId="6">#REF!</definedName>
    <definedName name="Tab_Assumptions" localSheetId="1">#REF!</definedName>
    <definedName name="Tab_Assumptions" localSheetId="3">#REF!</definedName>
    <definedName name="Tab_Assumptions" localSheetId="9">#REF!</definedName>
    <definedName name="Tab_Assumptions">#REF!</definedName>
    <definedName name="Tab_results" localSheetId="4">#REF!</definedName>
    <definedName name="Tab_results" localSheetId="5">#REF!</definedName>
    <definedName name="Tab_results" localSheetId="7">#REF!</definedName>
    <definedName name="Tab_results" localSheetId="6">#REF!</definedName>
    <definedName name="Tab_results" localSheetId="1">#REF!</definedName>
    <definedName name="Tab_results" localSheetId="3">#REF!</definedName>
    <definedName name="Tab_results" localSheetId="9">#REF!</definedName>
    <definedName name="Tab_results">#REF!</definedName>
    <definedName name="Tab1_A" localSheetId="4">#REF!</definedName>
    <definedName name="Tab1_A" localSheetId="5">#REF!</definedName>
    <definedName name="Tab1_A" localSheetId="7">#REF!</definedName>
    <definedName name="Tab1_A" localSheetId="6">#REF!</definedName>
    <definedName name="Tab1_A" localSheetId="1">#REF!</definedName>
    <definedName name="Tab1_A">#REF!</definedName>
    <definedName name="Tab1_B" localSheetId="4">#REF!</definedName>
    <definedName name="Tab1_B" localSheetId="5">#REF!</definedName>
    <definedName name="Tab1_B" localSheetId="7">#REF!</definedName>
    <definedName name="Tab1_B" localSheetId="6">#REF!</definedName>
    <definedName name="Tab1_B" localSheetId="1">#REF!</definedName>
    <definedName name="Tab1_B">#REF!</definedName>
    <definedName name="tab1a" localSheetId="4">#REF!</definedName>
    <definedName name="tab1a" localSheetId="5">#REF!</definedName>
    <definedName name="tab1a" localSheetId="7">#REF!</definedName>
    <definedName name="tab1a" localSheetId="6">#REF!</definedName>
    <definedName name="tab1a" localSheetId="1">#REF!</definedName>
    <definedName name="tab1a">#REF!</definedName>
    <definedName name="tab1b" localSheetId="4">#REF!</definedName>
    <definedName name="tab1b" localSheetId="5">#REF!</definedName>
    <definedName name="tab1b" localSheetId="7">#REF!</definedName>
    <definedName name="tab1b" localSheetId="6">#REF!</definedName>
    <definedName name="tab1b" localSheetId="1">#REF!</definedName>
    <definedName name="tab1b">#REF!</definedName>
    <definedName name="TAB1CK" localSheetId="4">#REF!</definedName>
    <definedName name="TAB1CK" localSheetId="5">#REF!</definedName>
    <definedName name="TAB1CK" localSheetId="7">#REF!</definedName>
    <definedName name="TAB1CK" localSheetId="6">#REF!</definedName>
    <definedName name="TAB1CK" localSheetId="1">#REF!</definedName>
    <definedName name="TAB1CK">#REF!</definedName>
    <definedName name="Tab2_DSA">[164]Output_1!#REF!</definedName>
    <definedName name="Tab25a" localSheetId="4">#REF!</definedName>
    <definedName name="Tab25a" localSheetId="5">#REF!</definedName>
    <definedName name="Tab25a" localSheetId="7">#REF!</definedName>
    <definedName name="Tab25a" localSheetId="6">#REF!</definedName>
    <definedName name="Tab25a" localSheetId="0">#REF!</definedName>
    <definedName name="Tab25a" localSheetId="1">#REF!</definedName>
    <definedName name="Tab25a" localSheetId="3">#REF!</definedName>
    <definedName name="Tab25a" localSheetId="9">#REF!</definedName>
    <definedName name="Tab25a">#REF!</definedName>
    <definedName name="Tab25b" localSheetId="4">#REF!</definedName>
    <definedName name="Tab25b" localSheetId="5">#REF!</definedName>
    <definedName name="Tab25b" localSheetId="7">#REF!</definedName>
    <definedName name="Tab25b" localSheetId="6">#REF!</definedName>
    <definedName name="Tab25b" localSheetId="0">#REF!</definedName>
    <definedName name="Tab25b" localSheetId="1">#REF!</definedName>
    <definedName name="Tab25b" localSheetId="3">#REF!</definedName>
    <definedName name="Tab25b" localSheetId="9">#REF!</definedName>
    <definedName name="Tab25b">#REF!</definedName>
    <definedName name="TAB2A" localSheetId="4">#REF!</definedName>
    <definedName name="TAB2A" localSheetId="5">#REF!</definedName>
    <definedName name="TAB2A" localSheetId="7">#REF!</definedName>
    <definedName name="TAB2A" localSheetId="6">#REF!</definedName>
    <definedName name="TAB2A" localSheetId="1">#REF!</definedName>
    <definedName name="TAB2A" localSheetId="3">#REF!</definedName>
    <definedName name="TAB2A" localSheetId="9">#REF!</definedName>
    <definedName name="TAB2A">#REF!</definedName>
    <definedName name="tab2GC" localSheetId="4">#REF!</definedName>
    <definedName name="tab2GC" localSheetId="5">#REF!</definedName>
    <definedName name="tab2GC" localSheetId="7">#REF!</definedName>
    <definedName name="tab2GC" localSheetId="6">#REF!</definedName>
    <definedName name="tab2GC" localSheetId="1">#REF!</definedName>
    <definedName name="tab2GC">#REF!</definedName>
    <definedName name="tab3BPS" localSheetId="4">#REF!</definedName>
    <definedName name="tab3BPS" localSheetId="5">#REF!</definedName>
    <definedName name="tab3BPS" localSheetId="7">#REF!</definedName>
    <definedName name="tab3BPS" localSheetId="6">#REF!</definedName>
    <definedName name="tab3BPS" localSheetId="1">#REF!</definedName>
    <definedName name="tab3BPS">#REF!</definedName>
    <definedName name="tab4Int" localSheetId="4">#REF!</definedName>
    <definedName name="tab4Int" localSheetId="5">#REF!</definedName>
    <definedName name="tab4Int" localSheetId="7">#REF!</definedName>
    <definedName name="tab4Int" localSheetId="6">#REF!</definedName>
    <definedName name="tab4Int" localSheetId="1">#REF!</definedName>
    <definedName name="tab4Int">#REF!</definedName>
    <definedName name="TAB5A" localSheetId="4">#REF!</definedName>
    <definedName name="TAB5A" localSheetId="5">#REF!</definedName>
    <definedName name="TAB5A" localSheetId="7">#REF!</definedName>
    <definedName name="TAB5A" localSheetId="6">#REF!</definedName>
    <definedName name="TAB5A" localSheetId="1">#REF!</definedName>
    <definedName name="TAB5A">#REF!</definedName>
    <definedName name="tab5Emp" localSheetId="4">#REF!</definedName>
    <definedName name="tab5Emp" localSheetId="5">#REF!</definedName>
    <definedName name="tab5Emp" localSheetId="7">#REF!</definedName>
    <definedName name="tab5Emp" localSheetId="6">#REF!</definedName>
    <definedName name="tab5Emp" localSheetId="1">#REF!</definedName>
    <definedName name="tab5Emp">#REF!</definedName>
    <definedName name="TAB6A">'[42]Annual Tables'!#REF!</definedName>
    <definedName name="TAB6B">'[42]Annual Tables'!#REF!</definedName>
    <definedName name="tab6BCU" localSheetId="4">#REF!</definedName>
    <definedName name="tab6BCU" localSheetId="5">#REF!</definedName>
    <definedName name="tab6BCU" localSheetId="7">#REF!</definedName>
    <definedName name="tab6BCU" localSheetId="6">#REF!</definedName>
    <definedName name="tab6BCU" localSheetId="0">#REF!</definedName>
    <definedName name="tab6BCU" localSheetId="1">#REF!</definedName>
    <definedName name="tab6BCU" localSheetId="3">#REF!</definedName>
    <definedName name="tab6BCU" localSheetId="9">#REF!</definedName>
    <definedName name="tab6BCU">#REF!</definedName>
    <definedName name="TAB6C" localSheetId="4">#REF!</definedName>
    <definedName name="TAB6C" localSheetId="5">#REF!</definedName>
    <definedName name="TAB6C" localSheetId="7">#REF!</definedName>
    <definedName name="TAB6C" localSheetId="6">#REF!</definedName>
    <definedName name="TAB6C" localSheetId="1">#REF!</definedName>
    <definedName name="TAB6C" localSheetId="3">#REF!</definedName>
    <definedName name="TAB6C" localSheetId="9">#REF!</definedName>
    <definedName name="TAB6C">#REF!</definedName>
    <definedName name="TAB7A" localSheetId="4">#REF!</definedName>
    <definedName name="TAB7A" localSheetId="5">#REF!</definedName>
    <definedName name="TAB7A" localSheetId="7">#REF!</definedName>
    <definedName name="TAB7A" localSheetId="6">#REF!</definedName>
    <definedName name="TAB7A" localSheetId="1">#REF!</definedName>
    <definedName name="TAB7A" localSheetId="3">#REF!</definedName>
    <definedName name="TAB7A" localSheetId="9">#REF!</definedName>
    <definedName name="TAB7A">#REF!</definedName>
    <definedName name="tab7DGI" localSheetId="4">#REF!</definedName>
    <definedName name="tab7DGI" localSheetId="5">#REF!</definedName>
    <definedName name="tab7DGI" localSheetId="7">#REF!</definedName>
    <definedName name="tab7DGI" localSheetId="6">#REF!</definedName>
    <definedName name="tab7DGI" localSheetId="1">#REF!</definedName>
    <definedName name="tab7DGI">#REF!</definedName>
    <definedName name="Tabasic" localSheetId="4">#REF!</definedName>
    <definedName name="Tabasic" localSheetId="5">#REF!</definedName>
    <definedName name="Tabasic" localSheetId="7">#REF!</definedName>
    <definedName name="Tabasic" localSheetId="6">#REF!</definedName>
    <definedName name="Tabasic" localSheetId="1">#REF!</definedName>
    <definedName name="Tabasic">#REF!</definedName>
    <definedName name="Tabe" localSheetId="4">#REF!</definedName>
    <definedName name="Tabe" localSheetId="5">#REF!</definedName>
    <definedName name="Tabe" localSheetId="7">#REF!</definedName>
    <definedName name="Tabe" localSheetId="6">#REF!</definedName>
    <definedName name="Tabe" localSheetId="0">#REF!</definedName>
    <definedName name="Tabe" localSheetId="1">#REF!</definedName>
    <definedName name="Tabe">#REF!</definedName>
    <definedName name="Tabla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4">#REF!</definedName>
    <definedName name="Table" localSheetId="5">#REF!</definedName>
    <definedName name="Table" localSheetId="7">#REF!</definedName>
    <definedName name="Table" localSheetId="6">#REF!</definedName>
    <definedName name="Table" localSheetId="0">#REF!</definedName>
    <definedName name="Table" localSheetId="1">#REF!</definedName>
    <definedName name="Table" localSheetId="3">#REF!</definedName>
    <definedName name="Table" localSheetId="9">#REF!</definedName>
    <definedName name="Table">#REF!</definedName>
    <definedName name="Table__47">[165]RED47!$A$1:$I$53</definedName>
    <definedName name="TABLE_1">'[166]150dp'!$A$3:$K$94</definedName>
    <definedName name="Table_16.__Guatemala__National_Accounts_at_Current_Prices" localSheetId="4">#REF!</definedName>
    <definedName name="Table_16.__Guatemala__National_Accounts_at_Current_Prices" localSheetId="5">#REF!</definedName>
    <definedName name="Table_16.__Guatemala__National_Accounts_at_Current_Prices" localSheetId="7">#REF!</definedName>
    <definedName name="Table_16.__Guatemala__National_Accounts_at_Current_Prices" localSheetId="6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4">#REF!</definedName>
    <definedName name="Table_2._Country_X___Public_Sector_Financing_1" localSheetId="5">#REF!</definedName>
    <definedName name="Table_2._Country_X___Public_Sector_Financing_1" localSheetId="7">#REF!</definedName>
    <definedName name="Table_2._Country_X___Public_Sector_Financing_1" localSheetId="6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4">#REF!</definedName>
    <definedName name="Table_20.cont__Guatemala___Selected_Agricultural_Sector_Statistics__concluded" localSheetId="5">#REF!</definedName>
    <definedName name="Table_20.cont__Guatemala___Selected_Agricultural_Sector_Statistics__concluded" localSheetId="7">#REF!</definedName>
    <definedName name="Table_20.cont__Guatemala___Selected_Agricultural_Sector_Statistics__concluded" localSheetId="6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4">#REF!</definedName>
    <definedName name="Table_28._Guatemala___Selected_Wage_Indicators_1" localSheetId="5">#REF!</definedName>
    <definedName name="Table_28._Guatemala___Selected_Wage_Indicators_1" localSheetId="7">#REF!</definedName>
    <definedName name="Table_28._Guatemala___Selected_Wage_Indicators_1" localSheetId="6">#REF!</definedName>
    <definedName name="Table_28._Guatemala___Selected_Wage_Indicators_1" localSheetId="1">#REF!</definedName>
    <definedName name="Table_28._Guatemala___Selected_Wage_Indicators_1">#REF!</definedName>
    <definedName name="Table_28a._Guatemala___Selected_Wage_Indicators_1" localSheetId="4">#REF!</definedName>
    <definedName name="Table_28a._Guatemala___Selected_Wage_Indicators_1" localSheetId="5">#REF!</definedName>
    <definedName name="Table_28a._Guatemala___Selected_Wage_Indicators_1" localSheetId="7">#REF!</definedName>
    <definedName name="Table_28a._Guatemala___Selected_Wage_Indicators_1" localSheetId="6">#REF!</definedName>
    <definedName name="Table_28a._Guatemala___Selected_Wage_Indicators_1" localSheetId="1">#REF!</definedName>
    <definedName name="Table_28a._Guatemala___Selected_Wage_Indicators_1">#REF!</definedName>
    <definedName name="Table_3.5b" localSheetId="4">#REF!</definedName>
    <definedName name="Table_3.5b" localSheetId="5">#REF!</definedName>
    <definedName name="Table_3.5b" localSheetId="7">#REF!</definedName>
    <definedName name="Table_3.5b" localSheetId="6">#REF!</definedName>
    <definedName name="Table_3.5b" localSheetId="0">#REF!</definedName>
    <definedName name="Table_3.5b" localSheetId="1">#REF!</definedName>
    <definedName name="Table_3.5b">#REF!</definedName>
    <definedName name="Table_30a._Guatemala___Selected_Employment_and_Labor_Productivity_Indicators" localSheetId="4">#REF!</definedName>
    <definedName name="Table_30a._Guatemala___Selected_Employment_and_Labor_Productivity_Indicators" localSheetId="5">#REF!</definedName>
    <definedName name="Table_30a._Guatemala___Selected_Employment_and_Labor_Productivity_Indicators" localSheetId="7">#REF!</definedName>
    <definedName name="Table_30a._Guatemala___Selected_Employment_and_Labor_Productivity_Indicators" localSheetId="6">#REF!</definedName>
    <definedName name="Table_30a._Guatemala___Selected_Employment_and_Labor_Productivity_Indicators" localSheetId="1">#REF!</definedName>
    <definedName name="Table_30a._Guatemala___Selected_Employment_and_Labor_Productivity_Indicators">#REF!</definedName>
    <definedName name="Table_31._Guatemala___Selected_Wage_and_Employment_Indicators_1" localSheetId="4">#REF!</definedName>
    <definedName name="Table_31._Guatemala___Selected_Wage_and_Employment_Indicators_1" localSheetId="5">#REF!</definedName>
    <definedName name="Table_31._Guatemala___Selected_Wage_and_Employment_Indicators_1" localSheetId="7">#REF!</definedName>
    <definedName name="Table_31._Guatemala___Selected_Wage_and_Employment_Indicators_1" localSheetId="6">#REF!</definedName>
    <definedName name="Table_31._Guatemala___Selected_Wage_and_Employment_Indicators_1" localSheetId="1">#REF!</definedName>
    <definedName name="Table_31._Guatemala___Selected_Wage_and_Employment_Indicators_1">#REF!</definedName>
    <definedName name="Table_32.__Guatemala__Trends_in_Unit_Labor_Costs__ULC___Real_Wages__Productivity_and_Employment" localSheetId="4">#REF!</definedName>
    <definedName name="Table_32.__Guatemala__Trends_in_Unit_Labor_Costs__ULC___Real_Wages__Productivity_and_Employment" localSheetId="5">#REF!</definedName>
    <definedName name="Table_32.__Guatemala__Trends_in_Unit_Labor_Costs__ULC___Real_Wages__Productivity_and_Employment" localSheetId="7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>#REF!</definedName>
    <definedName name="Table_33.__Guatemala__Indicators_of_Competitiveness" localSheetId="4">#REF!</definedName>
    <definedName name="Table_33.__Guatemala__Indicators_of_Competitiveness" localSheetId="5">#REF!</definedName>
    <definedName name="Table_33.__Guatemala__Indicators_of_Competitiveness" localSheetId="7">#REF!</definedName>
    <definedName name="Table_33.__Guatemala__Indicators_of_Competitiveness" localSheetId="6">#REF!</definedName>
    <definedName name="Table_33.__Guatemala__Indicators_of_Competitiveness" localSheetId="1">#REF!</definedName>
    <definedName name="Table_33.__Guatemala__Indicators_of_Competitiveness">#REF!</definedName>
    <definedName name="Table_4._Guatemala___Consumer_Price_Indices__1" localSheetId="4">#REF!</definedName>
    <definedName name="Table_4._Guatemala___Consumer_Price_Indices__1" localSheetId="5">#REF!</definedName>
    <definedName name="Table_4._Guatemala___Consumer_Price_Indices__1" localSheetId="7">#REF!</definedName>
    <definedName name="Table_4._Guatemala___Consumer_Price_Indices__1" localSheetId="6">#REF!</definedName>
    <definedName name="Table_4._Guatemala___Consumer_Price_Indices__1" localSheetId="1">#REF!</definedName>
    <definedName name="Table_4._Guatemala___Consumer_Price_Indices__1">#REF!</definedName>
    <definedName name="Table_4SR" localSheetId="4">#REF!</definedName>
    <definedName name="Table_4SR" localSheetId="5">#REF!</definedName>
    <definedName name="Table_4SR" localSheetId="7">#REF!</definedName>
    <definedName name="Table_4SR" localSheetId="6">#REF!</definedName>
    <definedName name="Table_4SR" localSheetId="1">#REF!</definedName>
    <definedName name="Table_4SR">#REF!</definedName>
    <definedName name="Table_5a" localSheetId="4">#REF!</definedName>
    <definedName name="Table_5a" localSheetId="5">#REF!</definedName>
    <definedName name="Table_5a" localSheetId="7">#REF!</definedName>
    <definedName name="Table_5a" localSheetId="6">#REF!</definedName>
    <definedName name="Table_5a" localSheetId="1">#REF!</definedName>
    <definedName name="Table_5a">#REF!</definedName>
    <definedName name="Table_7SR" localSheetId="4">#REF!</definedName>
    <definedName name="Table_7SR" localSheetId="5">#REF!</definedName>
    <definedName name="Table_7SR" localSheetId="7">#REF!</definedName>
    <definedName name="Table_7SR" localSheetId="6">#REF!</definedName>
    <definedName name="Table_7SR" localSheetId="1">#REF!</definedName>
    <definedName name="Table_7SR">#REF!</definedName>
    <definedName name="Table_A.__Guatemala__Trends_in_Private_Sector_Unit_Labor_Costs__ULC___Real_Wages__Productivity_and_Employment" localSheetId="4">#REF!</definedName>
    <definedName name="Table_A.__Guatemala__Trends_in_Private_Sector_Unit_Labor_Costs__ULC___Real_Wages__Productivity_and_Employment" localSheetId="5">#REF!</definedName>
    <definedName name="Table_A.__Guatemala__Trends_in_Private_Sector_Unit_Labor_Costs__ULC___Real_Wages__Productivity_and_Employment" localSheetId="7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>#REF!</definedName>
    <definedName name="Table_debt" localSheetId="4">#REF!</definedName>
    <definedName name="Table_debt" localSheetId="5">#REF!</definedName>
    <definedName name="Table_debt" localSheetId="7">#REF!</definedName>
    <definedName name="Table_debt" localSheetId="6">#REF!</definedName>
    <definedName name="Table_debt" localSheetId="1">#REF!</definedName>
    <definedName name="Table_debt">#REF!</definedName>
    <definedName name="Table_Template" localSheetId="4">#REF!</definedName>
    <definedName name="Table_Template" localSheetId="5">#REF!</definedName>
    <definedName name="Table_Template" localSheetId="7">#REF!</definedName>
    <definedName name="Table_Template" localSheetId="6">#REF!</definedName>
    <definedName name="Table_Template" localSheetId="1">#REF!</definedName>
    <definedName name="Table_Template">#REF!</definedName>
    <definedName name="table1" localSheetId="4">#REF!</definedName>
    <definedName name="table1" localSheetId="5">#REF!</definedName>
    <definedName name="table1" localSheetId="7">#REF!</definedName>
    <definedName name="table1" localSheetId="6">#REF!</definedName>
    <definedName name="table1" localSheetId="0">#REF!</definedName>
    <definedName name="table1" localSheetId="1">#REF!</definedName>
    <definedName name="table1">#REF!</definedName>
    <definedName name="table10">'[166]150dp'!$A$1:$F$58</definedName>
    <definedName name="table11" localSheetId="4">#REF!</definedName>
    <definedName name="table11" localSheetId="5">#REF!</definedName>
    <definedName name="table11" localSheetId="7">#REF!</definedName>
    <definedName name="table11" localSheetId="6">#REF!</definedName>
    <definedName name="table11" localSheetId="0">#REF!</definedName>
    <definedName name="table11" localSheetId="1">#REF!</definedName>
    <definedName name="table11" localSheetId="3">#REF!</definedName>
    <definedName name="table11" localSheetId="9">#REF!</definedName>
    <definedName name="table11">#REF!</definedName>
    <definedName name="table11?" localSheetId="4">#REF!</definedName>
    <definedName name="table11?" localSheetId="5">#REF!</definedName>
    <definedName name="table11?" localSheetId="7">#REF!</definedName>
    <definedName name="table11?" localSheetId="6">#REF!</definedName>
    <definedName name="table11?" localSheetId="0">#REF!</definedName>
    <definedName name="table11?" localSheetId="1">#REF!</definedName>
    <definedName name="table11?" localSheetId="3">#REF!</definedName>
    <definedName name="table11?" localSheetId="9">#REF!</definedName>
    <definedName name="table11?">#REF!</definedName>
    <definedName name="table12" localSheetId="4">#REF!</definedName>
    <definedName name="table12" localSheetId="5">#REF!</definedName>
    <definedName name="table12" localSheetId="7">#REF!</definedName>
    <definedName name="table12" localSheetId="6">#REF!</definedName>
    <definedName name="table12" localSheetId="0">#REF!</definedName>
    <definedName name="table12" localSheetId="1">#REF!</definedName>
    <definedName name="table12" localSheetId="3">#REF!</definedName>
    <definedName name="table12" localSheetId="9">#REF!</definedName>
    <definedName name="table12">#REF!</definedName>
    <definedName name="table13" localSheetId="4">#REF!</definedName>
    <definedName name="table13" localSheetId="5">#REF!</definedName>
    <definedName name="table13" localSheetId="7">#REF!</definedName>
    <definedName name="table13" localSheetId="6">#REF!</definedName>
    <definedName name="table13" localSheetId="1">#REF!</definedName>
    <definedName name="table13">#REF!</definedName>
    <definedName name="table15" localSheetId="4">#REF!</definedName>
    <definedName name="table15" localSheetId="5">#REF!</definedName>
    <definedName name="table15" localSheetId="7">#REF!</definedName>
    <definedName name="table15" localSheetId="6">#REF!</definedName>
    <definedName name="table15" localSheetId="1">#REF!</definedName>
    <definedName name="table15">#REF!</definedName>
    <definedName name="table16" localSheetId="4">#REF!</definedName>
    <definedName name="table16" localSheetId="5">#REF!</definedName>
    <definedName name="table16" localSheetId="7">#REF!</definedName>
    <definedName name="table16" localSheetId="6">#REF!</definedName>
    <definedName name="table16" localSheetId="1">#REF!</definedName>
    <definedName name="table16">#REF!</definedName>
    <definedName name="table17" localSheetId="4">#REF!</definedName>
    <definedName name="table17" localSheetId="5">#REF!</definedName>
    <definedName name="table17" localSheetId="7">#REF!</definedName>
    <definedName name="table17" localSheetId="6">#REF!</definedName>
    <definedName name="table17" localSheetId="1">#REF!</definedName>
    <definedName name="table17">#REF!</definedName>
    <definedName name="table18" localSheetId="4">#REF!</definedName>
    <definedName name="table18" localSheetId="5">#REF!</definedName>
    <definedName name="table18" localSheetId="7">#REF!</definedName>
    <definedName name="table18" localSheetId="6">#REF!</definedName>
    <definedName name="table18" localSheetId="1">#REF!</definedName>
    <definedName name="table18">#REF!</definedName>
    <definedName name="table19" localSheetId="4">#REF!</definedName>
    <definedName name="table19" localSheetId="5">#REF!</definedName>
    <definedName name="table19" localSheetId="7">#REF!</definedName>
    <definedName name="table19" localSheetId="6">#REF!</definedName>
    <definedName name="table19" localSheetId="1">#REF!</definedName>
    <definedName name="table19">#REF!</definedName>
    <definedName name="Table2" localSheetId="4">#REF!</definedName>
    <definedName name="Table2" localSheetId="5">#REF!</definedName>
    <definedName name="Table2" localSheetId="7">#REF!</definedName>
    <definedName name="Table2" localSheetId="6">#REF!</definedName>
    <definedName name="Table2" localSheetId="1">#REF!</definedName>
    <definedName name="Table2">#REF!</definedName>
    <definedName name="table20" localSheetId="4">#REF!</definedName>
    <definedName name="table20" localSheetId="5">#REF!</definedName>
    <definedName name="table20" localSheetId="7">#REF!</definedName>
    <definedName name="table20" localSheetId="6">#REF!</definedName>
    <definedName name="table20" localSheetId="1">#REF!</definedName>
    <definedName name="table20">#REF!</definedName>
    <definedName name="table21" localSheetId="4">#REF!</definedName>
    <definedName name="table21" localSheetId="5">#REF!</definedName>
    <definedName name="table21" localSheetId="7">#REF!</definedName>
    <definedName name="table21" localSheetId="6">#REF!</definedName>
    <definedName name="table21" localSheetId="1">#REF!</definedName>
    <definedName name="table21">#REF!</definedName>
    <definedName name="table22a" localSheetId="4">#REF!</definedName>
    <definedName name="table22a" localSheetId="5">#REF!</definedName>
    <definedName name="table22a" localSheetId="7">#REF!</definedName>
    <definedName name="table22a" localSheetId="6">#REF!</definedName>
    <definedName name="table22a" localSheetId="1">#REF!</definedName>
    <definedName name="table22a">#REF!</definedName>
    <definedName name="table22b" localSheetId="4">#REF!</definedName>
    <definedName name="table22b" localSheetId="5">#REF!</definedName>
    <definedName name="table22b" localSheetId="7">#REF!</definedName>
    <definedName name="table22b" localSheetId="6">#REF!</definedName>
    <definedName name="table22b" localSheetId="1">#REF!</definedName>
    <definedName name="table22b">#REF!</definedName>
    <definedName name="table25" localSheetId="4">#REF!</definedName>
    <definedName name="table25" localSheetId="5">#REF!</definedName>
    <definedName name="table25" localSheetId="7">#REF!</definedName>
    <definedName name="table25" localSheetId="6">#REF!</definedName>
    <definedName name="table25" localSheetId="1">#REF!</definedName>
    <definedName name="table25">#REF!</definedName>
    <definedName name="table26" localSheetId="4">#REF!</definedName>
    <definedName name="table26" localSheetId="5">#REF!</definedName>
    <definedName name="table26" localSheetId="7">#REF!</definedName>
    <definedName name="table26" localSheetId="6">#REF!</definedName>
    <definedName name="table26" localSheetId="1">#REF!</definedName>
    <definedName name="table26">#REF!</definedName>
    <definedName name="table3">'[167]Table 8'!$A$3:$K$61</definedName>
    <definedName name="table4" localSheetId="4">#REF!</definedName>
    <definedName name="table4" localSheetId="5">#REF!</definedName>
    <definedName name="table4" localSheetId="7">#REF!</definedName>
    <definedName name="table4" localSheetId="6">#REF!</definedName>
    <definedName name="table4" localSheetId="0">#REF!</definedName>
    <definedName name="table4" localSheetId="1">#REF!</definedName>
    <definedName name="table4" localSheetId="3">#REF!</definedName>
    <definedName name="table4" localSheetId="9">#REF!</definedName>
    <definedName name="table4">#REF!</definedName>
    <definedName name="table41" localSheetId="4">#REF!</definedName>
    <definedName name="table41" localSheetId="5">#REF!</definedName>
    <definedName name="table41" localSheetId="7">#REF!</definedName>
    <definedName name="table41" localSheetId="6">#REF!</definedName>
    <definedName name="table41" localSheetId="0">#REF!</definedName>
    <definedName name="table41" localSheetId="1">#REF!</definedName>
    <definedName name="table41" localSheetId="3">#REF!</definedName>
    <definedName name="table41" localSheetId="9">#REF!</definedName>
    <definedName name="table41">#REF!</definedName>
    <definedName name="Table5" localSheetId="7">[168]Stfrprtables!#REF!</definedName>
    <definedName name="Table5" localSheetId="0">#REF!</definedName>
    <definedName name="Table5" localSheetId="1">#REF!</definedName>
    <definedName name="Table5" localSheetId="3">[168]Stfrprtables!#REF!</definedName>
    <definedName name="Table5" localSheetId="9">[168]Stfrprtables!#REF!</definedName>
    <definedName name="Table5">[168]Stfrprtables!#REF!</definedName>
    <definedName name="table6" localSheetId="4">#REF!</definedName>
    <definedName name="table6" localSheetId="5">#REF!</definedName>
    <definedName name="table6" localSheetId="7">#REF!</definedName>
    <definedName name="table6" localSheetId="6">#REF!</definedName>
    <definedName name="table6" localSheetId="0">#REF!</definedName>
    <definedName name="table6" localSheetId="1">#REF!</definedName>
    <definedName name="table6" localSheetId="3">#REF!</definedName>
    <definedName name="table6" localSheetId="9">#REF!</definedName>
    <definedName name="table6">#REF!</definedName>
    <definedName name="table7" localSheetId="4">#REF!</definedName>
    <definedName name="table7" localSheetId="5">#REF!</definedName>
    <definedName name="table7" localSheetId="7">#REF!</definedName>
    <definedName name="table7" localSheetId="6">#REF!</definedName>
    <definedName name="table7" localSheetId="0">#REF!</definedName>
    <definedName name="table7" localSheetId="1">#REF!</definedName>
    <definedName name="table7" localSheetId="3">#REF!</definedName>
    <definedName name="table7" localSheetId="9">#REF!</definedName>
    <definedName name="table7">#REF!</definedName>
    <definedName name="Table8">'[50]shared data'!$A$1:$E$32</definedName>
    <definedName name="table9" localSheetId="4">#REF!</definedName>
    <definedName name="table9" localSheetId="5">#REF!</definedName>
    <definedName name="table9" localSheetId="7">#REF!</definedName>
    <definedName name="table9" localSheetId="6">#REF!</definedName>
    <definedName name="table9" localSheetId="0">#REF!</definedName>
    <definedName name="table9" localSheetId="1">#REF!</definedName>
    <definedName name="table9" localSheetId="3">#REF!</definedName>
    <definedName name="table9" localSheetId="9">#REF!</definedName>
    <definedName name="table9">#REF!</definedName>
    <definedName name="TableA" localSheetId="4">#REF!</definedName>
    <definedName name="TableA" localSheetId="5">#REF!</definedName>
    <definedName name="TableA" localSheetId="7">#REF!</definedName>
    <definedName name="TableA" localSheetId="6">#REF!</definedName>
    <definedName name="TableA" localSheetId="0">#REF!</definedName>
    <definedName name="TableA" localSheetId="1">#REF!</definedName>
    <definedName name="TableA" localSheetId="3">#REF!</definedName>
    <definedName name="TableA" localSheetId="9">#REF!</definedName>
    <definedName name="TableA">#REF!</definedName>
    <definedName name="TableB1" localSheetId="4">#REF!</definedName>
    <definedName name="TableB1" localSheetId="5">#REF!</definedName>
    <definedName name="TableB1" localSheetId="7">#REF!</definedName>
    <definedName name="TableB1" localSheetId="6">#REF!</definedName>
    <definedName name="TableB1" localSheetId="0">#REF!</definedName>
    <definedName name="TableB1" localSheetId="1">#REF!</definedName>
    <definedName name="TableB1" localSheetId="3">#REF!</definedName>
    <definedName name="TableB1" localSheetId="9">#REF!</definedName>
    <definedName name="TableB1">#REF!</definedName>
    <definedName name="TableB2" localSheetId="4">#REF!</definedName>
    <definedName name="TableB2" localSheetId="5">#REF!</definedName>
    <definedName name="TableB2" localSheetId="7">#REF!</definedName>
    <definedName name="TableB2" localSheetId="6">#REF!</definedName>
    <definedName name="TableB2" localSheetId="0">#REF!</definedName>
    <definedName name="TableB2" localSheetId="1">#REF!</definedName>
    <definedName name="TableB2">#REF!</definedName>
    <definedName name="TableB3" localSheetId="4">#REF!</definedName>
    <definedName name="TableB3" localSheetId="5">#REF!</definedName>
    <definedName name="TableB3" localSheetId="7">#REF!</definedName>
    <definedName name="TableB3" localSheetId="6">#REF!</definedName>
    <definedName name="TableB3" localSheetId="1">#REF!</definedName>
    <definedName name="TableB3">#REF!</definedName>
    <definedName name="TableC1" localSheetId="4">#REF!</definedName>
    <definedName name="TableC1" localSheetId="5">#REF!</definedName>
    <definedName name="TableC1" localSheetId="7">#REF!</definedName>
    <definedName name="TableC1" localSheetId="6">#REF!</definedName>
    <definedName name="TableC1" localSheetId="1">#REF!</definedName>
    <definedName name="TableC1">#REF!</definedName>
    <definedName name="TableC2" localSheetId="4">#REF!</definedName>
    <definedName name="TableC2" localSheetId="5">#REF!</definedName>
    <definedName name="TableC2" localSheetId="7">#REF!</definedName>
    <definedName name="TableC2" localSheetId="6">#REF!</definedName>
    <definedName name="TableC2" localSheetId="1">#REF!</definedName>
    <definedName name="TableC2">#REF!</definedName>
    <definedName name="TableC3" localSheetId="4">#REF!</definedName>
    <definedName name="TableC3" localSheetId="5">#REF!</definedName>
    <definedName name="TableC3" localSheetId="7">#REF!</definedName>
    <definedName name="TableC3" localSheetId="6">#REF!</definedName>
    <definedName name="TableC3" localSheetId="1">#REF!</definedName>
    <definedName name="TableC3">#REF!</definedName>
    <definedName name="tabreal" localSheetId="4">#REF!</definedName>
    <definedName name="tabreal" localSheetId="5">#REF!</definedName>
    <definedName name="tabreal" localSheetId="7">#REF!</definedName>
    <definedName name="tabreal" localSheetId="6">#REF!</definedName>
    <definedName name="tabreal" localSheetId="1">#REF!</definedName>
    <definedName name="tabreal">#REF!</definedName>
    <definedName name="TAME" localSheetId="4">#REF!</definedName>
    <definedName name="TAME" localSheetId="5">#REF!</definedName>
    <definedName name="TAME" localSheetId="7">#REF!</definedName>
    <definedName name="TAME" localSheetId="6">#REF!</definedName>
    <definedName name="TAME" localSheetId="1">#REF!</definedName>
    <definedName name="TAME">#REF!</definedName>
    <definedName name="TASA" localSheetId="4">#REF!</definedName>
    <definedName name="TASA" localSheetId="5">#REF!</definedName>
    <definedName name="TASA" localSheetId="7">#REF!</definedName>
    <definedName name="TASA" localSheetId="6">#REF!</definedName>
    <definedName name="TASA" localSheetId="0">#REF!</definedName>
    <definedName name="TASA" localSheetId="1">#REF!</definedName>
    <definedName name="TASA">#REF!</definedName>
    <definedName name="TASAS" localSheetId="4">#REF!</definedName>
    <definedName name="TASAS" localSheetId="5">#REF!</definedName>
    <definedName name="TASAS" localSheetId="7">#REF!</definedName>
    <definedName name="TASAS" localSheetId="6">#REF!</definedName>
    <definedName name="TASAS" localSheetId="0">#REF!</definedName>
    <definedName name="TASAS" localSheetId="1">#REF!</definedName>
    <definedName name="TASAS">#REF!</definedName>
    <definedName name="Tasas_Interes_06R">[169]A!$A$1:$T$54</definedName>
    <definedName name="Tbl_GFN" localSheetId="4">[170]Table_GEF!$B$2:$T$53</definedName>
    <definedName name="Tbl_GFN" localSheetId="5">[170]Table_GEF!$B$2:$T$53</definedName>
    <definedName name="Tbl_GFN" localSheetId="6">[170]Table_GEF!$B$2:$T$53</definedName>
    <definedName name="Tbl_GFN" localSheetId="0">[171]Table_GEF!$B$2:$T$53</definedName>
    <definedName name="Tbl_GFN" localSheetId="1">[171]Table_GEF!$B$2:$T$53</definedName>
    <definedName name="Tbl_GFN" localSheetId="11">[171]Table_GEF!$B$2:$T$53</definedName>
    <definedName name="Tbl_GFN">[171]Table_GEF!$B$2:$T$53</definedName>
    <definedName name="tblChecks">[120]ErrCheck!$A$3:$E$5</definedName>
    <definedName name="tblLinks">[120]Links!$A$4:$F$33</definedName>
    <definedName name="tc">#VALUE!</definedName>
    <definedName name="TCN">[95]SREAL!A$158</definedName>
    <definedName name="TD" localSheetId="4">#REF!</definedName>
    <definedName name="TD" localSheetId="5">#REF!</definedName>
    <definedName name="TD" localSheetId="7">#REF!</definedName>
    <definedName name="TD" localSheetId="6">#REF!</definedName>
    <definedName name="TD" localSheetId="0">#REF!</definedName>
    <definedName name="TD" localSheetId="1">#REF!</definedName>
    <definedName name="TD" localSheetId="3">#REF!</definedName>
    <definedName name="TD" localSheetId="9">#REF!</definedName>
    <definedName name="TD">#REF!</definedName>
    <definedName name="TD1A" localSheetId="4">#REF!</definedName>
    <definedName name="TD1A" localSheetId="5">#REF!</definedName>
    <definedName name="TD1A" localSheetId="7">#REF!</definedName>
    <definedName name="TD1A" localSheetId="6">#REF!</definedName>
    <definedName name="TD1A" localSheetId="0">#REF!</definedName>
    <definedName name="TD1A" localSheetId="1">#REF!</definedName>
    <definedName name="TD1A" localSheetId="3">#REF!</definedName>
    <definedName name="TD1A" localSheetId="9">#REF!</definedName>
    <definedName name="TD1A">#REF!</definedName>
    <definedName name="TDATE" localSheetId="4">#REF!</definedName>
    <definedName name="TDATE" localSheetId="5">#REF!</definedName>
    <definedName name="TDATE" localSheetId="7">#REF!</definedName>
    <definedName name="TDATE" localSheetId="6">#REF!</definedName>
    <definedName name="TDATE" localSheetId="1">#REF!</definedName>
    <definedName name="TDATE" localSheetId="3">#REF!</definedName>
    <definedName name="TDATE" localSheetId="9">#REF!</definedName>
    <definedName name="TDATE">#REF!</definedName>
    <definedName name="teetwetw" localSheetId="4" hidden="1">#REF!</definedName>
    <definedName name="teetwetw" localSheetId="5" hidden="1">#REF!</definedName>
    <definedName name="teetwetw" localSheetId="7" hidden="1">#REF!</definedName>
    <definedName name="teetwetw" localSheetId="6" hidden="1">#REF!</definedName>
    <definedName name="teetwetw" localSheetId="0" hidden="1">#REF!</definedName>
    <definedName name="teetwetw" localSheetId="1" hidden="1">#REF!</definedName>
    <definedName name="teetwetw" hidden="1">#REF!</definedName>
    <definedName name="TELAS" localSheetId="4">#REF!</definedName>
    <definedName name="TELAS" localSheetId="5">#REF!</definedName>
    <definedName name="TELAS" localSheetId="7">#REF!</definedName>
    <definedName name="TELAS" localSheetId="6">#REF!</definedName>
    <definedName name="TELAS" localSheetId="1">#REF!</definedName>
    <definedName name="TELAS">#REF!</definedName>
    <definedName name="Template_Table" localSheetId="4">#REF!</definedName>
    <definedName name="Template_Table" localSheetId="5">#REF!</definedName>
    <definedName name="Template_Table" localSheetId="7">#REF!</definedName>
    <definedName name="Template_Table" localSheetId="6">#REF!</definedName>
    <definedName name="Template_Table" localSheetId="1">#REF!</definedName>
    <definedName name="Template_Table">#REF!</definedName>
    <definedName name="terte" localSheetId="4" hidden="1">#REF!</definedName>
    <definedName name="terte" localSheetId="5" hidden="1">#REF!</definedName>
    <definedName name="terte" localSheetId="7" hidden="1">#REF!</definedName>
    <definedName name="terte" localSheetId="6" hidden="1">#REF!</definedName>
    <definedName name="terte" localSheetId="0" hidden="1">#REF!</definedName>
    <definedName name="terte" localSheetId="1" hidden="1">#REF!</definedName>
    <definedName name="terte" hidden="1">#REF!</definedName>
    <definedName name="tete" localSheetId="4" hidden="1">#REF!</definedName>
    <definedName name="tete" localSheetId="5" hidden="1">#REF!</definedName>
    <definedName name="tete" localSheetId="7" hidden="1">#REF!</definedName>
    <definedName name="tete" localSheetId="6" hidden="1">#REF!</definedName>
    <definedName name="tete" localSheetId="0" hidden="1">#REF!</definedName>
    <definedName name="tete" localSheetId="1" hidden="1">#REF!</definedName>
    <definedName name="tete" hidden="1">#REF!</definedName>
    <definedName name="tetetwe" localSheetId="7" hidden="1">'[110]Fax a enviar'!#REF!</definedName>
    <definedName name="tetetwe" localSheetId="0" hidden="1">'[110]Fax a enviar'!#REF!</definedName>
    <definedName name="tetetwe" localSheetId="1" hidden="1">'[110]Fax a enviar'!#REF!</definedName>
    <definedName name="tetetwe" localSheetId="3" hidden="1">'[110]Fax a enviar'!#REF!</definedName>
    <definedName name="tetetwe" localSheetId="9" hidden="1">'[110]Fax a enviar'!#REF!</definedName>
    <definedName name="tetetwe" hidden="1">'[110]Fax a enviar'!#REF!</definedName>
    <definedName name="TEXTO1" localSheetId="4">#REF!</definedName>
    <definedName name="TEXTO1" localSheetId="5">#REF!</definedName>
    <definedName name="TEXTO1" localSheetId="7">#REF!</definedName>
    <definedName name="TEXTO1" localSheetId="6">#REF!</definedName>
    <definedName name="TEXTO1" localSheetId="0">#REF!</definedName>
    <definedName name="TEXTO1" localSheetId="1">#REF!</definedName>
    <definedName name="TEXTO1" localSheetId="3">#REF!</definedName>
    <definedName name="TEXTO1" localSheetId="9">#REF!</definedName>
    <definedName name="TEXTO1">#REF!</definedName>
    <definedName name="TEXTO2" localSheetId="4">#REF!</definedName>
    <definedName name="TEXTO2" localSheetId="5">#REF!</definedName>
    <definedName name="TEXTO2" localSheetId="7">#REF!</definedName>
    <definedName name="TEXTO2" localSheetId="6">#REF!</definedName>
    <definedName name="TEXTO2" localSheetId="0">#REF!</definedName>
    <definedName name="TEXTO2" localSheetId="1">#REF!</definedName>
    <definedName name="TEXTO2" localSheetId="3">#REF!</definedName>
    <definedName name="TEXTO2" localSheetId="9">#REF!</definedName>
    <definedName name="TEXTO2">#REF!</definedName>
    <definedName name="textToday" localSheetId="4">#REF!</definedName>
    <definedName name="textToday" localSheetId="5">#REF!</definedName>
    <definedName name="textToday" localSheetId="7">#REF!</definedName>
    <definedName name="textToday" localSheetId="6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9">#REF!</definedName>
    <definedName name="textToday">#REF!</definedName>
    <definedName name="TIPOCAMBIO" localSheetId="4">#REF!</definedName>
    <definedName name="TIPOCAMBIO" localSheetId="5">#REF!</definedName>
    <definedName name="TIPOCAMBIO" localSheetId="7">#REF!</definedName>
    <definedName name="TIPOCAMBIO" localSheetId="6">#REF!</definedName>
    <definedName name="TIPOCAMBIO" localSheetId="0">#REF!</definedName>
    <definedName name="TIPOCAMBIO" localSheetId="1">#REF!</definedName>
    <definedName name="TIPOCAMBIO">#REF!</definedName>
    <definedName name="TITLES" localSheetId="4">#REF!</definedName>
    <definedName name="TITLES" localSheetId="5">#REF!</definedName>
    <definedName name="TITLES" localSheetId="7">#REF!</definedName>
    <definedName name="TITLES" localSheetId="6">#REF!</definedName>
    <definedName name="TITLES" localSheetId="1">#REF!</definedName>
    <definedName name="TITLES">#REF!</definedName>
    <definedName name="TítuloDeColumna1" localSheetId="4">#REF!</definedName>
    <definedName name="TítuloDeColumna1" localSheetId="5">#REF!</definedName>
    <definedName name="TítuloDeColumna1" localSheetId="7">#REF!</definedName>
    <definedName name="TítuloDeColumna1" localSheetId="6">#REF!</definedName>
    <definedName name="TítuloDeColumna1" localSheetId="1">#REF!</definedName>
    <definedName name="TítuloDeColumna1">#REF!</definedName>
    <definedName name="TítuloDeColumna2" localSheetId="4">#REF!</definedName>
    <definedName name="TítuloDeColumna2" localSheetId="5">#REF!</definedName>
    <definedName name="TítuloDeColumna2" localSheetId="7">#REF!</definedName>
    <definedName name="TítuloDeColumna2" localSheetId="6">#REF!</definedName>
    <definedName name="TítuloDeColumna2" localSheetId="1">#REF!</definedName>
    <definedName name="TítuloDeColumna2">#REF!</definedName>
    <definedName name="títulos" localSheetId="4">#REF!</definedName>
    <definedName name="títulos" localSheetId="5">#REF!</definedName>
    <definedName name="títulos" localSheetId="7">#REF!</definedName>
    <definedName name="títulos" localSheetId="6">#REF!</definedName>
    <definedName name="títulos" localSheetId="1">#REF!</definedName>
    <definedName name="títulos">#REF!</definedName>
    <definedName name="_xlnm.Print_Titles" localSheetId="4">#REF!</definedName>
    <definedName name="_xlnm.Print_Titles" localSheetId="5">#REF!</definedName>
    <definedName name="_xlnm.Print_Titles" localSheetId="7">#REF!</definedName>
    <definedName name="_xlnm.Print_Titles" localSheetId="6">#REF!</definedName>
    <definedName name="_xlnm.Print_Titles" localSheetId="0">#REF!</definedName>
    <definedName name="_xlnm.Print_Titles" localSheetId="1">#REF!</definedName>
    <definedName name="_xlnm.Print_Titles">#REF!</definedName>
    <definedName name="tj" localSheetId="16" hidden="1">{"Riqfin97",#N/A,FALSE,"Tran";"Riqfinpro",#N/A,FALSE,"Tran"}</definedName>
    <definedName name="tj" localSheetId="4" hidden="1">{"Riqfin97",#N/A,FALSE,"Tran";"Riqfinpro",#N/A,FALSE,"Tran"}</definedName>
    <definedName name="tj" localSheetId="5" hidden="1">{"Riqfin97",#N/A,FALSE,"Tran";"Riqfinpro",#N/A,FALSE,"Tran"}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6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hidden="1">{"Riqfin97",#N/A,FALSE,"Tran";"Riqfinpro",#N/A,FALSE,"Tran"}</definedName>
    <definedName name="tjutju" hidden="1">'[103]Fax a enviar'!#REF!</definedName>
    <definedName name="TM" localSheetId="4">#REF!</definedName>
    <definedName name="TM" localSheetId="5">#REF!</definedName>
    <definedName name="TM" localSheetId="7">#REF!</definedName>
    <definedName name="TM" localSheetId="6">#REF!</definedName>
    <definedName name="TM" localSheetId="0">#REF!</definedName>
    <definedName name="TM" localSheetId="1">#REF!</definedName>
    <definedName name="TM" localSheetId="3">#REF!</definedName>
    <definedName name="TM" localSheetId="9">#REF!</definedName>
    <definedName name="TM">#REF!</definedName>
    <definedName name="TM_D" localSheetId="4">#REF!</definedName>
    <definedName name="TM_D" localSheetId="5">#REF!</definedName>
    <definedName name="TM_D" localSheetId="7">#REF!</definedName>
    <definedName name="TM_D" localSheetId="6">#REF!</definedName>
    <definedName name="TM_D" localSheetId="0">#REF!</definedName>
    <definedName name="TM_D" localSheetId="1">#REF!</definedName>
    <definedName name="TM_D" localSheetId="3">#REF!</definedName>
    <definedName name="TM_D" localSheetId="9">#REF!</definedName>
    <definedName name="TM_D">#REF!</definedName>
    <definedName name="TM_DPCH" localSheetId="4">#REF!</definedName>
    <definedName name="TM_DPCH" localSheetId="5">#REF!</definedName>
    <definedName name="TM_DPCH" localSheetId="7">#REF!</definedName>
    <definedName name="TM_DPCH" localSheetId="6">#REF!</definedName>
    <definedName name="TM_DPCH" localSheetId="0">#REF!</definedName>
    <definedName name="TM_DPCH" localSheetId="1">#REF!</definedName>
    <definedName name="TM_DPCH" localSheetId="3">#REF!</definedName>
    <definedName name="TM_DPCH" localSheetId="9">#REF!</definedName>
    <definedName name="TM_DPCH">#REF!</definedName>
    <definedName name="TM_R" localSheetId="4">#REF!</definedName>
    <definedName name="TM_R" localSheetId="5">#REF!</definedName>
    <definedName name="TM_R" localSheetId="7">#REF!</definedName>
    <definedName name="TM_R" localSheetId="6">#REF!</definedName>
    <definedName name="TM_R" localSheetId="1">#REF!</definedName>
    <definedName name="TM_R">#REF!</definedName>
    <definedName name="TM_RPCH" localSheetId="4">#REF!</definedName>
    <definedName name="TM_RPCH" localSheetId="5">#REF!</definedName>
    <definedName name="TM_RPCH" localSheetId="7">#REF!</definedName>
    <definedName name="TM_RPCH" localSheetId="6">#REF!</definedName>
    <definedName name="TM_RPCH" localSheetId="1">#REF!</definedName>
    <definedName name="TM_RPCH">#REF!</definedName>
    <definedName name="TMG" localSheetId="4">#REF!</definedName>
    <definedName name="TMG" localSheetId="5">#REF!</definedName>
    <definedName name="TMG" localSheetId="7">#REF!</definedName>
    <definedName name="TMG" localSheetId="6">#REF!</definedName>
    <definedName name="TMG" localSheetId="1">#REF!</definedName>
    <definedName name="TMG">#REF!</definedName>
    <definedName name="TMG_D">[84]Q5!$E$23:$AH$23</definedName>
    <definedName name="TMG_DPCH" localSheetId="4">#REF!</definedName>
    <definedName name="TMG_DPCH" localSheetId="5">#REF!</definedName>
    <definedName name="TMG_DPCH" localSheetId="7">#REF!</definedName>
    <definedName name="TMG_DPCH" localSheetId="6">#REF!</definedName>
    <definedName name="TMG_DPCH" localSheetId="0">#REF!</definedName>
    <definedName name="TMG_DPCH" localSheetId="1">#REF!</definedName>
    <definedName name="TMG_DPCH" localSheetId="3">#REF!</definedName>
    <definedName name="TMG_DPCH" localSheetId="9">#REF!</definedName>
    <definedName name="TMG_DPCH">#REF!</definedName>
    <definedName name="TMG_R" localSheetId="4">#REF!</definedName>
    <definedName name="TMG_R" localSheetId="5">#REF!</definedName>
    <definedName name="TMG_R" localSheetId="7">#REF!</definedName>
    <definedName name="TMG_R" localSheetId="6">#REF!</definedName>
    <definedName name="TMG_R" localSheetId="0">#REF!</definedName>
    <definedName name="TMG_R" localSheetId="1">#REF!</definedName>
    <definedName name="TMG_R" localSheetId="3">#REF!</definedName>
    <definedName name="TMG_R" localSheetId="9">#REF!</definedName>
    <definedName name="TMG_R">#REF!</definedName>
    <definedName name="TMG_RPCH" localSheetId="4">#REF!</definedName>
    <definedName name="TMG_RPCH" localSheetId="5">#REF!</definedName>
    <definedName name="TMG_RPCH" localSheetId="7">#REF!</definedName>
    <definedName name="TMG_RPCH" localSheetId="6">#REF!</definedName>
    <definedName name="TMG_RPCH" localSheetId="0">#REF!</definedName>
    <definedName name="TMG_RPCH" localSheetId="1">#REF!</definedName>
    <definedName name="TMG_RPCH" localSheetId="3">#REF!</definedName>
    <definedName name="TMG_RPCH" localSheetId="9">#REF!</definedName>
    <definedName name="TMG_RPCH">#REF!</definedName>
    <definedName name="TMGO">#N/A</definedName>
    <definedName name="TMGO_D" localSheetId="4">#REF!</definedName>
    <definedName name="TMGO_D" localSheetId="5">#REF!</definedName>
    <definedName name="TMGO_D" localSheetId="7">#REF!</definedName>
    <definedName name="TMGO_D" localSheetId="6">#REF!</definedName>
    <definedName name="TMGO_D" localSheetId="0">#REF!</definedName>
    <definedName name="TMGO_D" localSheetId="1">#REF!</definedName>
    <definedName name="TMGO_D" localSheetId="3">#REF!</definedName>
    <definedName name="TMGO_D" localSheetId="9">#REF!</definedName>
    <definedName name="TMGO_D">#REF!</definedName>
    <definedName name="TMGO_DPCH" localSheetId="4">#REF!</definedName>
    <definedName name="TMGO_DPCH" localSheetId="5">#REF!</definedName>
    <definedName name="TMGO_DPCH" localSheetId="7">#REF!</definedName>
    <definedName name="TMGO_DPCH" localSheetId="6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9">#REF!</definedName>
    <definedName name="TMGO_DPCH">#REF!</definedName>
    <definedName name="TMGO_R" localSheetId="4">#REF!</definedName>
    <definedName name="TMGO_R" localSheetId="5">#REF!</definedName>
    <definedName name="TMGO_R" localSheetId="7">#REF!</definedName>
    <definedName name="TMGO_R" localSheetId="6">#REF!</definedName>
    <definedName name="TMGO_R" localSheetId="0">#REF!</definedName>
    <definedName name="TMGO_R" localSheetId="1">#REF!</definedName>
    <definedName name="TMGO_R" localSheetId="3">#REF!</definedName>
    <definedName name="TMGO_R" localSheetId="9">#REF!</definedName>
    <definedName name="TMGO_R">#REF!</definedName>
    <definedName name="TMGO_RPCH" localSheetId="4">#REF!</definedName>
    <definedName name="TMGO_RPCH" localSheetId="5">#REF!</definedName>
    <definedName name="TMGO_RPCH" localSheetId="7">#REF!</definedName>
    <definedName name="TMGO_RPCH" localSheetId="6">#REF!</definedName>
    <definedName name="TMGO_RPCH" localSheetId="1">#REF!</definedName>
    <definedName name="TMGO_RPCH">#REF!</definedName>
    <definedName name="TMGXO" localSheetId="4">#REF!</definedName>
    <definedName name="TMGXO" localSheetId="5">#REF!</definedName>
    <definedName name="TMGXO" localSheetId="7">#REF!</definedName>
    <definedName name="TMGXO" localSheetId="6">#REF!</definedName>
    <definedName name="TMGXO" localSheetId="1">#REF!</definedName>
    <definedName name="TMGXO">#REF!</definedName>
    <definedName name="TMGXO_D" localSheetId="4">#REF!</definedName>
    <definedName name="TMGXO_D" localSheetId="5">#REF!</definedName>
    <definedName name="TMGXO_D" localSheetId="7">#REF!</definedName>
    <definedName name="TMGXO_D" localSheetId="6">#REF!</definedName>
    <definedName name="TMGXO_D" localSheetId="1">#REF!</definedName>
    <definedName name="TMGXO_D">#REF!</definedName>
    <definedName name="TMGXO_DPCH" localSheetId="4">#REF!</definedName>
    <definedName name="TMGXO_DPCH" localSheetId="5">#REF!</definedName>
    <definedName name="TMGXO_DPCH" localSheetId="7">#REF!</definedName>
    <definedName name="TMGXO_DPCH" localSheetId="6">#REF!</definedName>
    <definedName name="TMGXO_DPCH" localSheetId="1">#REF!</definedName>
    <definedName name="TMGXO_DPCH">#REF!</definedName>
    <definedName name="TMGXO_R" localSheetId="4">#REF!</definedName>
    <definedName name="TMGXO_R" localSheetId="5">#REF!</definedName>
    <definedName name="TMGXO_R" localSheetId="7">#REF!</definedName>
    <definedName name="TMGXO_R" localSheetId="6">#REF!</definedName>
    <definedName name="TMGXO_R" localSheetId="1">#REF!</definedName>
    <definedName name="TMGXO_R">#REF!</definedName>
    <definedName name="TMGXO_RPCH" localSheetId="4">#REF!</definedName>
    <definedName name="TMGXO_RPCH" localSheetId="5">#REF!</definedName>
    <definedName name="TMGXO_RPCH" localSheetId="7">#REF!</definedName>
    <definedName name="TMGXO_RPCH" localSheetId="6">#REF!</definedName>
    <definedName name="TMGXO_RPCH" localSheetId="1">#REF!</definedName>
    <definedName name="TMGXO_RPCH">#REF!</definedName>
    <definedName name="TMS" localSheetId="4">#REF!</definedName>
    <definedName name="TMS" localSheetId="5">#REF!</definedName>
    <definedName name="TMS" localSheetId="7">#REF!</definedName>
    <definedName name="TMS" localSheetId="6">#REF!</definedName>
    <definedName name="TMS" localSheetId="1">#REF!</definedName>
    <definedName name="TMS">#REF!</definedName>
    <definedName name="TNAME" localSheetId="4">#REF!</definedName>
    <definedName name="TNAME" localSheetId="5">#REF!</definedName>
    <definedName name="TNAME" localSheetId="7">#REF!</definedName>
    <definedName name="TNAME" localSheetId="6">#REF!</definedName>
    <definedName name="TNAME" localSheetId="1">#REF!</definedName>
    <definedName name="TNAME">#REF!</definedName>
    <definedName name="tnt">#N/A</definedName>
    <definedName name="TNTmar">#N/A</definedName>
    <definedName name="tntoct">#N/A</definedName>
    <definedName name="TOC" localSheetId="4">#REF!</definedName>
    <definedName name="TOC" localSheetId="5">#REF!</definedName>
    <definedName name="TOC" localSheetId="7">#REF!</definedName>
    <definedName name="TOC" localSheetId="6">#REF!</definedName>
    <definedName name="TOC" localSheetId="0">#REF!</definedName>
    <definedName name="TOC" localSheetId="1">#REF!</definedName>
    <definedName name="TOC" localSheetId="3">#REF!</definedName>
    <definedName name="TOC" localSheetId="9">#REF!</definedName>
    <definedName name="TOC">#REF!</definedName>
    <definedName name="TODO">[172]BCC!$A$1:$N$821,[172]BCC!$A$822:$N$1624</definedName>
    <definedName name="TOT00" localSheetId="4">#REF!</definedName>
    <definedName name="TOT00" localSheetId="5">#REF!</definedName>
    <definedName name="TOT00" localSheetId="7">#REF!</definedName>
    <definedName name="TOT00" localSheetId="6">#REF!</definedName>
    <definedName name="TOT00" localSheetId="0">#REF!</definedName>
    <definedName name="TOT00" localSheetId="1">#REF!</definedName>
    <definedName name="TOT00" localSheetId="3">#REF!</definedName>
    <definedName name="TOT00" localSheetId="9">#REF!</definedName>
    <definedName name="TOT00">#REF!</definedName>
    <definedName name="TOTAL" localSheetId="4">#REF!</definedName>
    <definedName name="TOTAL" localSheetId="5">#REF!</definedName>
    <definedName name="TOTAL" localSheetId="7">#REF!</definedName>
    <definedName name="TOTAL" localSheetId="6">#REF!</definedName>
    <definedName name="TOTAL" localSheetId="0">#REF!</definedName>
    <definedName name="TOTAL" localSheetId="1">#REF!</definedName>
    <definedName name="TOTAL" localSheetId="3">#REF!</definedName>
    <definedName name="TOTAL" localSheetId="9">#REF!</definedName>
    <definedName name="TOTAL">#REF!</definedName>
    <definedName name="TOWEO" localSheetId="4">#REF!</definedName>
    <definedName name="TOWEO" localSheetId="5">#REF!</definedName>
    <definedName name="TOWEO" localSheetId="7">#REF!</definedName>
    <definedName name="TOWEO" localSheetId="6">#REF!</definedName>
    <definedName name="TOWEO" localSheetId="1">#REF!</definedName>
    <definedName name="TOWEO" localSheetId="3">#REF!</definedName>
    <definedName name="TOWEO" localSheetId="9">#REF!</definedName>
    <definedName name="TOWEO">#REF!</definedName>
    <definedName name="Trade" localSheetId="4">#REF!</definedName>
    <definedName name="Trade" localSheetId="5">#REF!</definedName>
    <definedName name="Trade" localSheetId="7">#REF!</definedName>
    <definedName name="Trade" localSheetId="6">#REF!</definedName>
    <definedName name="Trade" localSheetId="1">#REF!</definedName>
    <definedName name="Trade">#REF!</definedName>
    <definedName name="TRADE3">[20]Trade!#REF!</definedName>
    <definedName name="trans" localSheetId="4">#REF!</definedName>
    <definedName name="trans" localSheetId="5">#REF!</definedName>
    <definedName name="trans" localSheetId="7">#REF!</definedName>
    <definedName name="trans" localSheetId="6">#REF!</definedName>
    <definedName name="trans" localSheetId="0">#REF!</definedName>
    <definedName name="trans" localSheetId="1">#REF!</definedName>
    <definedName name="trans" localSheetId="3">#REF!</definedName>
    <definedName name="trans" localSheetId="9">#REF!</definedName>
    <definedName name="trans">#REF!</definedName>
    <definedName name="TransChoice" localSheetId="16">OFFSET(TransList,0,0,COUNTA(TransList),1)</definedName>
    <definedName name="TransChoice" localSheetId="4">OFFSET(TransList,0,0,COUNTA(TransList),1)</definedName>
    <definedName name="TransChoice" localSheetId="5">OFFSET(TransList,0,0,COUNTA(TransList),1)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9">OFFSET(TransList,0,0,COUNTA(TransList),1)</definedName>
    <definedName name="TransChoice" localSheetId="11">OFFSET(TransList,0,0,COUNTA(TransList),1)</definedName>
    <definedName name="TransChoice">OFFSET(TransList,0,0,COUNTA(TransList),1)</definedName>
    <definedName name="Transfer_check" localSheetId="4">#REF!</definedName>
    <definedName name="Transfer_check" localSheetId="5">#REF!</definedName>
    <definedName name="Transfer_check" localSheetId="7">#REF!</definedName>
    <definedName name="Transfer_check" localSheetId="6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9">#REF!</definedName>
    <definedName name="Transfer_check">#REF!</definedName>
    <definedName name="TRANSFERENCIA" localSheetId="5">[85]!TRANSFERENCIA</definedName>
    <definedName name="TRANSFERENCIA" localSheetId="6">[85]!TRANSFERENCIA</definedName>
    <definedName name="TRANSFERENCIA" localSheetId="0">#REF!</definedName>
    <definedName name="TRANSFERENCIA" localSheetId="1">#REF!</definedName>
    <definedName name="TRANSFERENCIA">[85]!TRANSFERENCIA</definedName>
    <definedName name="TRANSFERENCIA_DE_SERVICIOS__LEY_N__24049_Y_COMPLEMENTARIAS">[4]C!$B$14:$N$14</definedName>
    <definedName name="TRANSNAVE" localSheetId="4">#REF!</definedName>
    <definedName name="TRANSNAVE" localSheetId="5">#REF!</definedName>
    <definedName name="TRANSNAVE" localSheetId="7">#REF!</definedName>
    <definedName name="TRANSNAVE" localSheetId="6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9">#REF!</definedName>
    <definedName name="TRANSNAVE">#REF!</definedName>
    <definedName name="transp">#N/A</definedName>
    <definedName name="transporte">#N/A</definedName>
    <definedName name="TRAS">#N/A</definedName>
    <definedName name="trert" localSheetId="7" hidden="1">'[110]Fax a enviar'!#REF!</definedName>
    <definedName name="trert" localSheetId="0" hidden="1">#REF!</definedName>
    <definedName name="trert" localSheetId="1" hidden="1">#REF!</definedName>
    <definedName name="trert" localSheetId="3" hidden="1">'[110]Fax a enviar'!#REF!</definedName>
    <definedName name="trert" localSheetId="9" hidden="1">'[110]Fax a enviar'!#REF!</definedName>
    <definedName name="trert" hidden="1">'[110]Fax a enviar'!#REF!</definedName>
    <definedName name="TRIGO" localSheetId="4">#REF!</definedName>
    <definedName name="TRIGO" localSheetId="5">#REF!</definedName>
    <definedName name="TRIGO" localSheetId="7">#REF!</definedName>
    <definedName name="TRIGO" localSheetId="6">#REF!</definedName>
    <definedName name="TRIGO" localSheetId="0">#REF!</definedName>
    <definedName name="TRIGO" localSheetId="1">#REF!</definedName>
    <definedName name="TRIGO" localSheetId="3">#REF!</definedName>
    <definedName name="TRIGO" localSheetId="9">#REF!</definedName>
    <definedName name="TRIGO">#REF!</definedName>
    <definedName name="Trim">[139]Codigos!$A$5:$E$11</definedName>
    <definedName name="trim9702" localSheetId="7">[173]bop1!#REF!</definedName>
    <definedName name="trim9702" localSheetId="0">[173]bop1!#REF!</definedName>
    <definedName name="trim9702" localSheetId="1">[173]bop1!#REF!</definedName>
    <definedName name="trim9702" localSheetId="3">[173]bop1!#REF!</definedName>
    <definedName name="trim9702" localSheetId="9">[173]bop1!#REF!</definedName>
    <definedName name="trim9702">[173]bop1!#REF!</definedName>
    <definedName name="trim9798990001" localSheetId="7">'[174]bop1datos rev'!#REF!</definedName>
    <definedName name="trim9798990001" localSheetId="0">'[174]bop1datos rev'!#REF!</definedName>
    <definedName name="trim9798990001" localSheetId="1">'[174]bop1datos rev'!#REF!</definedName>
    <definedName name="trim9798990001" localSheetId="3">'[174]bop1datos rev'!#REF!</definedName>
    <definedName name="trim9798990001" localSheetId="9">'[174]bop1datos rev'!#REF!</definedName>
    <definedName name="trim9798990001">'[174]bop1datos rev'!#REF!</definedName>
    <definedName name="trimestres9902" localSheetId="7">[173]bop1!#REF!</definedName>
    <definedName name="trimestres9902" localSheetId="0">[173]bop1!#REF!</definedName>
    <definedName name="trimestres9902" localSheetId="1">[173]bop1!#REF!</definedName>
    <definedName name="trimestres9902" localSheetId="3">[173]bop1!#REF!</definedName>
    <definedName name="trimestres9902" localSheetId="9">[173]bop1!#REF!</definedName>
    <definedName name="trimestres9902">[173]bop1!#REF!</definedName>
    <definedName name="trrtr" localSheetId="4" hidden="1">#REF!</definedName>
    <definedName name="trrtr" localSheetId="5" hidden="1">#REF!</definedName>
    <definedName name="trrtr" localSheetId="7" hidden="1">#REF!</definedName>
    <definedName name="trrtr" localSheetId="6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9" hidden="1">#REF!</definedName>
    <definedName name="trrtr" hidden="1">#REF!</definedName>
    <definedName name="trtert" localSheetId="7" hidden="1">'[110]Fax a enviar'!#REF!</definedName>
    <definedName name="trtert" localSheetId="0" hidden="1">#REF!</definedName>
    <definedName name="trtert" localSheetId="1" hidden="1">#REF!</definedName>
    <definedName name="trtert" localSheetId="3" hidden="1">'[110]Fax a enviar'!#REF!</definedName>
    <definedName name="trtert" localSheetId="9" hidden="1">'[110]Fax a enviar'!#REF!</definedName>
    <definedName name="trtert" hidden="1">'[110]Fax a enviar'!#REF!</definedName>
    <definedName name="trtr" localSheetId="7" hidden="1">'[110]Fax a enviar'!#REF!</definedName>
    <definedName name="trtr" localSheetId="0" hidden="1">#REF!</definedName>
    <definedName name="trtr" localSheetId="1" hidden="1">#REF!</definedName>
    <definedName name="trtr" localSheetId="3" hidden="1">'[110]Fax a enviar'!#REF!</definedName>
    <definedName name="trtr" localSheetId="9" hidden="1">'[110]Fax a enviar'!#REF!</definedName>
    <definedName name="trtr" hidden="1">'[110]Fax a enviar'!#REF!</definedName>
    <definedName name="tt" localSheetId="4">#REF!</definedName>
    <definedName name="tt" localSheetId="5">#REF!</definedName>
    <definedName name="tt" localSheetId="7">#REF!</definedName>
    <definedName name="tt" localSheetId="6">#REF!</definedName>
    <definedName name="tt" localSheetId="0">#REF!</definedName>
    <definedName name="tt" localSheetId="1">#REF!</definedName>
    <definedName name="tt" localSheetId="3">#REF!</definedName>
    <definedName name="tt" localSheetId="9">#REF!</definedName>
    <definedName name="tt">#REF!</definedName>
    <definedName name="tta" localSheetId="4">#REF!</definedName>
    <definedName name="tta" localSheetId="5">#REF!</definedName>
    <definedName name="tta" localSheetId="7">#REF!</definedName>
    <definedName name="tta" localSheetId="6">#REF!</definedName>
    <definedName name="tta" localSheetId="0">#REF!</definedName>
    <definedName name="tta" localSheetId="1">#REF!</definedName>
    <definedName name="tta" localSheetId="3">#REF!</definedName>
    <definedName name="tta" localSheetId="9">#REF!</definedName>
    <definedName name="tta">#REF!</definedName>
    <definedName name="ttaa" localSheetId="4">#REF!</definedName>
    <definedName name="ttaa" localSheetId="5">#REF!</definedName>
    <definedName name="ttaa" localSheetId="7">#REF!</definedName>
    <definedName name="ttaa" localSheetId="6">#REF!</definedName>
    <definedName name="ttaa" localSheetId="0">#REF!</definedName>
    <definedName name="ttaa" localSheetId="1">#REF!</definedName>
    <definedName name="ttaa" localSheetId="3">#REF!</definedName>
    <definedName name="ttaa" localSheetId="9">#REF!</definedName>
    <definedName name="ttaa">#REF!</definedName>
    <definedName name="ttetet" localSheetId="7" hidden="1">'[110]Fax a enviar'!#REF!</definedName>
    <definedName name="ttetet" localSheetId="3" hidden="1">'[110]Fax a enviar'!#REF!</definedName>
    <definedName name="ttetet" localSheetId="9" hidden="1">'[110]Fax a enviar'!#REF!</definedName>
    <definedName name="ttetet" hidden="1">'[110]Fax a enviar'!#REF!</definedName>
    <definedName name="ttt" localSheetId="7" hidden="1">'[103]Fax a enviar'!#REF!</definedName>
    <definedName name="ttt" localSheetId="3" hidden="1">'[103]Fax a enviar'!#REF!</definedName>
    <definedName name="ttt" localSheetId="9" hidden="1">'[103]Fax a enviar'!#REF!</definedName>
    <definedName name="ttt" hidden="1">'[103]Fax a enviar'!#REF!</definedName>
    <definedName name="tttt" localSheetId="16" hidden="1">{"Tab1",#N/A,FALSE,"P";"Tab2",#N/A,FALSE,"P"}</definedName>
    <definedName name="tttt" localSheetId="4" hidden="1">{"Tab1",#N/A,FALSE,"P";"Tab2",#N/A,FALSE,"P"}</definedName>
    <definedName name="tttt" localSheetId="5" hidden="1">{"Tab1",#N/A,FALSE,"P";"Tab2",#N/A,FALSE,"P"}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6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hidden="1">{"Tab1",#N/A,FALSE,"P";"Tab2",#N/A,FALSE,"P"}</definedName>
    <definedName name="ttttt" hidden="1">[138]M!#REF!</definedName>
    <definedName name="twetwee" localSheetId="4" hidden="1">#REF!</definedName>
    <definedName name="twetwee" localSheetId="5" hidden="1">#REF!</definedName>
    <definedName name="twetwee" localSheetId="7" hidden="1">#REF!</definedName>
    <definedName name="twetwee" localSheetId="6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9" hidden="1">#REF!</definedName>
    <definedName name="twetwee" hidden="1">#REF!</definedName>
    <definedName name="TX" localSheetId="4">#REF!</definedName>
    <definedName name="TX" localSheetId="5">#REF!</definedName>
    <definedName name="TX" localSheetId="7">#REF!</definedName>
    <definedName name="TX" localSheetId="6">#REF!</definedName>
    <definedName name="TX" localSheetId="0">#REF!</definedName>
    <definedName name="TX" localSheetId="1">#REF!</definedName>
    <definedName name="TX" localSheetId="3">#REF!</definedName>
    <definedName name="TX" localSheetId="9">#REF!</definedName>
    <definedName name="TX">#REF!</definedName>
    <definedName name="TX_D" localSheetId="4">#REF!</definedName>
    <definedName name="TX_D" localSheetId="5">#REF!</definedName>
    <definedName name="TX_D" localSheetId="7">#REF!</definedName>
    <definedName name="TX_D" localSheetId="6">#REF!</definedName>
    <definedName name="TX_D" localSheetId="1">#REF!</definedName>
    <definedName name="TX_D" localSheetId="3">#REF!</definedName>
    <definedName name="TX_D" localSheetId="9">#REF!</definedName>
    <definedName name="TX_D">#REF!</definedName>
    <definedName name="TX_DPCH" localSheetId="4">#REF!</definedName>
    <definedName name="TX_DPCH" localSheetId="5">#REF!</definedName>
    <definedName name="TX_DPCH" localSheetId="7">#REF!</definedName>
    <definedName name="TX_DPCH" localSheetId="6">#REF!</definedName>
    <definedName name="TX_DPCH" localSheetId="1">#REF!</definedName>
    <definedName name="TX_DPCH">#REF!</definedName>
    <definedName name="TX_R" localSheetId="4">#REF!</definedName>
    <definedName name="TX_R" localSheetId="5">#REF!</definedName>
    <definedName name="TX_R" localSheetId="7">#REF!</definedName>
    <definedName name="TX_R" localSheetId="6">#REF!</definedName>
    <definedName name="TX_R" localSheetId="1">#REF!</definedName>
    <definedName name="TX_R">#REF!</definedName>
    <definedName name="TX_RPCH" localSheetId="4">#REF!</definedName>
    <definedName name="TX_RPCH" localSheetId="5">#REF!</definedName>
    <definedName name="TX_RPCH" localSheetId="7">#REF!</definedName>
    <definedName name="TX_RPCH" localSheetId="6">#REF!</definedName>
    <definedName name="TX_RPCH" localSheetId="1">#REF!</definedName>
    <definedName name="TX_RPCH">#REF!</definedName>
    <definedName name="TXG" localSheetId="4">#REF!</definedName>
    <definedName name="TXG" localSheetId="5">#REF!</definedName>
    <definedName name="TXG" localSheetId="7">#REF!</definedName>
    <definedName name="TXG" localSheetId="6">#REF!</definedName>
    <definedName name="TXG" localSheetId="1">#REF!</definedName>
    <definedName name="TXG">#REF!</definedName>
    <definedName name="TXG_D">#N/A</definedName>
    <definedName name="TXG_DPCH" localSheetId="4">#REF!</definedName>
    <definedName name="TXG_DPCH" localSheetId="5">#REF!</definedName>
    <definedName name="TXG_DPCH" localSheetId="7">#REF!</definedName>
    <definedName name="TXG_DPCH" localSheetId="6">#REF!</definedName>
    <definedName name="TXG_DPCH" localSheetId="0">#REF!</definedName>
    <definedName name="TXG_DPCH" localSheetId="1">#REF!</definedName>
    <definedName name="TXG_DPCH" localSheetId="3">#REF!</definedName>
    <definedName name="TXG_DPCH" localSheetId="9">#REF!</definedName>
    <definedName name="TXG_DPCH">#REF!</definedName>
    <definedName name="TXG_R" localSheetId="4">#REF!</definedName>
    <definedName name="TXG_R" localSheetId="5">#REF!</definedName>
    <definedName name="TXG_R" localSheetId="7">#REF!</definedName>
    <definedName name="TXG_R" localSheetId="6">#REF!</definedName>
    <definedName name="TXG_R" localSheetId="0">#REF!</definedName>
    <definedName name="TXG_R" localSheetId="1">#REF!</definedName>
    <definedName name="TXG_R" localSheetId="3">#REF!</definedName>
    <definedName name="TXG_R" localSheetId="9">#REF!</definedName>
    <definedName name="TXG_R">#REF!</definedName>
    <definedName name="TXG_RPCH" localSheetId="4">#REF!</definedName>
    <definedName name="TXG_RPCH" localSheetId="5">#REF!</definedName>
    <definedName name="TXG_RPCH" localSheetId="7">#REF!</definedName>
    <definedName name="TXG_RPCH" localSheetId="6">#REF!</definedName>
    <definedName name="TXG_RPCH" localSheetId="0">#REF!</definedName>
    <definedName name="TXG_RPCH" localSheetId="1">#REF!</definedName>
    <definedName name="TXG_RPCH" localSheetId="3">#REF!</definedName>
    <definedName name="TXG_RPCH" localSheetId="9">#REF!</definedName>
    <definedName name="TXG_RPCH">#REF!</definedName>
    <definedName name="TXGO">#N/A</definedName>
    <definedName name="TXGO_D" localSheetId="4">#REF!</definedName>
    <definedName name="TXGO_D" localSheetId="5">#REF!</definedName>
    <definedName name="TXGO_D" localSheetId="7">#REF!</definedName>
    <definedName name="TXGO_D" localSheetId="6">#REF!</definedName>
    <definedName name="TXGO_D" localSheetId="0">#REF!</definedName>
    <definedName name="TXGO_D" localSheetId="1">#REF!</definedName>
    <definedName name="TXGO_D" localSheetId="3">#REF!</definedName>
    <definedName name="TXGO_D" localSheetId="9">#REF!</definedName>
    <definedName name="TXGO_D">#REF!</definedName>
    <definedName name="TXGO_DPCH" localSheetId="4">#REF!</definedName>
    <definedName name="TXGO_DPCH" localSheetId="5">#REF!</definedName>
    <definedName name="TXGO_DPCH" localSheetId="7">#REF!</definedName>
    <definedName name="TXGO_DPCH" localSheetId="6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9">#REF!</definedName>
    <definedName name="TXGO_DPCH">#REF!</definedName>
    <definedName name="TXGO_R" localSheetId="4">#REF!</definedName>
    <definedName name="TXGO_R" localSheetId="5">#REF!</definedName>
    <definedName name="TXGO_R" localSheetId="7">#REF!</definedName>
    <definedName name="TXGO_R" localSheetId="6">#REF!</definedName>
    <definedName name="TXGO_R" localSheetId="0">#REF!</definedName>
    <definedName name="TXGO_R" localSheetId="1">#REF!</definedName>
    <definedName name="TXGO_R" localSheetId="3">#REF!</definedName>
    <definedName name="TXGO_R" localSheetId="9">#REF!</definedName>
    <definedName name="TXGO_R">#REF!</definedName>
    <definedName name="TXGO_RPCH" localSheetId="4">#REF!</definedName>
    <definedName name="TXGO_RPCH" localSheetId="5">#REF!</definedName>
    <definedName name="TXGO_RPCH" localSheetId="7">#REF!</definedName>
    <definedName name="TXGO_RPCH" localSheetId="6">#REF!</definedName>
    <definedName name="TXGO_RPCH" localSheetId="1">#REF!</definedName>
    <definedName name="TXGO_RPCH">#REF!</definedName>
    <definedName name="TXGXO" localSheetId="4">#REF!</definedName>
    <definedName name="TXGXO" localSheetId="5">#REF!</definedName>
    <definedName name="TXGXO" localSheetId="7">#REF!</definedName>
    <definedName name="TXGXO" localSheetId="6">#REF!</definedName>
    <definedName name="TXGXO" localSheetId="1">#REF!</definedName>
    <definedName name="TXGXO">#REF!</definedName>
    <definedName name="TXGXO_D" localSheetId="4">#REF!</definedName>
    <definedName name="TXGXO_D" localSheetId="5">#REF!</definedName>
    <definedName name="TXGXO_D" localSheetId="7">#REF!</definedName>
    <definedName name="TXGXO_D" localSheetId="6">#REF!</definedName>
    <definedName name="TXGXO_D" localSheetId="1">#REF!</definedName>
    <definedName name="TXGXO_D">#REF!</definedName>
    <definedName name="TXGXO_DPCH" localSheetId="4">#REF!</definedName>
    <definedName name="TXGXO_DPCH" localSheetId="5">#REF!</definedName>
    <definedName name="TXGXO_DPCH" localSheetId="7">#REF!</definedName>
    <definedName name="TXGXO_DPCH" localSheetId="6">#REF!</definedName>
    <definedName name="TXGXO_DPCH" localSheetId="1">#REF!</definedName>
    <definedName name="TXGXO_DPCH">#REF!</definedName>
    <definedName name="TXGXO_R" localSheetId="4">#REF!</definedName>
    <definedName name="TXGXO_R" localSheetId="5">#REF!</definedName>
    <definedName name="TXGXO_R" localSheetId="7">#REF!</definedName>
    <definedName name="TXGXO_R" localSheetId="6">#REF!</definedName>
    <definedName name="TXGXO_R" localSheetId="1">#REF!</definedName>
    <definedName name="TXGXO_R">#REF!</definedName>
    <definedName name="TXGXO_RPCH" localSheetId="4">#REF!</definedName>
    <definedName name="TXGXO_RPCH" localSheetId="5">#REF!</definedName>
    <definedName name="TXGXO_RPCH" localSheetId="7">#REF!</definedName>
    <definedName name="TXGXO_RPCH" localSheetId="6">#REF!</definedName>
    <definedName name="TXGXO_RPCH" localSheetId="1">#REF!</definedName>
    <definedName name="TXGXO_RPCH">#REF!</definedName>
    <definedName name="TXS" localSheetId="4">#REF!</definedName>
    <definedName name="TXS" localSheetId="5">#REF!</definedName>
    <definedName name="TXS" localSheetId="7">#REF!</definedName>
    <definedName name="TXS" localSheetId="6">#REF!</definedName>
    <definedName name="TXS" localSheetId="1">#REF!</definedName>
    <definedName name="TXS">#REF!</definedName>
    <definedName name="ty" localSheetId="16" hidden="1">{"Riqfin97",#N/A,FALSE,"Tran";"Riqfinpro",#N/A,FALSE,"Tran"}</definedName>
    <definedName name="ty" localSheetId="4" hidden="1">{"Riqfin97",#N/A,FALSE,"Tran";"Riqfinpro",#N/A,FALSE,"Tran"}</definedName>
    <definedName name="ty" localSheetId="5" hidden="1">{"Riqfin97",#N/A,FALSE,"Tran";"Riqfinpro",#N/A,FALSE,"Tran"}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6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hidden="1">{"Riqfin97",#N/A,FALSE,"Tran";"Riqfinpro",#N/A,FALSE,"Tran"}</definedName>
    <definedName name="UAED" localSheetId="4">#REF!</definedName>
    <definedName name="UAED" localSheetId="5">#REF!</definedName>
    <definedName name="UAED" localSheetId="7">#REF!</definedName>
    <definedName name="UAED" localSheetId="6">#REF!</definedName>
    <definedName name="UAED" localSheetId="0">#REF!</definedName>
    <definedName name="UAED" localSheetId="1">#REF!</definedName>
    <definedName name="UAED" localSheetId="3">#REF!</definedName>
    <definedName name="UAED" localSheetId="9">#REF!</definedName>
    <definedName name="UAED">#REF!</definedName>
    <definedName name="UAED1" localSheetId="4">#REF!</definedName>
    <definedName name="UAED1" localSheetId="5">#REF!</definedName>
    <definedName name="UAED1" localSheetId="7">#REF!</definedName>
    <definedName name="UAED1" localSheetId="6">#REF!</definedName>
    <definedName name="UAED1" localSheetId="0">#REF!</definedName>
    <definedName name="UAED1" localSheetId="1">#REF!</definedName>
    <definedName name="UAED1" localSheetId="3">#REF!</definedName>
    <definedName name="UAED1" localSheetId="9">#REF!</definedName>
    <definedName name="UAED1">#REF!</definedName>
    <definedName name="UC" localSheetId="4">#REF!</definedName>
    <definedName name="UC" localSheetId="5">#REF!</definedName>
    <definedName name="UC" localSheetId="7">#REF!</definedName>
    <definedName name="UC" localSheetId="6">#REF!</definedName>
    <definedName name="UC" localSheetId="0">#REF!</definedName>
    <definedName name="UC" localSheetId="1">#REF!</definedName>
    <definedName name="UC" localSheetId="3">#REF!</definedName>
    <definedName name="UC" localSheetId="9">#REF!</definedName>
    <definedName name="UC">#REF!</definedName>
    <definedName name="UC1A" localSheetId="4">#REF!</definedName>
    <definedName name="UC1A" localSheetId="5">#REF!</definedName>
    <definedName name="UC1A" localSheetId="7">#REF!</definedName>
    <definedName name="UC1A" localSheetId="6">#REF!</definedName>
    <definedName name="UC1A" localSheetId="0">#REF!</definedName>
    <definedName name="UC1A" localSheetId="1">#REF!</definedName>
    <definedName name="UC1A">#REF!</definedName>
    <definedName name="UCC" localSheetId="4">#REF!</definedName>
    <definedName name="UCC" localSheetId="5">#REF!</definedName>
    <definedName name="UCC" localSheetId="7">#REF!</definedName>
    <definedName name="UCC" localSheetId="6">#REF!</definedName>
    <definedName name="UCC" localSheetId="1">#REF!</definedName>
    <definedName name="UCC">#REF!</definedName>
    <definedName name="UDCTA" localSheetId="4">#REF!</definedName>
    <definedName name="UDCTA" localSheetId="5">#REF!</definedName>
    <definedName name="UDCTA" localSheetId="7">#REF!</definedName>
    <definedName name="UDCTA" localSheetId="6">#REF!</definedName>
    <definedName name="UDCTA" localSheetId="1">#REF!</definedName>
    <definedName name="UDCTA">#REF!</definedName>
    <definedName name="UHLKJH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'[75]OECD wgt'!$B$9</definedName>
    <definedName name="unemp_96Q3" localSheetId="4">#REF!</definedName>
    <definedName name="unemp_96Q3" localSheetId="5">#REF!</definedName>
    <definedName name="unemp_96Q3" localSheetId="7">#REF!</definedName>
    <definedName name="unemp_96Q3" localSheetId="6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9">#REF!</definedName>
    <definedName name="unemp_96Q3">#REF!</definedName>
    <definedName name="unemp_96Q4" localSheetId="4">#REF!</definedName>
    <definedName name="unemp_96Q4" localSheetId="5">#REF!</definedName>
    <definedName name="unemp_96Q4" localSheetId="7">#REF!</definedName>
    <definedName name="unemp_96Q4" localSheetId="6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9">#REF!</definedName>
    <definedName name="unemp_96Q4">#REF!</definedName>
    <definedName name="unemp_97Q1" localSheetId="4">#REF!</definedName>
    <definedName name="unemp_97Q1" localSheetId="5">#REF!</definedName>
    <definedName name="unemp_97Q1" localSheetId="7">#REF!</definedName>
    <definedName name="unemp_97Q1" localSheetId="6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9">#REF!</definedName>
    <definedName name="unemp_97Q1">#REF!</definedName>
    <definedName name="unemp_97Q2" localSheetId="4">#REF!</definedName>
    <definedName name="unemp_97Q2" localSheetId="5">#REF!</definedName>
    <definedName name="unemp_97Q2" localSheetId="7">#REF!</definedName>
    <definedName name="unemp_97Q2" localSheetId="6">#REF!</definedName>
    <definedName name="unemp_97Q2" localSheetId="1">#REF!</definedName>
    <definedName name="unemp_97Q2">#REF!</definedName>
    <definedName name="unemp_nat" localSheetId="4">#REF!</definedName>
    <definedName name="unemp_nat" localSheetId="5">#REF!</definedName>
    <definedName name="unemp_nat" localSheetId="7">#REF!</definedName>
    <definedName name="unemp_nat" localSheetId="6">#REF!</definedName>
    <definedName name="unemp_nat" localSheetId="1">#REF!</definedName>
    <definedName name="unemp_nat">#REF!</definedName>
    <definedName name="unemp_urbrural" localSheetId="4">#REF!</definedName>
    <definedName name="unemp_urbrural" localSheetId="5">#REF!</definedName>
    <definedName name="unemp_urbrural" localSheetId="7">#REF!</definedName>
    <definedName name="unemp_urbrural" localSheetId="6">#REF!</definedName>
    <definedName name="unemp_urbrural" localSheetId="1">#REF!</definedName>
    <definedName name="unemp_urbrural">#REF!</definedName>
    <definedName name="UNION_FENOSA" localSheetId="4">#REF!</definedName>
    <definedName name="UNION_FENOSA" localSheetId="5">#REF!</definedName>
    <definedName name="UNION_FENOSA" localSheetId="7">#REF!</definedName>
    <definedName name="UNION_FENOSA" localSheetId="6">#REF!</definedName>
    <definedName name="UNION_FENOSA" localSheetId="1">#REF!</definedName>
    <definedName name="UNION_FENOSA">#REF!</definedName>
    <definedName name="UnitsLabel" localSheetId="4">#REF!</definedName>
    <definedName name="UnitsLabel" localSheetId="5">#REF!</definedName>
    <definedName name="UnitsLabel" localSheetId="7">#REF!</definedName>
    <definedName name="UnitsLabel" localSheetId="6">#REF!</definedName>
    <definedName name="UnitsLabel" localSheetId="0">#REF!</definedName>
    <definedName name="UnitsLabel" localSheetId="1">#REF!</definedName>
    <definedName name="UnitsLabel">#REF!</definedName>
    <definedName name="Universities" localSheetId="4">#REF!</definedName>
    <definedName name="Universities" localSheetId="5">#REF!</definedName>
    <definedName name="Universities" localSheetId="7">#REF!</definedName>
    <definedName name="Universities" localSheetId="6">#REF!</definedName>
    <definedName name="Universities" localSheetId="1">#REF!</definedName>
    <definedName name="Universities">#REF!</definedName>
    <definedName name="Uruguay" localSheetId="4">'[175]SVI table'!$E$10:$L$73</definedName>
    <definedName name="Uruguay" localSheetId="5">'[175]SVI table'!$E$10:$L$73</definedName>
    <definedName name="Uruguay" localSheetId="6">'[175]SVI table'!$E$10:$L$73</definedName>
    <definedName name="Uruguay" localSheetId="0">'[176]SVI table'!$E$10:$L$73</definedName>
    <definedName name="Uruguay" localSheetId="1">'[176]SVI table'!$E$10:$L$73</definedName>
    <definedName name="Uruguay" localSheetId="11">'[176]SVI table'!$E$10:$L$73</definedName>
    <definedName name="Uruguay">'[176]SVI table'!$E$10:$L$73</definedName>
    <definedName name="US_1" localSheetId="4">OFFSET(#REF!,0,0,COUNT(#REF!),1)</definedName>
    <definedName name="US_1" localSheetId="5">OFFSET(#REF!,0,0,COUNT(#REF!),1)</definedName>
    <definedName name="US_1" localSheetId="7">OFFSET(#REF!,0,0,COUNT(#REF!),1)</definedName>
    <definedName name="US_1" localSheetId="6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9">OFFSET(#REF!,0,0,COUNT(#REF!),1)</definedName>
    <definedName name="US_1">OFFSET(#REF!,0,0,COUNT(#REF!),1)</definedName>
    <definedName name="US_2" localSheetId="4">OFFSET(#REF!,0,0,COUNT(#REF!),1)</definedName>
    <definedName name="US_2" localSheetId="5">OFFSET(#REF!,0,0,COUNT(#REF!),1)</definedName>
    <definedName name="US_2" localSheetId="7">OFFSET(#REF!,0,0,COUNT(#REF!),1)</definedName>
    <definedName name="US_2" localSheetId="6">OFFSET(#REF!,0,0,COUNT(#REF!),1)</definedName>
    <definedName name="US_2" localSheetId="1">OFFSET(#REF!,0,0,COUNT(#REF!),1)</definedName>
    <definedName name="US_2">OFFSET(#REF!,0,0,COUNT(#REF!),1)</definedName>
    <definedName name="USA_wt">'[75]OECD wgt'!$B$4</definedName>
    <definedName name="USavg" localSheetId="4">OFFSET(#REF!,0,0,COUNT(#REF!),1)</definedName>
    <definedName name="USavg" localSheetId="5">OFFSET(#REF!,0,0,COUNT(#REF!),1)</definedName>
    <definedName name="USavg" localSheetId="7">OFFSET(#REF!,0,0,COUNT(#REF!),1)</definedName>
    <definedName name="USavg" localSheetId="6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9">OFFSET(#REF!,0,0,COUNT(#REF!),1)</definedName>
    <definedName name="USavg">OFFSET(#REF!,0,0,COUNT(#REF!),1)</definedName>
    <definedName name="USCRUDE87" localSheetId="4">#REF!</definedName>
    <definedName name="USCRUDE87" localSheetId="5">#REF!</definedName>
    <definedName name="USCRUDE87" localSheetId="7">#REF!</definedName>
    <definedName name="USCRUDE87" localSheetId="6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9">#REF!</definedName>
    <definedName name="USCRUDE87">#REF!</definedName>
    <definedName name="USCRUDE88" localSheetId="4">#REF!</definedName>
    <definedName name="USCRUDE88" localSheetId="5">#REF!</definedName>
    <definedName name="USCRUDE88" localSheetId="7">#REF!</definedName>
    <definedName name="USCRUDE88" localSheetId="6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9">#REF!</definedName>
    <definedName name="USCRUDE88">#REF!</definedName>
    <definedName name="USD" localSheetId="4">#REF!</definedName>
    <definedName name="USD" localSheetId="5">#REF!</definedName>
    <definedName name="USD" localSheetId="7">#REF!</definedName>
    <definedName name="USD" localSheetId="6">#REF!</definedName>
    <definedName name="USD" localSheetId="1">#REF!</definedName>
    <definedName name="USD" localSheetId="3">#REF!</definedName>
    <definedName name="USD" localSheetId="9">#REF!</definedName>
    <definedName name="USD">#REF!</definedName>
    <definedName name="USDIST87" localSheetId="4">#REF!</definedName>
    <definedName name="USDIST87" localSheetId="5">#REF!</definedName>
    <definedName name="USDIST87" localSheetId="7">#REF!</definedName>
    <definedName name="USDIST87" localSheetId="6">#REF!</definedName>
    <definedName name="USDIST87" localSheetId="0">#REF!</definedName>
    <definedName name="USDIST87" localSheetId="1">#REF!</definedName>
    <definedName name="USDIST87">#REF!</definedName>
    <definedName name="USDIST88" localSheetId="4">#REF!</definedName>
    <definedName name="USDIST88" localSheetId="5">#REF!</definedName>
    <definedName name="USDIST88" localSheetId="7">#REF!</definedName>
    <definedName name="USDIST88" localSheetId="6">#REF!</definedName>
    <definedName name="USDIST88" localSheetId="0">#REF!</definedName>
    <definedName name="USDIST88" localSheetId="1">#REF!</definedName>
    <definedName name="USDIST88">#REF!</definedName>
    <definedName name="USDSR" localSheetId="4">#REF!</definedName>
    <definedName name="USDSR" localSheetId="5">#REF!</definedName>
    <definedName name="USDSR" localSheetId="7">#REF!</definedName>
    <definedName name="USDSR" localSheetId="6">#REF!</definedName>
    <definedName name="USDSR" localSheetId="1">#REF!</definedName>
    <definedName name="USDSR">#REF!</definedName>
    <definedName name="USMG87" localSheetId="4">#REF!</definedName>
    <definedName name="USMG87" localSheetId="5">#REF!</definedName>
    <definedName name="USMG87" localSheetId="7">#REF!</definedName>
    <definedName name="USMG87" localSheetId="6">#REF!</definedName>
    <definedName name="USMG87" localSheetId="0">#REF!</definedName>
    <definedName name="USMG87" localSheetId="1">#REF!</definedName>
    <definedName name="USMG87">#REF!</definedName>
    <definedName name="USMG88" localSheetId="4">#REF!</definedName>
    <definedName name="USMG88" localSheetId="5">#REF!</definedName>
    <definedName name="USMG88" localSheetId="7">#REF!</definedName>
    <definedName name="USMG88" localSheetId="6">#REF!</definedName>
    <definedName name="USMG88" localSheetId="0">#REF!</definedName>
    <definedName name="USMG88" localSheetId="1">#REF!</definedName>
    <definedName name="USMG88">#REF!</definedName>
    <definedName name="USmin" localSheetId="4">OFFSET(#REF!,0,0,COUNT(#REF!),1)</definedName>
    <definedName name="USmin" localSheetId="5">OFFSET(#REF!,0,0,COUNT(#REF!),1)</definedName>
    <definedName name="USmin" localSheetId="7">OFFSET(#REF!,0,0,COUNT(#REF!),1)</definedName>
    <definedName name="USmin" localSheetId="6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9">OFFSET(#REF!,0,0,COUNT(#REF!),1)</definedName>
    <definedName name="USmin">OFFSET(#REF!,0,0,COUNT(#REF!),1)</definedName>
    <definedName name="USPROD87" localSheetId="4">#REF!</definedName>
    <definedName name="USPROD87" localSheetId="5">#REF!</definedName>
    <definedName name="USPROD87" localSheetId="7">#REF!</definedName>
    <definedName name="USPROD87" localSheetId="6">#REF!</definedName>
    <definedName name="USPROD87" localSheetId="0">#REF!</definedName>
    <definedName name="USPROD87" localSheetId="1">#REF!</definedName>
    <definedName name="USPROD87" localSheetId="3">#REF!</definedName>
    <definedName name="USPROD87" localSheetId="9">#REF!</definedName>
    <definedName name="USPROD87">#REF!</definedName>
    <definedName name="USPROD88" localSheetId="4">#REF!</definedName>
    <definedName name="USPROD88" localSheetId="5">#REF!</definedName>
    <definedName name="USPROD88" localSheetId="7">#REF!</definedName>
    <definedName name="USPROD88" localSheetId="6">#REF!</definedName>
    <definedName name="USPROD88" localSheetId="0">#REF!</definedName>
    <definedName name="USPROD88" localSheetId="1">#REF!</definedName>
    <definedName name="USPROD88" localSheetId="3">#REF!</definedName>
    <definedName name="USPROD88" localSheetId="9">#REF!</definedName>
    <definedName name="USPROD88">#REF!</definedName>
    <definedName name="USRFO87" localSheetId="4">#REF!</definedName>
    <definedName name="USRFO87" localSheetId="5">#REF!</definedName>
    <definedName name="USRFO87" localSheetId="7">#REF!</definedName>
    <definedName name="USRFO87" localSheetId="6">#REF!</definedName>
    <definedName name="USRFO87" localSheetId="0">#REF!</definedName>
    <definedName name="USRFO87" localSheetId="1">#REF!</definedName>
    <definedName name="USRFO87" localSheetId="3">#REF!</definedName>
    <definedName name="USRFO87" localSheetId="9">#REF!</definedName>
    <definedName name="USRFO87">#REF!</definedName>
    <definedName name="USRFO88" localSheetId="4">#REF!</definedName>
    <definedName name="USRFO88" localSheetId="5">#REF!</definedName>
    <definedName name="USRFO88" localSheetId="7">#REF!</definedName>
    <definedName name="USRFO88" localSheetId="6">#REF!</definedName>
    <definedName name="USRFO88" localSheetId="0">#REF!</definedName>
    <definedName name="USRFO88" localSheetId="1">#REF!</definedName>
    <definedName name="USRFO88">#REF!</definedName>
    <definedName name="USrng" localSheetId="4">OFFSET(#REF!,0,0,COUNT(#REF!),1)</definedName>
    <definedName name="USrng" localSheetId="5">OFFSET(#REF!,0,0,COUNT(#REF!),1)</definedName>
    <definedName name="USrng" localSheetId="7">OFFSET(#REF!,0,0,COUNT(#REF!),1)</definedName>
    <definedName name="USrng" localSheetId="6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9">OFFSET(#REF!,0,0,COUNT(#REF!),1)</definedName>
    <definedName name="USrng">OFFSET(#REF!,0,0,COUNT(#REF!),1)</definedName>
    <definedName name="USSR" localSheetId="4">#REF!</definedName>
    <definedName name="USSR" localSheetId="5">#REF!</definedName>
    <definedName name="USSR" localSheetId="7">#REF!</definedName>
    <definedName name="USSR" localSheetId="6">#REF!</definedName>
    <definedName name="USSR" localSheetId="0">#REF!</definedName>
    <definedName name="USSR" localSheetId="1">#REF!</definedName>
    <definedName name="USSR" localSheetId="3">#REF!</definedName>
    <definedName name="USSR" localSheetId="9">#REF!</definedName>
    <definedName name="USSR">#REF!</definedName>
    <definedName name="USTOT87" localSheetId="4">#REF!</definedName>
    <definedName name="USTOT87" localSheetId="5">#REF!</definedName>
    <definedName name="USTOT87" localSheetId="7">#REF!</definedName>
    <definedName name="USTOT87" localSheetId="6">#REF!</definedName>
    <definedName name="USTOT87" localSheetId="0">#REF!</definedName>
    <definedName name="USTOT87" localSheetId="1">#REF!</definedName>
    <definedName name="USTOT87" localSheetId="3">#REF!</definedName>
    <definedName name="USTOT87" localSheetId="9">#REF!</definedName>
    <definedName name="USTOT87">#REF!</definedName>
    <definedName name="USTOT88" localSheetId="4">#REF!</definedName>
    <definedName name="USTOT88" localSheetId="5">#REF!</definedName>
    <definedName name="USTOT88" localSheetId="7">#REF!</definedName>
    <definedName name="USTOT88" localSheetId="6">#REF!</definedName>
    <definedName name="USTOT88" localSheetId="0">#REF!</definedName>
    <definedName name="USTOT88" localSheetId="1">#REF!</definedName>
    <definedName name="USTOT88" localSheetId="3">#REF!</definedName>
    <definedName name="USTOT88" localSheetId="9">#REF!</definedName>
    <definedName name="USTOT88">#REF!</definedName>
    <definedName name="uu" localSheetId="16" hidden="1">{"Riqfin97",#N/A,FALSE,"Tran";"Riqfinpro",#N/A,FALSE,"Tran"}</definedName>
    <definedName name="uu" localSheetId="4" hidden="1">{"Riqfin97",#N/A,FALSE,"Tran";"Riqfinpro",#N/A,FALSE,"Tran"}</definedName>
    <definedName name="uu" localSheetId="5" hidden="1">{"Riqfin97",#N/A,FALSE,"Tran";"Riqfinpro",#N/A,FALSE,"Tran"}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6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16" hidden="1">{"Riqfin97",#N/A,FALSE,"Tran";"Riqfinpro",#N/A,FALSE,"Tran"}</definedName>
    <definedName name="uuu" localSheetId="4" hidden="1">{"Riqfin97",#N/A,FALSE,"Tran";"Riqfinpro",#N/A,FALSE,"Tran"}</definedName>
    <definedName name="uuu" localSheetId="5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6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">'[177]Quarterly Raw Data'!#REF!</definedName>
    <definedName name="uuuuuu" localSheetId="16" hidden="1">{"Riqfin97",#N/A,FALSE,"Tran";"Riqfinpro",#N/A,FALSE,"Tran"}</definedName>
    <definedName name="uuuuuu" localSheetId="4" hidden="1">{"Riqfin97",#N/A,FALSE,"Tran";"Riqfinpro",#N/A,FALSE,"Tran"}</definedName>
    <definedName name="uuuuuu" localSheetId="5" hidden="1">{"Riqfin97",#N/A,FALSE,"Tran";"Riqfinpro",#N/A,FALSE,"Tran"}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6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4">#REF!</definedName>
    <definedName name="VALID_FORMATS" localSheetId="5">#REF!</definedName>
    <definedName name="VALID_FORMATS" localSheetId="7">#REF!</definedName>
    <definedName name="VALID_FORMATS" localSheetId="6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9">#REF!</definedName>
    <definedName name="VALID_FORMATS">#REF!</definedName>
    <definedName name="VenceHoy" localSheetId="4">#REF!</definedName>
    <definedName name="VenceHoy" localSheetId="5">#REF!</definedName>
    <definedName name="VenceHoy" localSheetId="7">#REF!</definedName>
    <definedName name="VenceHoy" localSheetId="6">#REF!</definedName>
    <definedName name="VenceHoy" localSheetId="0">#REF!</definedName>
    <definedName name="VenceHoy" localSheetId="1">#REF!</definedName>
    <definedName name="VenceHoy" localSheetId="3">#REF!</definedName>
    <definedName name="VenceHoy" localSheetId="9">#REF!</definedName>
    <definedName name="VenceHoy">#REF!</definedName>
    <definedName name="venci" localSheetId="4">#REF!</definedName>
    <definedName name="venci" localSheetId="5">#REF!</definedName>
    <definedName name="venci" localSheetId="7">#REF!</definedName>
    <definedName name="venci" localSheetId="6">#REF!</definedName>
    <definedName name="venci" localSheetId="1">#REF!</definedName>
    <definedName name="venci" localSheetId="3">#REF!</definedName>
    <definedName name="venci" localSheetId="9">#REF!</definedName>
    <definedName name="venci">#REF!</definedName>
    <definedName name="venci2000" localSheetId="4">#REF!</definedName>
    <definedName name="venci2000" localSheetId="5">#REF!</definedName>
    <definedName name="venci2000" localSheetId="7">#REF!</definedName>
    <definedName name="venci2000" localSheetId="6">#REF!</definedName>
    <definedName name="venci2000" localSheetId="1">#REF!</definedName>
    <definedName name="venci2000">#REF!</definedName>
    <definedName name="venci2001" localSheetId="4">#REF!</definedName>
    <definedName name="venci2001" localSheetId="5">#REF!</definedName>
    <definedName name="venci2001" localSheetId="7">#REF!</definedName>
    <definedName name="venci2001" localSheetId="6">#REF!</definedName>
    <definedName name="venci2001" localSheetId="1">#REF!</definedName>
    <definedName name="venci2001">#REF!</definedName>
    <definedName name="venci2002" localSheetId="4">#REF!</definedName>
    <definedName name="venci2002" localSheetId="5">#REF!</definedName>
    <definedName name="venci2002" localSheetId="7">#REF!</definedName>
    <definedName name="venci2002" localSheetId="6">#REF!</definedName>
    <definedName name="venci2002" localSheetId="1">#REF!</definedName>
    <definedName name="venci2002">#REF!</definedName>
    <definedName name="venci2003" localSheetId="4">#REF!</definedName>
    <definedName name="venci2003" localSheetId="5">#REF!</definedName>
    <definedName name="venci2003" localSheetId="7">#REF!</definedName>
    <definedName name="venci2003" localSheetId="6">#REF!</definedName>
    <definedName name="venci2003" localSheetId="1">#REF!</definedName>
    <definedName name="venci2003">#REF!</definedName>
    <definedName name="venci98" localSheetId="4">[23]Programa!#REF!</definedName>
    <definedName name="venci98" localSheetId="5">[23]Programa!#REF!</definedName>
    <definedName name="venci98" localSheetId="6">[23]Programa!#REF!</definedName>
    <definedName name="venci98" localSheetId="0">[24]Programa!#REF!</definedName>
    <definedName name="venci98" localSheetId="1">[24]Programa!#REF!</definedName>
    <definedName name="venci98" localSheetId="11">[24]Programa!#REF!</definedName>
    <definedName name="venci98">[24]Programa!#REF!</definedName>
    <definedName name="venci98j" localSheetId="4">[23]Programa!#REF!</definedName>
    <definedName name="venci98j" localSheetId="5">[23]Programa!#REF!</definedName>
    <definedName name="venci98j" localSheetId="6">[23]Programa!#REF!</definedName>
    <definedName name="venci98j" localSheetId="0">[24]Programa!#REF!</definedName>
    <definedName name="venci98j" localSheetId="1">[24]Programa!#REF!</definedName>
    <definedName name="venci98j" localSheetId="11">[24]Programa!#REF!</definedName>
    <definedName name="venci98j">[24]Programa!#REF!</definedName>
    <definedName name="venci98s" localSheetId="4">#REF!</definedName>
    <definedName name="venci98s" localSheetId="5">#REF!</definedName>
    <definedName name="venci98s" localSheetId="7">#REF!</definedName>
    <definedName name="venci98s" localSheetId="6">#REF!</definedName>
    <definedName name="venci98s" localSheetId="0">#REF!</definedName>
    <definedName name="venci98s" localSheetId="1">#REF!</definedName>
    <definedName name="venci98s" localSheetId="3">#REF!</definedName>
    <definedName name="venci98s" localSheetId="9">#REF!</definedName>
    <definedName name="venci98s">#REF!</definedName>
    <definedName name="venci99" localSheetId="4">#REF!</definedName>
    <definedName name="venci99" localSheetId="5">#REF!</definedName>
    <definedName name="venci99" localSheetId="7">#REF!</definedName>
    <definedName name="venci99" localSheetId="6">#REF!</definedName>
    <definedName name="venci99" localSheetId="1">#REF!</definedName>
    <definedName name="venci99" localSheetId="3">#REF!</definedName>
    <definedName name="venci99" localSheetId="9">#REF!</definedName>
    <definedName name="venci99">#REF!</definedName>
    <definedName name="VENEZU" localSheetId="4">#REF!</definedName>
    <definedName name="VENEZU" localSheetId="5">#REF!</definedName>
    <definedName name="VENEZU" localSheetId="7">#REF!</definedName>
    <definedName name="VENEZU" localSheetId="6">#REF!</definedName>
    <definedName name="VENEZU" localSheetId="0">#REF!</definedName>
    <definedName name="VENEZU" localSheetId="1">#REF!</definedName>
    <definedName name="VENEZU" localSheetId="3">#REF!</definedName>
    <definedName name="VENEZU" localSheetId="9">#REF!</definedName>
    <definedName name="VENEZU">#REF!</definedName>
    <definedName name="VENEZUELA">"bANCOS"</definedName>
    <definedName name="VIAAEREA" localSheetId="4">#REF!</definedName>
    <definedName name="VIAAEREA" localSheetId="5">#REF!</definedName>
    <definedName name="VIAAEREA" localSheetId="7">#REF!</definedName>
    <definedName name="VIAAEREA" localSheetId="6">#REF!</definedName>
    <definedName name="VIAAEREA" localSheetId="0">#REF!</definedName>
    <definedName name="VIAAEREA" localSheetId="1">#REF!</definedName>
    <definedName name="VIAAEREA" localSheetId="3">#REF!</definedName>
    <definedName name="VIAAEREA" localSheetId="9">#REF!</definedName>
    <definedName name="VIAAEREA">#REF!</definedName>
    <definedName name="volume_trade" localSheetId="4">#REF!</definedName>
    <definedName name="volume_trade" localSheetId="5">#REF!</definedName>
    <definedName name="volume_trade" localSheetId="7">#REF!</definedName>
    <definedName name="volume_trade" localSheetId="6">#REF!</definedName>
    <definedName name="volume_trade" localSheetId="1">#REF!</definedName>
    <definedName name="volume_trade" localSheetId="3">#REF!</definedName>
    <definedName name="volume_trade" localSheetId="9">#REF!</definedName>
    <definedName name="volume_trade">#REF!</definedName>
    <definedName name="VTITLES" localSheetId="4">#REF!</definedName>
    <definedName name="VTITLES" localSheetId="5">#REF!</definedName>
    <definedName name="VTITLES" localSheetId="7">#REF!</definedName>
    <definedName name="VTITLES" localSheetId="6">#REF!</definedName>
    <definedName name="VTITLES" localSheetId="1">#REF!</definedName>
    <definedName name="VTITLES" localSheetId="3">#REF!</definedName>
    <definedName name="VTITLES" localSheetId="9">#REF!</definedName>
    <definedName name="VTITLES">#REF!</definedName>
    <definedName name="vv" localSheetId="16" hidden="1">{"Tab1",#N/A,FALSE,"P";"Tab2",#N/A,FALSE,"P"}</definedName>
    <definedName name="vv" localSheetId="4" hidden="1">{"Tab1",#N/A,FALSE,"P";"Tab2",#N/A,FALSE,"P"}</definedName>
    <definedName name="vv" localSheetId="5" hidden="1">{"Tab1",#N/A,FALSE,"P";"Tab2",#N/A,FALSE,"P"}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6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16" hidden="1">{"Tab1",#N/A,FALSE,"P";"Tab2",#N/A,FALSE,"P"}</definedName>
    <definedName name="vvv" localSheetId="4" hidden="1">{"Tab1",#N/A,FALSE,"P";"Tab2",#N/A,FALSE,"P"}</definedName>
    <definedName name="vvv" localSheetId="5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6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vvvv" localSheetId="16" hidden="1">{"Minpmon",#N/A,FALSE,"Monthinput"}</definedName>
    <definedName name="vvvv" localSheetId="4" hidden="1">{"Minpmon",#N/A,FALSE,"Monthinput"}</definedName>
    <definedName name="vvvv" localSheetId="5" hidden="1">{"Minpmon",#N/A,FALSE,"Monthinput"}</definedName>
    <definedName name="vvvv" localSheetId="7" hidden="1">{"Minpmon",#N/A,FALSE,"Monthinput"}</definedName>
    <definedName name="vvvv" localSheetId="8" hidden="1">{"Minpmon",#N/A,FALSE,"Monthinput"}</definedName>
    <definedName name="vvvv" localSheetId="6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hidden="1">{"Minpmon",#N/A,FALSE,"Monthinput"}</definedName>
    <definedName name="vvvvvvvvvvvv" localSheetId="16" hidden="1">{"Riqfin97",#N/A,FALSE,"Tran";"Riqfinpro",#N/A,FALSE,"Tran"}</definedName>
    <definedName name="vvvvvvvvvvvv" localSheetId="4" hidden="1">{"Riqfin97",#N/A,FALSE,"Tran";"Riqfinpro",#N/A,FALSE,"Tran"}</definedName>
    <definedName name="vvvvvvvvvvvv" localSheetId="5" hidden="1">{"Riqfin97",#N/A,FALSE,"Tran";"Riqfinpro",#N/A,FALSE,"Tran"}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6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hidden="1">{"Riqfin97",#N/A,FALSE,"Tran";"Riqfinpro",#N/A,FALSE,"Tran"}</definedName>
    <definedName name="vvvvvvvvvvvvv" localSheetId="16" hidden="1">{"Tab1",#N/A,FALSE,"P";"Tab2",#N/A,FALSE,"P"}</definedName>
    <definedName name="vvvvvvvvvvvvv" localSheetId="4" hidden="1">{"Tab1",#N/A,FALSE,"P";"Tab2",#N/A,FALSE,"P"}</definedName>
    <definedName name="vvvvvvvvvvvvv" localSheetId="5" hidden="1">{"Tab1",#N/A,FALSE,"P";"Tab2",#N/A,FALSE,"P"}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6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hidden="1">{"Tab1",#N/A,FALSE,"P";"Tab2",#N/A,FALSE,"P"}</definedName>
    <definedName name="w" localSheetId="16" hidden="1">{"Minpmon",#N/A,FALSE,"Monthinput"}</definedName>
    <definedName name="w" localSheetId="4" hidden="1">{"Minpmon",#N/A,FALSE,"Monthinput"}</definedName>
    <definedName name="w" localSheetId="5" hidden="1">{"Minpmon",#N/A,FALSE,"Monthinput"}</definedName>
    <definedName name="w" localSheetId="7" hidden="1">{"Minpmon",#N/A,FALSE,"Monthinput"}</definedName>
    <definedName name="w" localSheetId="8" hidden="1">{"Minpmon",#N/A,FALSE,"Monthinput"}</definedName>
    <definedName name="w" localSheetId="6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hidden="1">{"Minpmon",#N/A,FALSE,"Monthinput"}</definedName>
    <definedName name="wage_govt_sector" localSheetId="4">#REF!</definedName>
    <definedName name="wage_govt_sector" localSheetId="5">#REF!</definedName>
    <definedName name="wage_govt_sector" localSheetId="7">#REF!</definedName>
    <definedName name="wage_govt_sector" localSheetId="6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9">#REF!</definedName>
    <definedName name="wage_govt_sector">#REF!</definedName>
    <definedName name="WAPR" localSheetId="4">#REF!</definedName>
    <definedName name="WAPR" localSheetId="5">#REF!</definedName>
    <definedName name="WAPR" localSheetId="7">#REF!</definedName>
    <definedName name="WAPR" localSheetId="6">#REF!</definedName>
    <definedName name="WAPR" localSheetId="0">#REF!</definedName>
    <definedName name="WAPR" localSheetId="1">#REF!</definedName>
    <definedName name="WAPR" localSheetId="3">#REF!</definedName>
    <definedName name="WAPR" localSheetId="9">#REF!</definedName>
    <definedName name="WAPR">#REF!</definedName>
    <definedName name="Weekly_Depreciation">'[76]Inter-Bank'!$I$5</definedName>
    <definedName name="Weighted_Average_Inter_Bank_Exchange_Rate">'[76]Inter-Bank'!$C$5</definedName>
    <definedName name="WEO" localSheetId="4">#REF!</definedName>
    <definedName name="WEO" localSheetId="5">#REF!</definedName>
    <definedName name="WEO" localSheetId="7">#REF!</definedName>
    <definedName name="WEO" localSheetId="6">#REF!</definedName>
    <definedName name="WEO" localSheetId="0">#REF!</definedName>
    <definedName name="WEO" localSheetId="1">#REF!</definedName>
    <definedName name="WEO" localSheetId="3">#REF!</definedName>
    <definedName name="WEO" localSheetId="9">#REF!</definedName>
    <definedName name="WEO">#REF!</definedName>
    <definedName name="WEOD" localSheetId="4">#REF!</definedName>
    <definedName name="WEOD" localSheetId="5">#REF!</definedName>
    <definedName name="WEOD" localSheetId="7">#REF!</definedName>
    <definedName name="WEOD" localSheetId="6">#REF!</definedName>
    <definedName name="WEOD" localSheetId="1">#REF!</definedName>
    <definedName name="WEOD" localSheetId="3">#REF!</definedName>
    <definedName name="WEOD" localSheetId="9">#REF!</definedName>
    <definedName name="WEOD">#REF!</definedName>
    <definedName name="weodata" localSheetId="4">#REF!</definedName>
    <definedName name="weodata" localSheetId="5">#REF!</definedName>
    <definedName name="weodata" localSheetId="7">#REF!</definedName>
    <definedName name="weodata" localSheetId="6">#REF!</definedName>
    <definedName name="weodata" localSheetId="1">#REF!</definedName>
    <definedName name="weodata" localSheetId="3">#REF!</definedName>
    <definedName name="weodata" localSheetId="9">#REF!</definedName>
    <definedName name="weodata">#REF!</definedName>
    <definedName name="wer" localSheetId="16" hidden="1">{"Riqfin97",#N/A,FALSE,"Tran";"Riqfinpro",#N/A,FALSE,"Tran"}</definedName>
    <definedName name="wer" localSheetId="4" hidden="1">{"Riqfin97",#N/A,FALSE,"Tran";"Riqfinpro",#N/A,FALSE,"Tran"}</definedName>
    <definedName name="wer" localSheetId="5" hidden="1">{"Riqfin97",#N/A,FALSE,"Tran";"Riqfinpro",#N/A,FALSE,"Tran"}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6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hidden="1">{"Riqfin97",#N/A,FALSE,"Tran";"Riqfinpro",#N/A,FALSE,"Tran"}</definedName>
    <definedName name="will" localSheetId="5">'[145]SPNF Acuerdo Incl. Int.'!will</definedName>
    <definedName name="will" localSheetId="6">'[145]SPNF Acuerdo Incl. Int.'!will</definedName>
    <definedName name="will" localSheetId="0">#REF!</definedName>
    <definedName name="will" localSheetId="1">#REF!</definedName>
    <definedName name="will">'[145]SPNF Acuerdo Incl. Int.'!will</definedName>
    <definedName name="will1">#N/A</definedName>
    <definedName name="will3">#N/A</definedName>
    <definedName name="Work_Area" localSheetId="4">#REF!</definedName>
    <definedName name="Work_Area" localSheetId="5">#REF!</definedName>
    <definedName name="Work_Area" localSheetId="7">#REF!</definedName>
    <definedName name="Work_Area" localSheetId="6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9">#REF!</definedName>
    <definedName name="Work_Area">#REF!</definedName>
    <definedName name="WPCP33_D" localSheetId="4">#REF!</definedName>
    <definedName name="WPCP33_D" localSheetId="5">#REF!</definedName>
    <definedName name="WPCP33_D" localSheetId="7">#REF!</definedName>
    <definedName name="WPCP33_D" localSheetId="6">#REF!</definedName>
    <definedName name="WPCP33_D" localSheetId="0">#REF!</definedName>
    <definedName name="WPCP33_D" localSheetId="1">#REF!</definedName>
    <definedName name="WPCP33_D" localSheetId="3">#REF!</definedName>
    <definedName name="WPCP33_D" localSheetId="9">#REF!</definedName>
    <definedName name="WPCP33_D">#REF!</definedName>
    <definedName name="WPCP33pch" localSheetId="4">#REF!</definedName>
    <definedName name="WPCP33pch" localSheetId="5">#REF!</definedName>
    <definedName name="WPCP33pch" localSheetId="7">#REF!</definedName>
    <definedName name="WPCP33pch" localSheetId="6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9">#REF!</definedName>
    <definedName name="WPCP33pch">#REF!</definedName>
    <definedName name="wrn" localSheetId="16" hidden="1">{"Main Economic Indicators",#N/A,FALSE,"C"}</definedName>
    <definedName name="wrn" localSheetId="4" hidden="1">{"Main Economic Indicators",#N/A,FALSE,"C"}</definedName>
    <definedName name="wrn" localSheetId="5" hidden="1">{"Main Economic Indicators",#N/A,FALSE,"C"}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6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hidden="1">{"Main Economic Indicators",#N/A,FALSE,"C"}</definedName>
    <definedName name="wrn.98RED." localSheetId="1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1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16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16" hidden="1">{#N/A,#N/A,FALSE,"BANKS"}</definedName>
    <definedName name="wrn.BANKS." localSheetId="4" hidden="1">{#N/A,#N/A,FALSE,"BANKS"}</definedName>
    <definedName name="wrn.BANKS." localSheetId="5" hidden="1">{#N/A,#N/A,FALSE,"BANKS"}</definedName>
    <definedName name="wrn.BANKS." localSheetId="7" hidden="1">{#N/A,#N/A,FALSE,"BANKS"}</definedName>
    <definedName name="wrn.BANKS." localSheetId="8" hidden="1">{#N/A,#N/A,FALSE,"BANKS"}</definedName>
    <definedName name="wrn.BANKS." localSheetId="6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9" hidden="1">{#N/A,#N/A,FALSE,"BANKS"}</definedName>
    <definedName name="wrn.BANKS." localSheetId="11" hidden="1">{#N/A,#N/A,FALSE,"BANKS"}</definedName>
    <definedName name="wrn.BANKS." hidden="1">{#N/A,#N/A,FALSE,"BANKS"}</definedName>
    <definedName name="wrn.BLZ._.RED._.tables." localSheetId="1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16" hidden="1">{#N/A,#N/A,FALSE,"BOP"}</definedName>
    <definedName name="wrn.BOP." localSheetId="4" hidden="1">{#N/A,#N/A,FALSE,"BOP"}</definedName>
    <definedName name="wrn.BOP." localSheetId="5" hidden="1">{#N/A,#N/A,FALSE,"BOP"}</definedName>
    <definedName name="wrn.BOP." localSheetId="7" hidden="1">{#N/A,#N/A,FALSE,"BOP"}</definedName>
    <definedName name="wrn.BOP." localSheetId="8" hidden="1">{#N/A,#N/A,FALSE,"BOP"}</definedName>
    <definedName name="wrn.BOP." localSheetId="6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9" hidden="1">{#N/A,#N/A,FALSE,"BOP"}</definedName>
    <definedName name="wrn.BOP." localSheetId="11" hidden="1">{#N/A,#N/A,FALSE,"BOP"}</definedName>
    <definedName name="wrn.BOP." hidden="1">{#N/A,#N/A,FALSE,"BOP"}</definedName>
    <definedName name="wrn.BOP_MIDTERM." localSheetId="16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6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9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Briefing._.98." localSheetId="1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1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16" hidden="1">{#N/A,#N/A,FALSE,"CelPIB"}</definedName>
    <definedName name="wrn.CelPIB." localSheetId="4" hidden="1">{#N/A,#N/A,FALSE,"CelPIB"}</definedName>
    <definedName name="wrn.CelPIB." localSheetId="5" hidden="1">{#N/A,#N/A,FALSE,"CelPIB"}</definedName>
    <definedName name="wrn.CelPIB." localSheetId="7" hidden="1">{#N/A,#N/A,FALSE,"CelPIB"}</definedName>
    <definedName name="wrn.CelPIB." localSheetId="8" hidden="1">{#N/A,#N/A,FALSE,"CelPIB"}</definedName>
    <definedName name="wrn.CelPIB." localSheetId="6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hidden="1">{#N/A,#N/A,FALSE,"CelPIB"}</definedName>
    <definedName name="wrn.CG._.Cons._.GDP." localSheetId="1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16" hidden="1">{#N/A,#N/A,FALSE,"NFPS GDP"}</definedName>
    <definedName name="wrn.CGvt._.Revenue._.GDP." localSheetId="4" hidden="1">{#N/A,#N/A,FALSE,"NFPS GDP"}</definedName>
    <definedName name="wrn.CGvt._.Revenue._.GDP." localSheetId="5" hidden="1">{#N/A,#N/A,FALSE,"NFPS GDP"}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6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hidden="1">{#N/A,#N/A,FALSE,"NFPS GDP"}</definedName>
    <definedName name="wrn.CREDIT." localSheetId="16" hidden="1">{#N/A,#N/A,FALSE,"CREDIT"}</definedName>
    <definedName name="wrn.CREDIT." localSheetId="4" hidden="1">{#N/A,#N/A,FALSE,"CREDIT"}</definedName>
    <definedName name="wrn.CREDIT." localSheetId="5" hidden="1">{#N/A,#N/A,FALSE,"CREDIT"}</definedName>
    <definedName name="wrn.CREDIT." localSheetId="7" hidden="1">{#N/A,#N/A,FALSE,"CREDIT"}</definedName>
    <definedName name="wrn.CREDIT." localSheetId="8" hidden="1">{#N/A,#N/A,FALSE,"CREDIT"}</definedName>
    <definedName name="wrn.CREDIT." localSheetId="6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9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16" hidden="1">{#N/A,#N/A,FALSE,"DEBTSVC"}</definedName>
    <definedName name="wrn.DEBTSVC." localSheetId="4" hidden="1">{#N/A,#N/A,FALSE,"DEBTSVC"}</definedName>
    <definedName name="wrn.DEBTSVC." localSheetId="5" hidden="1">{#N/A,#N/A,FALSE,"DEBTSVC"}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6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9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16" hidden="1">{#N/A,#N/A,FALSE,"DEPO"}</definedName>
    <definedName name="wrn.DEPO." localSheetId="4" hidden="1">{#N/A,#N/A,FALSE,"DEPO"}</definedName>
    <definedName name="wrn.DEPO." localSheetId="5" hidden="1">{#N/A,#N/A,FALSE,"DEPO"}</definedName>
    <definedName name="wrn.DEPO." localSheetId="7" hidden="1">{#N/A,#N/A,FALSE,"DEPO"}</definedName>
    <definedName name="wrn.DEPO." localSheetId="8" hidden="1">{#N/A,#N/A,FALSE,"DEPO"}</definedName>
    <definedName name="wrn.DEPO." localSheetId="6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9" hidden="1">{#N/A,#N/A,FALSE,"DEPO"}</definedName>
    <definedName name="wrn.DEPO." localSheetId="11" hidden="1">{#N/A,#N/A,FALSE,"DEPO"}</definedName>
    <definedName name="wrn.DEPO." hidden="1">{#N/A,#N/A,FALSE,"DEPO"}</definedName>
    <definedName name="wrn.EntpsPIB." localSheetId="16" hidden="1">{#N/A,#N/A,FALSE,"EntpsPIB"}</definedName>
    <definedName name="wrn.EntpsPIB." localSheetId="4" hidden="1">{#N/A,#N/A,FALSE,"EntpsPIB"}</definedName>
    <definedName name="wrn.EntpsPIB." localSheetId="5" hidden="1">{#N/A,#N/A,FALSE,"EntpsPIB"}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6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hidden="1">{#N/A,#N/A,FALSE,"EntpsPIB"}</definedName>
    <definedName name="wrn.EXCISE." localSheetId="16" hidden="1">{#N/A,#N/A,FALSE,"EXCISE"}</definedName>
    <definedName name="wrn.EXCISE." localSheetId="4" hidden="1">{#N/A,#N/A,FALSE,"EXCISE"}</definedName>
    <definedName name="wrn.EXCISE." localSheetId="5" hidden="1">{#N/A,#N/A,FALSE,"EXCISE"}</definedName>
    <definedName name="wrn.EXCISE." localSheetId="7" hidden="1">{#N/A,#N/A,FALSE,"EXCISE"}</definedName>
    <definedName name="wrn.EXCISE." localSheetId="8" hidden="1">{#N/A,#N/A,FALSE,"EXCISE"}</definedName>
    <definedName name="wrn.EXCISE." localSheetId="6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9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16" hidden="1">{#N/A,#N/A,FALSE,"EXRATE"}</definedName>
    <definedName name="wrn.EXRATE." localSheetId="4" hidden="1">{#N/A,#N/A,FALSE,"EXRATE"}</definedName>
    <definedName name="wrn.EXRATE." localSheetId="5" hidden="1">{#N/A,#N/A,FALSE,"EXRATE"}</definedName>
    <definedName name="wrn.EXRATE." localSheetId="7" hidden="1">{#N/A,#N/A,FALSE,"EXRATE"}</definedName>
    <definedName name="wrn.EXRATE." localSheetId="8" hidden="1">{#N/A,#N/A,FALSE,"EXRATE"}</definedName>
    <definedName name="wrn.EXRATE." localSheetId="6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9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16" hidden="1">{#N/A,#N/A,FALSE,"EXTDEBT"}</definedName>
    <definedName name="wrn.EXTDEBT." localSheetId="4" hidden="1">{#N/A,#N/A,FALSE,"EXTDEBT"}</definedName>
    <definedName name="wrn.EXTDEBT." localSheetId="5" hidden="1">{#N/A,#N/A,FALSE,"EXTDEBT"}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6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9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16" hidden="1">{#N/A,#N/A,FALSE,"EXTRABUDGT"}</definedName>
    <definedName name="wrn.EXTRABUDGT." localSheetId="4" hidden="1">{#N/A,#N/A,FALSE,"EXTRABUDGT"}</definedName>
    <definedName name="wrn.EXTRABUDGT." localSheetId="5" hidden="1">{#N/A,#N/A,FALSE,"EXTRABUDGT"}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6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9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16" hidden="1">{#N/A,#N/A,FALSE,"EXTRABUDGT2"}</definedName>
    <definedName name="wrn.EXTRABUDGT2." localSheetId="4" hidden="1">{#N/A,#N/A,FALSE,"EXTRABUDGT2"}</definedName>
    <definedName name="wrn.EXTRABUDGT2." localSheetId="5" hidden="1">{#N/A,#N/A,FALSE,"EXTRABUDGT2"}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6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9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16" hidden="1">{#N/A,#N/A,FALSE,"GDP_ORIGIN";#N/A,#N/A,FALSE,"EMP_POP"}</definedName>
    <definedName name="wrn.GDP." localSheetId="4" hidden="1">{#N/A,#N/A,FALSE,"GDP_ORIGIN";#N/A,#N/A,FALSE,"EMP_POP"}</definedName>
    <definedName name="wrn.GDP." localSheetId="5" hidden="1">{#N/A,#N/A,FALSE,"GDP_ORIGIN";#N/A,#N/A,FALSE,"EMP_POP"}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6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9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16" hidden="1">{#N/A,#N/A,FALSE,"GGOVT"}</definedName>
    <definedName name="wrn.GGOVT." localSheetId="4" hidden="1">{#N/A,#N/A,FALSE,"GGOVT"}</definedName>
    <definedName name="wrn.GGOVT." localSheetId="5" hidden="1">{#N/A,#N/A,FALSE,"GGOVT"}</definedName>
    <definedName name="wrn.GGOVT." localSheetId="7" hidden="1">{#N/A,#N/A,FALSE,"GGOVT"}</definedName>
    <definedName name="wrn.GGOVT." localSheetId="8" hidden="1">{#N/A,#N/A,FALSE,"GGOVT"}</definedName>
    <definedName name="wrn.GGOVT." localSheetId="6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9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16" hidden="1">{#N/A,#N/A,FALSE,"GGOVT2"}</definedName>
    <definedName name="wrn.GGOVT2." localSheetId="4" hidden="1">{#N/A,#N/A,FALSE,"GGOVT2"}</definedName>
    <definedName name="wrn.GGOVT2." localSheetId="5" hidden="1">{#N/A,#N/A,FALSE,"GGOVT2"}</definedName>
    <definedName name="wrn.GGOVT2." localSheetId="7" hidden="1">{#N/A,#N/A,FALSE,"GGOVT2"}</definedName>
    <definedName name="wrn.GGOVT2." localSheetId="8" hidden="1">{#N/A,#N/A,FALSE,"GGOVT2"}</definedName>
    <definedName name="wrn.GGOVT2." localSheetId="6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9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16" hidden="1">{#N/A,#N/A,FALSE,"GGOVT%"}</definedName>
    <definedName name="wrn.GGOVTPC." localSheetId="4" hidden="1">{#N/A,#N/A,FALSE,"GGOVT%"}</definedName>
    <definedName name="wrn.GGOVTPC." localSheetId="5" hidden="1">{#N/A,#N/A,FALSE,"GGOVT%"}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6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9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16" hidden="1">{#N/A,#N/A,FALSE,"INCOMETX"}</definedName>
    <definedName name="wrn.INCOMETX." localSheetId="4" hidden="1">{#N/A,#N/A,FALSE,"INCOMETX"}</definedName>
    <definedName name="wrn.INCOMETX." localSheetId="5" hidden="1">{#N/A,#N/A,FALSE,"INCOMETX"}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6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9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16" hidden="1">{#N/A,#N/A,FALSE,"INTERST"}</definedName>
    <definedName name="wrn.INTERST." localSheetId="4" hidden="1">{#N/A,#N/A,FALSE,"INTERST"}</definedName>
    <definedName name="wrn.INTERST." localSheetId="5" hidden="1">{#N/A,#N/A,FALSE,"INTERST"}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6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9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JANSEP97." localSheetId="1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16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1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16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6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9" hidden="1">{"MONA",#N/A,FALSE,"S"}</definedName>
    <definedName name="wrn.MONA." localSheetId="11" hidden="1">{"MONA",#N/A,FALSE,"S"}</definedName>
    <definedName name="wrn.MONA." hidden="1">{"MONA",#N/A,FALSE,"S"}</definedName>
    <definedName name="wrn.Monthsheet." localSheetId="16" hidden="1">{"Minpmon",#N/A,FALSE,"Monthinput"}</definedName>
    <definedName name="wrn.Monthsheet." localSheetId="4" hidden="1">{"Minpmon",#N/A,FALSE,"Monthinput"}</definedName>
    <definedName name="wrn.Monthsheet." localSheetId="5" hidden="1">{"Minpmon",#N/A,FALSE,"Monthinput"}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6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hidden="1">{"Minpmon",#N/A,FALSE,"Monthinput"}</definedName>
    <definedName name="wrn.MS." localSheetId="16" hidden="1">{#N/A,#N/A,FALSE,"MS"}</definedName>
    <definedName name="wrn.MS." localSheetId="4" hidden="1">{#N/A,#N/A,FALSE,"MS"}</definedName>
    <definedName name="wrn.MS." localSheetId="5" hidden="1">{#N/A,#N/A,FALSE,"MS"}</definedName>
    <definedName name="wrn.MS." localSheetId="7" hidden="1">{#N/A,#N/A,FALSE,"MS"}</definedName>
    <definedName name="wrn.MS." localSheetId="8" hidden="1">{#N/A,#N/A,FALSE,"MS"}</definedName>
    <definedName name="wrn.MS." localSheetId="6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9" hidden="1">{#N/A,#N/A,FALSE,"MS"}</definedName>
    <definedName name="wrn.MS." localSheetId="11" hidden="1">{#N/A,#N/A,FALSE,"MS"}</definedName>
    <definedName name="wrn.MS." hidden="1">{#N/A,#N/A,FALSE,"MS"}</definedName>
    <definedName name="wrn.NBG." localSheetId="16" hidden="1">{#N/A,#N/A,FALSE,"NBG"}</definedName>
    <definedName name="wrn.NBG." localSheetId="4" hidden="1">{#N/A,#N/A,FALSE,"NBG"}</definedName>
    <definedName name="wrn.NBG." localSheetId="5" hidden="1">{#N/A,#N/A,FALSE,"NBG"}</definedName>
    <definedName name="wrn.NBG." localSheetId="7" hidden="1">{#N/A,#N/A,FALSE,"NBG"}</definedName>
    <definedName name="wrn.NBG." localSheetId="8" hidden="1">{#N/A,#N/A,FALSE,"NBG"}</definedName>
    <definedName name="wrn.NBG." localSheetId="6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9" hidden="1">{#N/A,#N/A,FALSE,"NBG"}</definedName>
    <definedName name="wrn.NBG." localSheetId="11" hidden="1">{#N/A,#N/A,FALSE,"NBG"}</definedName>
    <definedName name="wrn.NBG." hidden="1">{#N/A,#N/A,FALSE,"NBG"}</definedName>
    <definedName name="wrn.NFPS._.GDP." localSheetId="16" hidden="1">{#N/A,#N/A,FALSE,"NFPS GDP"}</definedName>
    <definedName name="wrn.NFPS._.GDP." localSheetId="4" hidden="1">{#N/A,#N/A,FALSE,"NFPS GDP"}</definedName>
    <definedName name="wrn.NFPS._.GDP." localSheetId="5" hidden="1">{#N/A,#N/A,FALSE,"NFPS GDP"}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6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hidden="1">{#N/A,#N/A,FALSE,"NFPS GDP"}</definedName>
    <definedName name="wrn.original." localSheetId="16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16" hidden="1">{#N/A,#N/A,FALSE,"PCPI"}</definedName>
    <definedName name="wrn.PCPI." localSheetId="4" hidden="1">{#N/A,#N/A,FALSE,"PCPI"}</definedName>
    <definedName name="wrn.PCPI." localSheetId="5" hidden="1">{#N/A,#N/A,FALSE,"PCPI"}</definedName>
    <definedName name="wrn.PCPI." localSheetId="7" hidden="1">{#N/A,#N/A,FALSE,"PCPI"}</definedName>
    <definedName name="wrn.PCPI." localSheetId="8" hidden="1">{#N/A,#N/A,FALSE,"PCPI"}</definedName>
    <definedName name="wrn.PCPI." localSheetId="6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9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16" hidden="1">{#N/A,#N/A,FALSE,"PENSION"}</definedName>
    <definedName name="wrn.PENSION." localSheetId="4" hidden="1">{#N/A,#N/A,FALSE,"PENSION"}</definedName>
    <definedName name="wrn.PENSION." localSheetId="5" hidden="1">{#N/A,#N/A,FALSE,"PENSION"}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6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9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ogram." localSheetId="16" hidden="1">{"Tab1",#N/A,FALSE,"P";"Tab2",#N/A,FALSE,"P"}</definedName>
    <definedName name="wrn.Program." localSheetId="4" hidden="1">{"Tab1",#N/A,FALSE,"P";"Tab2",#N/A,FALSE,"P"}</definedName>
    <definedName name="wrn.Program." localSheetId="5" hidden="1">{"Tab1",#N/A,FALSE,"P";"Tab2",#N/A,FALSE,"P"}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6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PRUDENT." localSheetId="16" hidden="1">{#N/A,#N/A,FALSE,"PRUDENT"}</definedName>
    <definedName name="wrn.PRUDENT." localSheetId="4" hidden="1">{#N/A,#N/A,FALSE,"PRUDENT"}</definedName>
    <definedName name="wrn.PRUDENT." localSheetId="5" hidden="1">{#N/A,#N/A,FALSE,"PRUDENT"}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6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9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16" hidden="1">{#N/A,#N/A,FALSE,"PUBLEXP"}</definedName>
    <definedName name="wrn.PUBLEXP." localSheetId="4" hidden="1">{#N/A,#N/A,FALSE,"PUBLEXP"}</definedName>
    <definedName name="wrn.PUBLEXP." localSheetId="5" hidden="1">{#N/A,#N/A,FALSE,"PUBLEXP"}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6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9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quarters._.98." localSheetId="1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1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16" hidden="1">{#N/A,#N/A,FALSE,"RestGGPIB"}</definedName>
    <definedName name="wrn.RestGGPIB." localSheetId="4" hidden="1">{#N/A,#N/A,FALSE,"RestGGPIB"}</definedName>
    <definedName name="wrn.RestGGPIB." localSheetId="5" hidden="1">{#N/A,#N/A,FALSE,"RestGGPIB"}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6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hidden="1">{#N/A,#N/A,FALSE,"RestGGPIB"}</definedName>
    <definedName name="wrn.REVSHARE." localSheetId="16" hidden="1">{#N/A,#N/A,FALSE,"REVSHARE"}</definedName>
    <definedName name="wrn.REVSHARE." localSheetId="4" hidden="1">{#N/A,#N/A,FALSE,"REVSHARE"}</definedName>
    <definedName name="wrn.REVSHARE." localSheetId="5" hidden="1">{#N/A,#N/A,FALSE,"REVSHARE"}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6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9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Riqfin." localSheetId="16" hidden="1">{"Riqfin97",#N/A,FALSE,"Tran";"Riqfinpro",#N/A,FALSE,"Tran"}</definedName>
    <definedName name="wrn.Riqfin." localSheetId="4" hidden="1">{"Riqfin97",#N/A,FALSE,"Tran";"Riqfinpro",#N/A,FALSE,"Tran"}</definedName>
    <definedName name="wrn.Riqfin." localSheetId="5" hidden="1">{"Riqfin97",#N/A,FALSE,"Tran";"Riqfinpro",#N/A,FALSE,"Tran"}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6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report9899." localSheetId="1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16" hidden="1">{#N/A,#N/A,FALSE,"SSPIB"}</definedName>
    <definedName name="wrn.SSPIB." localSheetId="4" hidden="1">{#N/A,#N/A,FALSE,"SSPIB"}</definedName>
    <definedName name="wrn.SSPIB." localSheetId="5" hidden="1">{#N/A,#N/A,FALSE,"SSPIB"}</definedName>
    <definedName name="wrn.SSPIB." localSheetId="7" hidden="1">{#N/A,#N/A,FALSE,"SSPIB"}</definedName>
    <definedName name="wrn.SSPIB." localSheetId="8" hidden="1">{#N/A,#N/A,FALSE,"SSPIB"}</definedName>
    <definedName name="wrn.SSPIB." localSheetId="6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hidden="1">{#N/A,#N/A,FALSE,"SSPIB"}</definedName>
    <definedName name="wrn.Staff._.Report._.Tables." localSheetId="16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16" hidden="1">{#N/A,#N/A,FALSE,"STATE"}</definedName>
    <definedName name="wrn.STATE." localSheetId="4" hidden="1">{#N/A,#N/A,FALSE,"STATE"}</definedName>
    <definedName name="wrn.STATE." localSheetId="5" hidden="1">{#N/A,#N/A,FALSE,"STATE"}</definedName>
    <definedName name="wrn.STATE." localSheetId="7" hidden="1">{#N/A,#N/A,FALSE,"STATE"}</definedName>
    <definedName name="wrn.STATE." localSheetId="8" hidden="1">{#N/A,#N/A,FALSE,"STATE"}</definedName>
    <definedName name="wrn.STATE." localSheetId="6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9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16" hidden="1">{#N/A,#N/A,FALSE,"TAXARREARS"}</definedName>
    <definedName name="wrn.TAXARREARS." localSheetId="4" hidden="1">{#N/A,#N/A,FALSE,"TAXARREARS"}</definedName>
    <definedName name="wrn.TAXARREARS." localSheetId="5" hidden="1">{#N/A,#N/A,FALSE,"TAXARREARS"}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6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9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16" hidden="1">{#N/A,#N/A,FALSE,"TAXPAYRS"}</definedName>
    <definedName name="wrn.TAXPAYRS." localSheetId="4" hidden="1">{#N/A,#N/A,FALSE,"TAXPAYRS"}</definedName>
    <definedName name="wrn.TAXPAYRS." localSheetId="5" hidden="1">{#N/A,#N/A,FALSE,"TAXPAYRS"}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6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9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16" hidden="1">{#N/A,#N/A,FALSE,"TRADE"}</definedName>
    <definedName name="wrn.TRADE." localSheetId="4" hidden="1">{#N/A,#N/A,FALSE,"TRADE"}</definedName>
    <definedName name="wrn.TRADE." localSheetId="5" hidden="1">{#N/A,#N/A,FALSE,"TRADE"}</definedName>
    <definedName name="wrn.TRADE." localSheetId="7" hidden="1">{#N/A,#N/A,FALSE,"TRADE"}</definedName>
    <definedName name="wrn.TRADE." localSheetId="8" hidden="1">{#N/A,#N/A,FALSE,"TRADE"}</definedName>
    <definedName name="wrn.TRADE." localSheetId="6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9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16" hidden="1">{#N/A,#N/A,FALSE,"TRANPORT"}</definedName>
    <definedName name="wrn.TRANSPORT." localSheetId="4" hidden="1">{#N/A,#N/A,FALSE,"TRANPORT"}</definedName>
    <definedName name="wrn.TRANSPORT." localSheetId="5" hidden="1">{#N/A,#N/A,FALSE,"TRANPORT"}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6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9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16" hidden="1">{#N/A,#N/A,FALSE,"EMP_POP";#N/A,#N/A,FALSE,"UNEMPL"}</definedName>
    <definedName name="wrn.UNEMPL." localSheetId="4" hidden="1">{#N/A,#N/A,FALSE,"EMP_POP";#N/A,#N/A,FALSE,"UNEMPL"}</definedName>
    <definedName name="wrn.UNEMPL." localSheetId="5" hidden="1">{#N/A,#N/A,FALSE,"EMP_POP";#N/A,#N/A,FALSE,"UNEMPL"}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6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9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16" hidden="1">{#N/A,#N/A,FALSE,"WAGES"}</definedName>
    <definedName name="wrn.WAGES." localSheetId="4" hidden="1">{#N/A,#N/A,FALSE,"WAGES"}</definedName>
    <definedName name="wrn.WAGES." localSheetId="5" hidden="1">{#N/A,#N/A,FALSE,"WAGES"}</definedName>
    <definedName name="wrn.WAGES." localSheetId="7" hidden="1">{#N/A,#N/A,FALSE,"WAGES"}</definedName>
    <definedName name="wrn.WAGES." localSheetId="8" hidden="1">{#N/A,#N/A,FALSE,"WAGES"}</definedName>
    <definedName name="wrn.WAGES." localSheetId="6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9" hidden="1">{#N/A,#N/A,FALSE,"WAGES"}</definedName>
    <definedName name="wrn.WAGES." localSheetId="11" hidden="1">{#N/A,#N/A,FALSE,"WAGES"}</definedName>
    <definedName name="wrn.WAGES." hidden="1">{#N/A,#N/A,FALSE,"WAGES"}</definedName>
    <definedName name="wrn.WEO." localSheetId="16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6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9" hidden="1">{"WEO",#N/A,FALSE,"T"}</definedName>
    <definedName name="wrn.WEO." localSheetId="11" hidden="1">{"WEO",#N/A,FALSE,"T"}</definedName>
    <definedName name="wrn.WEO." hidden="1">{"WEO",#N/A,FALSE,"T"}</definedName>
    <definedName name="Wt_d">[56]CIRRs!$C$59</definedName>
    <definedName name="wtewt" localSheetId="4" hidden="1">#REF!</definedName>
    <definedName name="wtewt" localSheetId="5" hidden="1">#REF!</definedName>
    <definedName name="wtewt" localSheetId="7" hidden="1">#REF!</definedName>
    <definedName name="wtewt" localSheetId="6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9" hidden="1">#REF!</definedName>
    <definedName name="wtewt" hidden="1">#REF!</definedName>
    <definedName name="wvu.PLA1." localSheetId="1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1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[138]M!#REF!</definedName>
    <definedName name="www" localSheetId="16" hidden="1">{"Riqfin97",#N/A,FALSE,"Tran";"Riqfinpro",#N/A,FALSE,"Tran"}</definedName>
    <definedName name="www" localSheetId="4" hidden="1">{"Riqfin97",#N/A,FALSE,"Tran";"Riqfinpro",#N/A,FALSE,"Tran"}</definedName>
    <definedName name="www" localSheetId="5" hidden="1">{"Riqfin97",#N/A,FALSE,"Tran";"Riqfinpro",#N/A,FALSE,"Tran"}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6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wwwjjj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[178]M!#REF!</definedName>
    <definedName name="wwwww" localSheetId="16" hidden="1">{"Minpmon",#N/A,FALSE,"Monthinput"}</definedName>
    <definedName name="wwwww" localSheetId="4" hidden="1">{"Minpmon",#N/A,FALSE,"Monthinput"}</definedName>
    <definedName name="wwwww" localSheetId="5" hidden="1">{"Minpmon",#N/A,FALSE,"Monthinput"}</definedName>
    <definedName name="wwwww" localSheetId="7" hidden="1">{"Minpmon",#N/A,FALSE,"Monthinput"}</definedName>
    <definedName name="wwwww" localSheetId="8" hidden="1">{"Minpmon",#N/A,FALSE,"Monthinput"}</definedName>
    <definedName name="wwwww" localSheetId="6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hidden="1">{"Minpmon",#N/A,FALSE,"Monthinput"}</definedName>
    <definedName name="wwwwwww" localSheetId="16" hidden="1">{"Riqfin97",#N/A,FALSE,"Tran";"Riqfinpro",#N/A,FALSE,"Tran"}</definedName>
    <definedName name="wwwwwww" localSheetId="4" hidden="1">{"Riqfin97",#N/A,FALSE,"Tran";"Riqfinpro",#N/A,FALSE,"Tran"}</definedName>
    <definedName name="wwwwwww" localSheetId="5" hidden="1">{"Riqfin97",#N/A,FALSE,"Tran";"Riqfinpro",#N/A,FALSE,"Tran"}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6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hidden="1">{"Riqfin97",#N/A,FALSE,"Tran";"Riqfinpro",#N/A,FALSE,"Tran"}</definedName>
    <definedName name="wwwwwwww" localSheetId="16" hidden="1">{"Tab1",#N/A,FALSE,"P";"Tab2",#N/A,FALSE,"P"}</definedName>
    <definedName name="wwwwwwww" localSheetId="4" hidden="1">{"Tab1",#N/A,FALSE,"P";"Tab2",#N/A,FALSE,"P"}</definedName>
    <definedName name="wwwwwwww" localSheetId="5" hidden="1">{"Tab1",#N/A,FALSE,"P";"Tab2",#N/A,FALSE,"P"}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6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hidden="1">{"Tab1",#N/A,FALSE,"P";"Tab2",#N/A,FALSE,"P"}</definedName>
    <definedName name="X" localSheetId="4">#REF!</definedName>
    <definedName name="X" localSheetId="5">#REF!</definedName>
    <definedName name="X" localSheetId="7">#REF!</definedName>
    <definedName name="X" localSheetId="6">#REF!</definedName>
    <definedName name="X" localSheetId="0">#REF!</definedName>
    <definedName name="X" localSheetId="1">#REF!</definedName>
    <definedName name="X" localSheetId="3">#REF!</definedName>
    <definedName name="X" localSheetId="9">#REF!</definedName>
    <definedName name="X">#REF!</definedName>
    <definedName name="X_Rate" localSheetId="4">#REF!</definedName>
    <definedName name="X_Rate" localSheetId="5">#REF!</definedName>
    <definedName name="X_Rate" localSheetId="7">#REF!</definedName>
    <definedName name="X_Rate" localSheetId="6">#REF!</definedName>
    <definedName name="X_Rate" localSheetId="1">#REF!</definedName>
    <definedName name="X_Rate" localSheetId="3">#REF!</definedName>
    <definedName name="X_Rate" localSheetId="9">#REF!</definedName>
    <definedName name="X_Rate">#REF!</definedName>
    <definedName name="xa" localSheetId="4">'[179]PIB EN CORR'!#REF!</definedName>
    <definedName name="xa" localSheetId="5">'[179]PIB EN CORR'!#REF!</definedName>
    <definedName name="xa" localSheetId="7">'[180]PIB EN CORR'!#REF!</definedName>
    <definedName name="xa" localSheetId="6">'[179]PIB EN CORR'!#REF!</definedName>
    <definedName name="xa" localSheetId="0">'[180]PIB EN CORR'!#REF!</definedName>
    <definedName name="xa" localSheetId="1">'[180]PIB EN CORR'!#REF!</definedName>
    <definedName name="xa" localSheetId="3">'[180]PIB EN CORR'!#REF!</definedName>
    <definedName name="xa" localSheetId="9">'[180]PIB EN CORR'!#REF!</definedName>
    <definedName name="xa" localSheetId="11">'[180]PIB EN CORR'!#REF!</definedName>
    <definedName name="xa">'[180]PIB EN CORR'!#REF!</definedName>
    <definedName name="xaa">'[181]PIB EN CORR'!$AV$5:$AV$77</definedName>
    <definedName name="XandRev">'[132]tab 3'!$F$63:$Z$65</definedName>
    <definedName name="Xaxis" localSheetId="4">#REF!</definedName>
    <definedName name="Xaxis" localSheetId="5">#REF!</definedName>
    <definedName name="Xaxis" localSheetId="7">#REF!</definedName>
    <definedName name="Xaxis" localSheetId="6">#REF!</definedName>
    <definedName name="Xaxis" localSheetId="0">#REF!</definedName>
    <definedName name="Xaxis" localSheetId="1">#REF!</definedName>
    <definedName name="Xaxis" localSheetId="3">#REF!</definedName>
    <definedName name="Xaxis" localSheetId="9">#REF!</definedName>
    <definedName name="Xaxis">#REF!</definedName>
    <definedName name="XBANANO" localSheetId="4">#REF!</definedName>
    <definedName name="XBANANO" localSheetId="5">#REF!</definedName>
    <definedName name="XBANANO" localSheetId="7">#REF!</definedName>
    <definedName name="XBANANO" localSheetId="6">#REF!</definedName>
    <definedName name="XBANANO" localSheetId="1">#REF!</definedName>
    <definedName name="XBANANO" localSheetId="3">#REF!</definedName>
    <definedName name="XBANANO" localSheetId="9">#REF!</definedName>
    <definedName name="XBANANO">#REF!</definedName>
    <definedName name="xbb" localSheetId="4">'[179]PIB EN CORR'!#REF!</definedName>
    <definedName name="xbb" localSheetId="5">'[179]PIB EN CORR'!#REF!</definedName>
    <definedName name="xbb" localSheetId="7">'[180]PIB EN CORR'!#REF!</definedName>
    <definedName name="xbb" localSheetId="6">'[179]PIB EN CORR'!#REF!</definedName>
    <definedName name="xbb" localSheetId="0">'[180]PIB EN CORR'!#REF!</definedName>
    <definedName name="xbb" localSheetId="1">'[180]PIB EN CORR'!#REF!</definedName>
    <definedName name="xbb" localSheetId="3">'[180]PIB EN CORR'!#REF!</definedName>
    <definedName name="xbb" localSheetId="9">'[180]PIB EN CORR'!#REF!</definedName>
    <definedName name="xbb" localSheetId="11">'[180]PIB EN CORR'!#REF!</definedName>
    <definedName name="xbb">'[180]PIB EN CORR'!#REF!</definedName>
    <definedName name="XBS">[95]SREAL!A$41</definedName>
    <definedName name="xc">'[97]graf 1'!$A$3:$C$28</definedName>
    <definedName name="XCAFE" localSheetId="4">#REF!</definedName>
    <definedName name="XCAFE" localSheetId="5">#REF!</definedName>
    <definedName name="XCAFE" localSheetId="7">#REF!</definedName>
    <definedName name="XCAFE" localSheetId="6">#REF!</definedName>
    <definedName name="XCAFE" localSheetId="0">#REF!</definedName>
    <definedName name="XCAFE" localSheetId="1">#REF!</definedName>
    <definedName name="XCAFE" localSheetId="3">#REF!</definedName>
    <definedName name="XCAFE" localSheetId="9">#REF!</definedName>
    <definedName name="XCAFE">#REF!</definedName>
    <definedName name="xdr" localSheetId="4">#REF!</definedName>
    <definedName name="xdr" localSheetId="5">#REF!</definedName>
    <definedName name="xdr" localSheetId="7">#REF!</definedName>
    <definedName name="xdr" localSheetId="6">#REF!</definedName>
    <definedName name="xdr" localSheetId="1">#REF!</definedName>
    <definedName name="xdr" localSheetId="3">#REF!</definedName>
    <definedName name="xdr" localSheetId="9">#REF!</definedName>
    <definedName name="xdr">#REF!</definedName>
    <definedName name="XGS" localSheetId="4">#REF!</definedName>
    <definedName name="XGS" localSheetId="5">#REF!</definedName>
    <definedName name="XGS" localSheetId="7">#REF!</definedName>
    <definedName name="XGS" localSheetId="6">#REF!</definedName>
    <definedName name="XGS" localSheetId="1">#REF!</definedName>
    <definedName name="XGS" localSheetId="3">#REF!</definedName>
    <definedName name="XGS" localSheetId="9">#REF!</definedName>
    <definedName name="XGS">#REF!</definedName>
    <definedName name="XMENSUALES" localSheetId="4">#REF!</definedName>
    <definedName name="XMENSUALES" localSheetId="5">#REF!</definedName>
    <definedName name="XMENSUALES" localSheetId="7">#REF!</definedName>
    <definedName name="XMENSUALES" localSheetId="6">#REF!</definedName>
    <definedName name="XMENSUALES" localSheetId="1">#REF!</definedName>
    <definedName name="XMENSUALES">#REF!</definedName>
    <definedName name="XOF" localSheetId="4">#REF!</definedName>
    <definedName name="XOF" localSheetId="5">#REF!</definedName>
    <definedName name="XOF" localSheetId="7">#REF!</definedName>
    <definedName name="XOF" localSheetId="6">#REF!</definedName>
    <definedName name="XOF" localSheetId="1">#REF!</definedName>
    <definedName name="XOF">#REF!</definedName>
    <definedName name="xr" localSheetId="4">#REF!</definedName>
    <definedName name="xr" localSheetId="5">#REF!</definedName>
    <definedName name="xr" localSheetId="7">#REF!</definedName>
    <definedName name="xr" localSheetId="6">#REF!</definedName>
    <definedName name="xr" localSheetId="1">#REF!</definedName>
    <definedName name="xr">#REF!</definedName>
    <definedName name="xx" localSheetId="16" hidden="1">{"Riqfin97",#N/A,FALSE,"Tran";"Riqfinpro",#N/A,FALSE,"Tran"}</definedName>
    <definedName name="xx" localSheetId="4" hidden="1">{"Riqfin97",#N/A,FALSE,"Tran";"Riqfinpro",#N/A,FALSE,"Tran"}</definedName>
    <definedName name="xx" localSheetId="5" hidden="1">{"Riqfin97",#N/A,FALSE,"Tran";"Riqfinpro",#N/A,FALSE,"Tran"}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6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>'[50]shared data'!$A$1:$A$77</definedName>
    <definedName name="xxWRS_11" localSheetId="4">#REF!</definedName>
    <definedName name="xxWRS_11" localSheetId="5">#REF!</definedName>
    <definedName name="xxWRS_11" localSheetId="7">#REF!</definedName>
    <definedName name="xxWRS_11" localSheetId="6">#REF!</definedName>
    <definedName name="xxWRS_11" localSheetId="0">#REF!</definedName>
    <definedName name="xxWRS_11" localSheetId="1">#REF!</definedName>
    <definedName name="xxWRS_11" localSheetId="3">#REF!</definedName>
    <definedName name="xxWRS_11" localSheetId="9">#REF!</definedName>
    <definedName name="xxWRS_11">#REF!</definedName>
    <definedName name="xxWRS_19" localSheetId="4">#REF!</definedName>
    <definedName name="xxWRS_19" localSheetId="5">#REF!</definedName>
    <definedName name="xxWRS_19" localSheetId="7">#REF!</definedName>
    <definedName name="xxWRS_19" localSheetId="6">#REF!</definedName>
    <definedName name="xxWRS_19" localSheetId="1">#REF!</definedName>
    <definedName name="xxWRS_19" localSheetId="3">#REF!</definedName>
    <definedName name="xxWRS_19" localSheetId="9">#REF!</definedName>
    <definedName name="xxWRS_19">#REF!</definedName>
    <definedName name="xxWRS_2" localSheetId="4">#REF!</definedName>
    <definedName name="xxWRS_2" localSheetId="5">#REF!</definedName>
    <definedName name="xxWRS_2" localSheetId="7">#REF!</definedName>
    <definedName name="xxWRS_2" localSheetId="6">#REF!</definedName>
    <definedName name="xxWRS_2" localSheetId="0">#REF!</definedName>
    <definedName name="xxWRS_2" localSheetId="1">#REF!</definedName>
    <definedName name="xxWRS_2" localSheetId="3">#REF!</definedName>
    <definedName name="xxWRS_2" localSheetId="9">#REF!</definedName>
    <definedName name="xxWRS_2">#REF!</definedName>
    <definedName name="xxWRS_20" localSheetId="4">#REF!</definedName>
    <definedName name="xxWRS_20" localSheetId="5">#REF!</definedName>
    <definedName name="xxWRS_20" localSheetId="7">#REF!</definedName>
    <definedName name="xxWRS_20" localSheetId="6">#REF!</definedName>
    <definedName name="xxWRS_20" localSheetId="1">#REF!</definedName>
    <definedName name="xxWRS_20">#REF!</definedName>
    <definedName name="xxWRS_3" localSheetId="4">#REF!</definedName>
    <definedName name="xxWRS_3" localSheetId="5">#REF!</definedName>
    <definedName name="xxWRS_3" localSheetId="7">#REF!</definedName>
    <definedName name="xxWRS_3" localSheetId="6">#REF!</definedName>
    <definedName name="xxWRS_3" localSheetId="0">#REF!</definedName>
    <definedName name="xxWRS_3" localSheetId="1">#REF!</definedName>
    <definedName name="xxWRS_3">#REF!</definedName>
    <definedName name="xxWRS_4">[112]Q5!$A$1:$A$104</definedName>
    <definedName name="xxWRS_5">[112]Q6!$A$1:$A$160</definedName>
    <definedName name="xxWRS_6">[112]Q7!$A$1:$A$59</definedName>
    <definedName name="xxWRS_7">[112]Q5!$A$1:$A$109</definedName>
    <definedName name="xxWRS_8">[112]Q6!$A$1:$A$162</definedName>
    <definedName name="xxWRS_9">[112]Q7!$A$1:$A$61</definedName>
    <definedName name="xxx">[126]GDP_WEO!$A$3:$AB$188</definedName>
    <definedName name="XXX1" localSheetId="4">#REF!</definedName>
    <definedName name="XXX1" localSheetId="5">#REF!</definedName>
    <definedName name="XXX1" localSheetId="7">#REF!</definedName>
    <definedName name="XXX1" localSheetId="6">#REF!</definedName>
    <definedName name="XXX1" localSheetId="0">#REF!</definedName>
    <definedName name="XXX1" localSheetId="1">#REF!</definedName>
    <definedName name="XXX1" localSheetId="3">#REF!</definedName>
    <definedName name="XXX1" localSheetId="9">#REF!</definedName>
    <definedName name="XXX1">#REF!</definedName>
    <definedName name="xxxx" localSheetId="16" hidden="1">{"Riqfin97",#N/A,FALSE,"Tran";"Riqfinpro",#N/A,FALSE,"Tran"}</definedName>
    <definedName name="xxxx" localSheetId="4" hidden="1">{"Riqfin97",#N/A,FALSE,"Tran";"Riqfinpro",#N/A,FALSE,"Tran"}</definedName>
    <definedName name="xxxx" localSheetId="5" hidden="1">{"Riqfin97",#N/A,FALSE,"Tran";"Riqfinpro",#N/A,FALSE,"Tran"}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6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xxxxxxxxxx" localSheetId="16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hidden="1">{"Riqfin97",#N/A,FALSE,"Tran";"Riqfinpro",#N/A,FALSE,"Tran"}</definedName>
    <definedName name="y" localSheetId="4" hidden="1">#REF!</definedName>
    <definedName name="y" localSheetId="5" hidden="1">#REF!</definedName>
    <definedName name="y" localSheetId="7" hidden="1">#REF!</definedName>
    <definedName name="y" localSheetId="6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9" hidden="1">#REF!</definedName>
    <definedName name="y" hidden="1">#REF!</definedName>
    <definedName name="ycirr" localSheetId="4">#REF!</definedName>
    <definedName name="ycirr" localSheetId="5">#REF!</definedName>
    <definedName name="ycirr" localSheetId="7">#REF!</definedName>
    <definedName name="ycirr" localSheetId="6">#REF!</definedName>
    <definedName name="ycirr" localSheetId="0">#REF!</definedName>
    <definedName name="ycirr" localSheetId="1">#REF!</definedName>
    <definedName name="ycirr" localSheetId="3">#REF!</definedName>
    <definedName name="ycirr" localSheetId="9">#REF!</definedName>
    <definedName name="ycirr">#REF!</definedName>
    <definedName name="Year" localSheetId="4">#REF!</definedName>
    <definedName name="Year" localSheetId="5">#REF!</definedName>
    <definedName name="Year" localSheetId="7">#REF!</definedName>
    <definedName name="Year" localSheetId="6">#REF!</definedName>
    <definedName name="Year" localSheetId="1">#REF!</definedName>
    <definedName name="Year" localSheetId="3">#REF!</definedName>
    <definedName name="Year" localSheetId="9">#REF!</definedName>
    <definedName name="Year">#REF!</definedName>
    <definedName name="Years" localSheetId="4">#REF!</definedName>
    <definedName name="Years" localSheetId="5">#REF!</definedName>
    <definedName name="Years" localSheetId="7">#REF!</definedName>
    <definedName name="Years" localSheetId="6">#REF!</definedName>
    <definedName name="Years" localSheetId="1">#REF!</definedName>
    <definedName name="Years">#REF!</definedName>
    <definedName name="yenr" localSheetId="4">#REF!</definedName>
    <definedName name="yenr" localSheetId="5">#REF!</definedName>
    <definedName name="yenr" localSheetId="7">#REF!</definedName>
    <definedName name="yenr" localSheetId="6">#REF!</definedName>
    <definedName name="yenr" localSheetId="1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7" hidden="1">'[72]Fax a enviar'!#REF!</definedName>
    <definedName name="ytyry" localSheetId="0" hidden="1">#REF!</definedName>
    <definedName name="ytyry" localSheetId="1" hidden="1">#REF!</definedName>
    <definedName name="ytyry" localSheetId="3" hidden="1">'[72]Fax a enviar'!#REF!</definedName>
    <definedName name="ytyry" localSheetId="9" hidden="1">'[72]Fax a enviar'!#REF!</definedName>
    <definedName name="ytyry" hidden="1">'[72]Fax a enviar'!#REF!</definedName>
    <definedName name="ytytryry" localSheetId="4" hidden="1">#REF!</definedName>
    <definedName name="ytytryry" localSheetId="5" hidden="1">#REF!</definedName>
    <definedName name="ytytryry" localSheetId="7" hidden="1">#REF!</definedName>
    <definedName name="ytytryry" localSheetId="6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9" hidden="1">#REF!</definedName>
    <definedName name="ytytryry" hidden="1">#REF!</definedName>
    <definedName name="ytyty" localSheetId="7" hidden="1">'[35]Fax a enviar'!#REF!</definedName>
    <definedName name="ytyty" localSheetId="0" hidden="1">#REF!</definedName>
    <definedName name="ytyty" localSheetId="1" hidden="1">#REF!</definedName>
    <definedName name="ytyty" localSheetId="3" hidden="1">'[35]Fax a enviar'!#REF!</definedName>
    <definedName name="ytyty" localSheetId="9" hidden="1">'[35]Fax a enviar'!#REF!</definedName>
    <definedName name="ytyty" hidden="1">'[35]Fax a enviar'!#REF!</definedName>
    <definedName name="ytytyt" localSheetId="7" hidden="1">'[35]Fax a enviar'!#REF!</definedName>
    <definedName name="ytytyt" localSheetId="0" hidden="1">'[35]Fax a enviar'!#REF!</definedName>
    <definedName name="ytytyt" localSheetId="1" hidden="1">'[35]Fax a enviar'!#REF!</definedName>
    <definedName name="ytytyt" localSheetId="3" hidden="1">'[35]Fax a enviar'!#REF!</definedName>
    <definedName name="ytytyt" localSheetId="9" hidden="1">'[35]Fax a enviar'!#REF!</definedName>
    <definedName name="ytytyt" hidden="1">'[35]Fax a enviar'!#REF!</definedName>
    <definedName name="yu" localSheetId="16" hidden="1">{"Tab1",#N/A,FALSE,"P";"Tab2",#N/A,FALSE,"P"}</definedName>
    <definedName name="yu" localSheetId="4" hidden="1">{"Tab1",#N/A,FALSE,"P";"Tab2",#N/A,FALSE,"P"}</definedName>
    <definedName name="yu" localSheetId="5" hidden="1">{"Tab1",#N/A,FALSE,"P";"Tab2",#N/A,FALSE,"P"}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6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hidden="1">{"Tab1",#N/A,FALSE,"P";"Tab2",#N/A,FALSE,"P"}</definedName>
    <definedName name="yucvvjkjo09" hidden="1">'[109]Fax a enviar'!#REF!</definedName>
    <definedName name="YY" localSheetId="4">#REF!</definedName>
    <definedName name="YY" localSheetId="5">#REF!</definedName>
    <definedName name="YY" localSheetId="7">#REF!</definedName>
    <definedName name="YY" localSheetId="6">#REF!</definedName>
    <definedName name="YY" localSheetId="0">#REF!</definedName>
    <definedName name="YY" localSheetId="1">#REF!</definedName>
    <definedName name="YY" localSheetId="3">#REF!</definedName>
    <definedName name="YY" localSheetId="9">#REF!</definedName>
    <definedName name="YY">#REF!</definedName>
    <definedName name="YY1A" localSheetId="4">#REF!</definedName>
    <definedName name="YY1A" localSheetId="5">#REF!</definedName>
    <definedName name="YY1A" localSheetId="7">#REF!</definedName>
    <definedName name="YY1A" localSheetId="6">#REF!</definedName>
    <definedName name="YY1A" localSheetId="0">#REF!</definedName>
    <definedName name="YY1A" localSheetId="1">#REF!</definedName>
    <definedName name="YY1A" localSheetId="3">#REF!</definedName>
    <definedName name="YY1A" localSheetId="9">#REF!</definedName>
    <definedName name="YY1A">#REF!</definedName>
    <definedName name="yytutyu" localSheetId="4" hidden="1">#REF!</definedName>
    <definedName name="yytutyu" localSheetId="5" hidden="1">#REF!</definedName>
    <definedName name="yytutyu" localSheetId="7" hidden="1">#REF!</definedName>
    <definedName name="yytutyu" localSheetId="6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9" hidden="1">#REF!</definedName>
    <definedName name="yytutyu" hidden="1">#REF!</definedName>
    <definedName name="yyy" localSheetId="16" hidden="1">{"Tab1",#N/A,FALSE,"P";"Tab2",#N/A,FALSE,"P"}</definedName>
    <definedName name="yyy" localSheetId="4" hidden="1">{"Tab1",#N/A,FALSE,"P";"Tab2",#N/A,FALSE,"P"}</definedName>
    <definedName name="yyy" localSheetId="5" hidden="1">{"Tab1",#N/A,FALSE,"P";"Tab2",#N/A,FALSE,"P"}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6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16" hidden="1">{"Tab1",#N/A,FALSE,"P";"Tab2",#N/A,FALSE,"P"}</definedName>
    <definedName name="yyyy" localSheetId="4" hidden="1">{"Tab1",#N/A,FALSE,"P";"Tab2",#N/A,FALSE,"P"}</definedName>
    <definedName name="yyyy" localSheetId="5" hidden="1">{"Tab1",#N/A,FALSE,"P";"Tab2",#N/A,FALSE,"P"}</definedName>
    <definedName name="yyyy" localSheetId="7" hidden="1">{"Tab1",#N/A,FALSE,"P";"Tab2",#N/A,FALSE,"P"}</definedName>
    <definedName name="yyyy" localSheetId="8" hidden="1">{"Tab1",#N/A,FALSE,"P";"Tab2",#N/A,FALSE,"P"}</definedName>
    <definedName name="yyyy" localSheetId="6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9" hidden="1">{"Tab1",#N/A,FALSE,"P";"Tab2",#N/A,FALSE,"P"}</definedName>
    <definedName name="yyyy" localSheetId="11" hidden="1">{"Tab1",#N/A,FALSE,"P";"Tab2",#N/A,FALSE,"P"}</definedName>
    <definedName name="yyyy" hidden="1">{"Tab1",#N/A,FALSE,"P";"Tab2",#N/A,FALSE,"P"}</definedName>
    <definedName name="yyyyyy" hidden="1">'[110]Fax a enviar'!#REF!</definedName>
    <definedName name="yyyyyyyy" hidden="1">'[110]Fax a enviar'!#REF!</definedName>
    <definedName name="yyyyyyyyyyy" hidden="1">'[38]Fax a enviar'!#REF!</definedName>
    <definedName name="yyyyyyyyyyyyy" localSheetId="4" hidden="1">#REF!</definedName>
    <definedName name="yyyyyyyyyyyyy" localSheetId="5" hidden="1">#REF!</definedName>
    <definedName name="yyyyyyyyyyyyy" localSheetId="7" hidden="1">#REF!</definedName>
    <definedName name="yyyyyyyyyyyyy" localSheetId="6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9" hidden="1">#REF!</definedName>
    <definedName name="yyyyyyyyyyyyy" hidden="1">#REF!</definedName>
    <definedName name="yyyyyyyyyyyyyyy" localSheetId="7" hidden="1">'[110]Fax a enviar'!#REF!</definedName>
    <definedName name="yyyyyyyyyyyyyyy" localSheetId="0" hidden="1">#REF!</definedName>
    <definedName name="yyyyyyyyyyyyyyy" localSheetId="1" hidden="1">#REF!</definedName>
    <definedName name="yyyyyyyyyyyyyyy" localSheetId="9" hidden="1">'[110]Fax a enviar'!#REF!</definedName>
    <definedName name="yyyyyyyyyyyyyyy" hidden="1">'[110]Fax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'[103]Fax a enviar'!#REF!</definedName>
    <definedName name="Z" localSheetId="4">#REF!</definedName>
    <definedName name="Z" localSheetId="5">#REF!</definedName>
    <definedName name="Z" localSheetId="7">#REF!</definedName>
    <definedName name="Z" localSheetId="6">#REF!</definedName>
    <definedName name="Z" localSheetId="0">#REF!</definedName>
    <definedName name="Z" localSheetId="1">#REF!</definedName>
    <definedName name="Z" localSheetId="3">#REF!</definedName>
    <definedName name="Z" localSheetId="9">#REF!</definedName>
    <definedName name="Z">#REF!</definedName>
    <definedName name="Z_1A8C061B_2301_11D3_BFD1_000039E37209_.wvu.Cols" localSheetId="4" hidden="1">#REF!,#REF!,#REF!</definedName>
    <definedName name="Z_1A8C061B_2301_11D3_BFD1_000039E37209_.wvu.Cols" localSheetId="5" hidden="1">#REF!,#REF!,#REF!</definedName>
    <definedName name="Z_1A8C061B_2301_11D3_BFD1_000039E37209_.wvu.Cols" localSheetId="7" hidden="1">#REF!,#REF!,#REF!</definedName>
    <definedName name="Z_1A8C061B_2301_11D3_BFD1_000039E37209_.wvu.Cols" localSheetId="6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4" hidden="1">#REF!,#REF!,#REF!</definedName>
    <definedName name="Z_1A8C061B_2301_11D3_BFD1_000039E37209_.wvu.Rows" localSheetId="5" hidden="1">#REF!,#REF!,#REF!</definedName>
    <definedName name="Z_1A8C061B_2301_11D3_BFD1_000039E37209_.wvu.Rows" localSheetId="7" hidden="1">#REF!,#REF!,#REF!</definedName>
    <definedName name="Z_1A8C061B_2301_11D3_BFD1_000039E37209_.wvu.Rows" localSheetId="6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4" hidden="1">#REF!,#REF!,#REF!</definedName>
    <definedName name="Z_1A8C061C_2301_11D3_BFD1_000039E37209_.wvu.Cols" localSheetId="5" hidden="1">#REF!,#REF!,#REF!</definedName>
    <definedName name="Z_1A8C061C_2301_11D3_BFD1_000039E37209_.wvu.Cols" localSheetId="7" hidden="1">#REF!,#REF!,#REF!</definedName>
    <definedName name="Z_1A8C061C_2301_11D3_BFD1_000039E37209_.wvu.Cols" localSheetId="6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4" hidden="1">#REF!,#REF!,#REF!</definedName>
    <definedName name="Z_1A8C061C_2301_11D3_BFD1_000039E37209_.wvu.Rows" localSheetId="5" hidden="1">#REF!,#REF!,#REF!</definedName>
    <definedName name="Z_1A8C061C_2301_11D3_BFD1_000039E37209_.wvu.Rows" localSheetId="7" hidden="1">#REF!,#REF!,#REF!</definedName>
    <definedName name="Z_1A8C061C_2301_11D3_BFD1_000039E37209_.wvu.Rows" localSheetId="6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4" hidden="1">#REF!,#REF!,#REF!</definedName>
    <definedName name="Z_1A8C061E_2301_11D3_BFD1_000039E37209_.wvu.Cols" localSheetId="5" hidden="1">#REF!,#REF!,#REF!</definedName>
    <definedName name="Z_1A8C061E_2301_11D3_BFD1_000039E37209_.wvu.Cols" localSheetId="7" hidden="1">#REF!,#REF!,#REF!</definedName>
    <definedName name="Z_1A8C061E_2301_11D3_BFD1_000039E37209_.wvu.Cols" localSheetId="6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4" hidden="1">#REF!,#REF!,#REF!</definedName>
    <definedName name="Z_1A8C061E_2301_11D3_BFD1_000039E37209_.wvu.Rows" localSheetId="5" hidden="1">#REF!,#REF!,#REF!</definedName>
    <definedName name="Z_1A8C061E_2301_11D3_BFD1_000039E37209_.wvu.Rows" localSheetId="7" hidden="1">#REF!,#REF!,#REF!</definedName>
    <definedName name="Z_1A8C061E_2301_11D3_BFD1_000039E37209_.wvu.Rows" localSheetId="6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4" hidden="1">#REF!,#REF!,#REF!</definedName>
    <definedName name="Z_1A8C061F_2301_11D3_BFD1_000039E37209_.wvu.Cols" localSheetId="5" hidden="1">#REF!,#REF!,#REF!</definedName>
    <definedName name="Z_1A8C061F_2301_11D3_BFD1_000039E37209_.wvu.Cols" localSheetId="7" hidden="1">#REF!,#REF!,#REF!</definedName>
    <definedName name="Z_1A8C061F_2301_11D3_BFD1_000039E37209_.wvu.Cols" localSheetId="6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4" hidden="1">#REF!,#REF!,#REF!</definedName>
    <definedName name="Z_1A8C061F_2301_11D3_BFD1_000039E37209_.wvu.Rows" localSheetId="5" hidden="1">#REF!,#REF!,#REF!</definedName>
    <definedName name="Z_1A8C061F_2301_11D3_BFD1_000039E37209_.wvu.Rows" localSheetId="7" hidden="1">#REF!,#REF!,#REF!</definedName>
    <definedName name="Z_1A8C061F_2301_11D3_BFD1_000039E37209_.wvu.Rows" localSheetId="6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95224721_0485_11D4_BFD1_00508B5F4DA4_.wvu.Cols" localSheetId="4" hidden="1">#REF!</definedName>
    <definedName name="Z_95224721_0485_11D4_BFD1_00508B5F4DA4_.wvu.Cols" localSheetId="5" hidden="1">#REF!</definedName>
    <definedName name="Z_95224721_0485_11D4_BFD1_00508B5F4DA4_.wvu.Cols" localSheetId="7" hidden="1">#REF!</definedName>
    <definedName name="Z_95224721_0485_11D4_BFD1_00508B5F4DA4_.wvu.Cols" localSheetId="6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c" localSheetId="16" hidden="1">{"Riqfin97",#N/A,FALSE,"Tran";"Riqfinpro",#N/A,FALSE,"Tran"}</definedName>
    <definedName name="zc" localSheetId="4" hidden="1">{"Riqfin97",#N/A,FALSE,"Tran";"Riqfinpro",#N/A,FALSE,"Tran"}</definedName>
    <definedName name="zc" localSheetId="5" hidden="1">{"Riqfin97",#N/A,FALSE,"Tran";"Riqfinpro",#N/A,FALSE,"Tran"}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6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hidden="1">{"Riqfin97",#N/A,FALSE,"Tran";"Riqfinpro",#N/A,FALSE,"Tran"}</definedName>
    <definedName name="zio" localSheetId="16" hidden="1">{"Tab1",#N/A,FALSE,"P";"Tab2",#N/A,FALSE,"P"}</definedName>
    <definedName name="zio" localSheetId="4" hidden="1">{"Tab1",#N/A,FALSE,"P";"Tab2",#N/A,FALSE,"P"}</definedName>
    <definedName name="zio" localSheetId="5" hidden="1">{"Tab1",#N/A,FALSE,"P";"Tab2",#N/A,FALSE,"P"}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6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hidden="1">{"Tab1",#N/A,FALSE,"P";"Tab2",#N/A,FALSE,"P"}</definedName>
    <definedName name="zn" localSheetId="1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4">#REF!</definedName>
    <definedName name="zrrae" localSheetId="5">#REF!</definedName>
    <definedName name="zrrae" localSheetId="7">#REF!</definedName>
    <definedName name="zrrae" localSheetId="6">#REF!</definedName>
    <definedName name="zrrae" localSheetId="0">#REF!</definedName>
    <definedName name="zrrae" localSheetId="1">#REF!</definedName>
    <definedName name="zrrae" localSheetId="3">#REF!</definedName>
    <definedName name="zrrae" localSheetId="9">#REF!</definedName>
    <definedName name="zrrae">#REF!</definedName>
    <definedName name="zv" localSheetId="16" hidden="1">{"Tab1",#N/A,FALSE,"P";"Tab2",#N/A,FALSE,"P"}</definedName>
    <definedName name="zv" localSheetId="4" hidden="1">{"Tab1",#N/A,FALSE,"P";"Tab2",#N/A,FALSE,"P"}</definedName>
    <definedName name="zv" localSheetId="5" hidden="1">{"Tab1",#N/A,FALSE,"P";"Tab2",#N/A,FALSE,"P"}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6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hidden="1">{"Tab1",#N/A,FALSE,"P";"Tab2",#N/A,FALSE,"P"}</definedName>
    <definedName name="zx" localSheetId="16" hidden="1">{"Tab1",#N/A,FALSE,"P";"Tab2",#N/A,FALSE,"P"}</definedName>
    <definedName name="zx" localSheetId="4" hidden="1">{"Tab1",#N/A,FALSE,"P";"Tab2",#N/A,FALSE,"P"}</definedName>
    <definedName name="zx" localSheetId="5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6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hidden="1">{"Tab1",#N/A,FALSE,"P";"Tab2",#N/A,FALSE,"P"}</definedName>
    <definedName name="zz" localSheetId="16" hidden="1">{"Tab1",#N/A,FALSE,"P";"Tab2",#N/A,FALSE,"P"}</definedName>
    <definedName name="zz" localSheetId="4" hidden="1">{"Tab1",#N/A,FALSE,"P";"Tab2",#N/A,FALSE,"P"}</definedName>
    <definedName name="zz" localSheetId="5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6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rr" localSheetId="4">#REF!</definedName>
    <definedName name="zzrr" localSheetId="5">#REF!</definedName>
    <definedName name="zzrr" localSheetId="7">#REF!</definedName>
    <definedName name="zzrr" localSheetId="6">#REF!</definedName>
    <definedName name="zzrr" localSheetId="0">#REF!</definedName>
    <definedName name="zzrr" localSheetId="1">#REF!</definedName>
    <definedName name="zzrr" localSheetId="3">#REF!</definedName>
    <definedName name="zzrr" localSheetId="9">#REF!</definedName>
    <definedName name="zzrr">#REF!</definedName>
    <definedName name="zzzz" localSheetId="16" hidden="1">{"Tab1",#N/A,FALSE,"P";"Tab2",#N/A,FALSE,"P"}</definedName>
    <definedName name="zzzz" localSheetId="4" hidden="1">{"Tab1",#N/A,FALSE,"P";"Tab2",#N/A,FALSE,"P"}</definedName>
    <definedName name="zzzz" localSheetId="5" hidden="1">{"Tab1",#N/A,FALSE,"P";"Tab2",#N/A,FALSE,"P"}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6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hidden="1">{"Tab1",#N/A,FALSE,"P";"Tab2",#N/A,FALSE,"P"}</definedName>
    <definedName name="zzzzzzzzzz" localSheetId="1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2" l="1"/>
  <c r="G13" i="12"/>
  <c r="E35" i="19"/>
  <c r="D20" i="5"/>
  <c r="E20" i="5"/>
  <c r="F20" i="5"/>
  <c r="G20" i="5"/>
  <c r="C20" i="5"/>
  <c r="H54" i="19" l="1"/>
  <c r="G54" i="19"/>
  <c r="E54" i="19"/>
  <c r="H53" i="19"/>
  <c r="E53" i="19"/>
  <c r="G53" i="19" s="1"/>
  <c r="H52" i="19"/>
  <c r="G52" i="19"/>
  <c r="E52" i="19"/>
  <c r="H51" i="19"/>
  <c r="G51" i="19"/>
  <c r="E51" i="19"/>
  <c r="H50" i="19"/>
  <c r="G50" i="19"/>
  <c r="E50" i="19"/>
  <c r="H49" i="19"/>
  <c r="E49" i="19"/>
  <c r="G49" i="19" s="1"/>
  <c r="H48" i="19"/>
  <c r="E48" i="19"/>
  <c r="G48" i="19" s="1"/>
  <c r="H47" i="19"/>
  <c r="E47" i="19"/>
  <c r="E46" i="19" s="1"/>
  <c r="G46" i="19" s="1"/>
  <c r="H46" i="19"/>
  <c r="D46" i="19"/>
  <c r="C46" i="19"/>
  <c r="H45" i="19"/>
  <c r="E45" i="19"/>
  <c r="G45" i="19" s="1"/>
  <c r="H44" i="19"/>
  <c r="G44" i="19"/>
  <c r="E44" i="19"/>
  <c r="H43" i="19"/>
  <c r="F43" i="19"/>
  <c r="G43" i="19" s="1"/>
  <c r="H42" i="19"/>
  <c r="G42" i="19"/>
  <c r="E42" i="19"/>
  <c r="H41" i="19"/>
  <c r="G41" i="19"/>
  <c r="E41" i="19"/>
  <c r="H40" i="19"/>
  <c r="G40" i="19"/>
  <c r="E40" i="19"/>
  <c r="H39" i="19"/>
  <c r="E39" i="19"/>
  <c r="H38" i="19"/>
  <c r="E38" i="19"/>
  <c r="G38" i="19" s="1"/>
  <c r="H37" i="19"/>
  <c r="E37" i="19"/>
  <c r="G37" i="19" s="1"/>
  <c r="H36" i="19"/>
  <c r="G36" i="19"/>
  <c r="E36" i="19"/>
  <c r="F35" i="19"/>
  <c r="D35" i="19"/>
  <c r="C35" i="19"/>
  <c r="C31" i="19" s="1"/>
  <c r="H34" i="19"/>
  <c r="E34" i="19"/>
  <c r="G34" i="19" s="1"/>
  <c r="H33" i="19"/>
  <c r="E33" i="19"/>
  <c r="G33" i="19" s="1"/>
  <c r="H32" i="19"/>
  <c r="G32" i="19"/>
  <c r="E32" i="19"/>
  <c r="D32" i="19"/>
  <c r="C32" i="19"/>
  <c r="F31" i="19"/>
  <c r="F55" i="19" s="1"/>
  <c r="D31" i="19"/>
  <c r="H30" i="19"/>
  <c r="E30" i="19"/>
  <c r="G30" i="19" s="1"/>
  <c r="H29" i="19"/>
  <c r="E29" i="19"/>
  <c r="G29" i="19" s="1"/>
  <c r="D29" i="19"/>
  <c r="C29" i="19"/>
  <c r="H28" i="19"/>
  <c r="F28" i="19"/>
  <c r="G28" i="19" s="1"/>
  <c r="H27" i="19"/>
  <c r="F27" i="19"/>
  <c r="G27" i="19" s="1"/>
  <c r="D27" i="19"/>
  <c r="C27" i="19"/>
  <c r="H26" i="19"/>
  <c r="E26" i="19"/>
  <c r="G26" i="19" s="1"/>
  <c r="H25" i="19"/>
  <c r="E25" i="19"/>
  <c r="E22" i="19" s="1"/>
  <c r="G22" i="19" s="1"/>
  <c r="H24" i="19"/>
  <c r="F24" i="19"/>
  <c r="G24" i="19" s="1"/>
  <c r="H23" i="19"/>
  <c r="G23" i="19"/>
  <c r="F23" i="19"/>
  <c r="F22" i="19" s="1"/>
  <c r="F18" i="19" s="1"/>
  <c r="H22" i="19"/>
  <c r="D22" i="19"/>
  <c r="C22" i="19"/>
  <c r="H21" i="19"/>
  <c r="E21" i="19"/>
  <c r="E19" i="19" s="1"/>
  <c r="H20" i="19"/>
  <c r="G20" i="19"/>
  <c r="E20" i="19"/>
  <c r="D19" i="19"/>
  <c r="H19" i="19" s="1"/>
  <c r="C19" i="19"/>
  <c r="C18" i="19" s="1"/>
  <c r="D18" i="19"/>
  <c r="H17" i="19"/>
  <c r="G17" i="19"/>
  <c r="E17" i="19"/>
  <c r="E16" i="19" s="1"/>
  <c r="D16" i="19"/>
  <c r="H16" i="19" s="1"/>
  <c r="C16" i="19"/>
  <c r="C15" i="19" s="1"/>
  <c r="D28" i="18"/>
  <c r="D23" i="18" s="1"/>
  <c r="C28" i="18"/>
  <c r="D26" i="18"/>
  <c r="C26" i="18"/>
  <c r="D24" i="18"/>
  <c r="C24" i="18"/>
  <c r="C23" i="18"/>
  <c r="D21" i="18"/>
  <c r="D20" i="18" s="1"/>
  <c r="C21" i="18"/>
  <c r="C20" i="18"/>
  <c r="D18" i="18"/>
  <c r="C18" i="18"/>
  <c r="D16" i="18"/>
  <c r="D15" i="18" s="1"/>
  <c r="C16" i="18"/>
  <c r="C15" i="18" s="1"/>
  <c r="C33" i="18" s="1"/>
  <c r="G19" i="19" l="1"/>
  <c r="E18" i="19"/>
  <c r="G18" i="19" s="1"/>
  <c r="D33" i="18"/>
  <c r="C55" i="19"/>
  <c r="E15" i="19"/>
  <c r="G15" i="19" s="1"/>
  <c r="G16" i="19"/>
  <c r="E31" i="19"/>
  <c r="G35" i="19"/>
  <c r="G21" i="19"/>
  <c r="G25" i="19"/>
  <c r="G39" i="19"/>
  <c r="H31" i="19"/>
  <c r="G47" i="19"/>
  <c r="D55" i="19"/>
  <c r="H55" i="19" s="1"/>
  <c r="D15" i="19"/>
  <c r="H15" i="19" s="1"/>
  <c r="H35" i="19"/>
  <c r="H18" i="19"/>
  <c r="G31" i="19" l="1"/>
  <c r="E55" i="19"/>
  <c r="G55" i="19" s="1"/>
  <c r="G14" i="12" l="1"/>
  <c r="H14" i="12"/>
  <c r="G15" i="12"/>
  <c r="H15" i="12"/>
  <c r="G16" i="12"/>
  <c r="H16" i="12"/>
  <c r="G17" i="12"/>
  <c r="H17" i="12"/>
  <c r="G18" i="12"/>
  <c r="H18" i="12"/>
  <c r="G19" i="12"/>
  <c r="H19" i="12"/>
  <c r="G20" i="12"/>
  <c r="H20" i="12"/>
  <c r="G21" i="12"/>
  <c r="H21" i="12"/>
  <c r="G22" i="12"/>
  <c r="H22" i="12"/>
  <c r="G23" i="12"/>
  <c r="H23" i="12"/>
  <c r="G24" i="12"/>
  <c r="H24" i="12"/>
  <c r="G25" i="12"/>
  <c r="H25" i="12"/>
  <c r="G26" i="12"/>
  <c r="H26" i="12"/>
  <c r="G27" i="12"/>
  <c r="H27" i="12"/>
  <c r="G28" i="12"/>
  <c r="H28" i="12"/>
  <c r="G29" i="12"/>
  <c r="H29" i="12"/>
  <c r="G30" i="12"/>
  <c r="H30" i="12"/>
  <c r="G31" i="12"/>
  <c r="H31" i="12"/>
  <c r="G32" i="12"/>
  <c r="H32" i="12"/>
  <c r="G33" i="12"/>
  <c r="H33" i="12"/>
  <c r="G34" i="12"/>
  <c r="H34" i="12"/>
  <c r="G35" i="12"/>
  <c r="H35" i="12"/>
  <c r="G36" i="12"/>
  <c r="H36" i="12"/>
  <c r="G37" i="12"/>
  <c r="H37" i="12"/>
  <c r="G38" i="12"/>
  <c r="H38" i="12"/>
  <c r="G39" i="12"/>
  <c r="H39" i="12"/>
  <c r="G40" i="12"/>
  <c r="H40" i="12"/>
  <c r="G41" i="12"/>
  <c r="H41" i="12"/>
  <c r="G42" i="12"/>
  <c r="H42" i="12"/>
  <c r="G43" i="12"/>
  <c r="H43" i="12"/>
  <c r="G44" i="12"/>
  <c r="H44" i="12"/>
  <c r="G45" i="12"/>
  <c r="H45" i="12"/>
  <c r="G46" i="12"/>
  <c r="H46" i="12"/>
  <c r="G47" i="12"/>
  <c r="H47" i="12"/>
  <c r="G48" i="12"/>
  <c r="H48" i="12"/>
  <c r="G49" i="12"/>
  <c r="H49" i="12"/>
  <c r="G50" i="12"/>
  <c r="H50" i="12"/>
  <c r="G51" i="12"/>
  <c r="H51" i="12"/>
  <c r="G52" i="12"/>
  <c r="H52" i="12"/>
  <c r="G53" i="12"/>
  <c r="H53" i="12"/>
  <c r="G54" i="12"/>
  <c r="H54" i="12"/>
  <c r="G55" i="12"/>
  <c r="H55" i="12"/>
  <c r="G56" i="12"/>
  <c r="H56" i="12"/>
  <c r="G57" i="12"/>
  <c r="H57" i="12"/>
  <c r="G58" i="12"/>
  <c r="H58" i="12"/>
  <c r="G59" i="12"/>
  <c r="H59" i="12"/>
  <c r="G60" i="12"/>
  <c r="H60" i="12"/>
  <c r="G61" i="12"/>
  <c r="H61" i="12"/>
  <c r="G62" i="12"/>
  <c r="H62" i="12"/>
  <c r="G63" i="12"/>
  <c r="H63" i="12"/>
  <c r="G64" i="12"/>
  <c r="H64" i="12"/>
  <c r="G65" i="12"/>
  <c r="H65" i="12"/>
  <c r="G66" i="12"/>
  <c r="H66" i="12"/>
  <c r="G67" i="12"/>
  <c r="H67" i="12"/>
  <c r="G68" i="12"/>
  <c r="H68" i="12"/>
  <c r="G69" i="12"/>
  <c r="H69" i="12"/>
  <c r="G70" i="12"/>
  <c r="H70" i="12"/>
  <c r="G71" i="12"/>
  <c r="H71" i="12"/>
  <c r="G72" i="12"/>
  <c r="H72" i="12"/>
  <c r="G73" i="12"/>
  <c r="H73" i="12"/>
  <c r="G74" i="12"/>
  <c r="H74" i="12"/>
  <c r="G75" i="12"/>
  <c r="H75" i="12"/>
  <c r="G76" i="12"/>
  <c r="H76" i="12"/>
  <c r="G77" i="12"/>
  <c r="H77" i="12"/>
  <c r="G78" i="12"/>
  <c r="H78" i="12"/>
  <c r="G79" i="12"/>
  <c r="H79" i="12"/>
  <c r="G80" i="12"/>
  <c r="H80" i="12"/>
  <c r="G81" i="12"/>
  <c r="H81" i="12"/>
  <c r="G82" i="12"/>
  <c r="H82" i="12"/>
  <c r="G83" i="12"/>
  <c r="H83" i="12"/>
  <c r="G84" i="12"/>
  <c r="H84" i="12"/>
  <c r="G85" i="12"/>
  <c r="H85" i="12"/>
  <c r="G86" i="12"/>
  <c r="H86" i="12"/>
  <c r="G87" i="12"/>
  <c r="H87" i="12"/>
  <c r="G88" i="12"/>
  <c r="H88" i="12"/>
  <c r="G89" i="12"/>
  <c r="H89" i="12"/>
  <c r="G90" i="12"/>
  <c r="H90" i="12"/>
  <c r="G91" i="12"/>
  <c r="H91" i="12"/>
  <c r="G92" i="12"/>
  <c r="H92" i="12"/>
  <c r="G93" i="12"/>
  <c r="H93" i="12"/>
  <c r="G94" i="12"/>
  <c r="H94" i="12"/>
  <c r="G95" i="12"/>
  <c r="H95" i="12"/>
  <c r="G96" i="12"/>
  <c r="H96" i="12"/>
  <c r="G97" i="12"/>
  <c r="H97" i="12"/>
  <c r="G98" i="12"/>
  <c r="H98" i="12"/>
  <c r="G99" i="12"/>
  <c r="H99" i="12"/>
  <c r="G100" i="12"/>
  <c r="H100" i="12"/>
  <c r="G101" i="12"/>
  <c r="H101" i="12"/>
  <c r="G102" i="12"/>
  <c r="H102" i="12"/>
  <c r="G103" i="12"/>
  <c r="H103" i="12"/>
  <c r="G104" i="12"/>
  <c r="H104" i="12"/>
  <c r="G105" i="12"/>
  <c r="H105" i="12"/>
  <c r="G106" i="12"/>
  <c r="H106" i="12"/>
  <c r="G107" i="12"/>
  <c r="H107" i="12"/>
  <c r="G108" i="12"/>
  <c r="H108" i="12"/>
  <c r="G109" i="12"/>
  <c r="H109" i="12"/>
  <c r="G110" i="12"/>
  <c r="H110" i="12"/>
  <c r="G111" i="12"/>
  <c r="H111" i="12"/>
  <c r="G112" i="12"/>
  <c r="H112" i="12"/>
  <c r="G113" i="12"/>
  <c r="H113" i="12"/>
  <c r="G114" i="12"/>
  <c r="H114" i="12"/>
  <c r="G115" i="12"/>
  <c r="H115" i="12"/>
  <c r="G116" i="12"/>
  <c r="H116" i="12"/>
  <c r="G117" i="12"/>
  <c r="H117" i="12"/>
  <c r="G118" i="12"/>
  <c r="H118" i="12"/>
  <c r="G119" i="12"/>
  <c r="H119" i="12"/>
  <c r="G120" i="12"/>
  <c r="H120" i="12"/>
  <c r="G121" i="12"/>
  <c r="H121" i="12"/>
  <c r="G122" i="12"/>
  <c r="H122" i="12"/>
  <c r="G123" i="12"/>
  <c r="H123" i="12"/>
  <c r="G124" i="12"/>
  <c r="H124" i="12"/>
  <c r="G125" i="12"/>
  <c r="H125" i="12"/>
  <c r="G126" i="12"/>
  <c r="H126" i="12"/>
  <c r="G127" i="12"/>
  <c r="H127" i="12"/>
  <c r="G128" i="12"/>
  <c r="H128" i="12"/>
  <c r="G129" i="12"/>
  <c r="H129" i="12"/>
  <c r="G130" i="12"/>
  <c r="H130" i="12"/>
  <c r="G131" i="12"/>
  <c r="H131" i="12"/>
  <c r="G132" i="12"/>
  <c r="H132" i="12"/>
  <c r="G133" i="12"/>
  <c r="H133" i="12"/>
  <c r="G134" i="12"/>
  <c r="H134" i="12"/>
  <c r="G135" i="12"/>
  <c r="H135" i="12"/>
  <c r="G136" i="12"/>
  <c r="H136" i="12"/>
  <c r="G137" i="12"/>
  <c r="H137" i="12"/>
  <c r="G138" i="12"/>
  <c r="H138" i="12"/>
  <c r="G139" i="12"/>
  <c r="H139" i="12"/>
  <c r="G140" i="12"/>
  <c r="H140" i="12"/>
  <c r="G141" i="12"/>
  <c r="H141" i="12"/>
  <c r="G142" i="12"/>
  <c r="H142" i="12"/>
  <c r="G143" i="12"/>
  <c r="H143" i="12"/>
  <c r="G144" i="12"/>
  <c r="H144" i="12"/>
  <c r="G145" i="12"/>
  <c r="H145" i="12"/>
  <c r="G146" i="12"/>
  <c r="H146" i="12"/>
  <c r="G147" i="12"/>
  <c r="H147" i="12"/>
  <c r="G148" i="12"/>
  <c r="H148" i="12"/>
  <c r="G149" i="12"/>
  <c r="H149" i="12"/>
  <c r="G150" i="12"/>
  <c r="H150" i="12"/>
  <c r="G151" i="12"/>
  <c r="H151" i="12"/>
  <c r="G152" i="12"/>
  <c r="H152" i="12"/>
  <c r="G153" i="12"/>
  <c r="H153" i="12"/>
  <c r="G154" i="12"/>
  <c r="H154" i="12"/>
  <c r="G155" i="12"/>
  <c r="H155" i="12"/>
  <c r="G156" i="12"/>
  <c r="H156" i="12"/>
  <c r="G157" i="12"/>
  <c r="H157" i="12"/>
  <c r="G158" i="12"/>
  <c r="H158" i="12"/>
  <c r="G159" i="12"/>
  <c r="H159" i="12"/>
  <c r="G160" i="12"/>
  <c r="H160" i="12"/>
  <c r="G161" i="12"/>
  <c r="H161" i="12"/>
  <c r="G162" i="12"/>
  <c r="H162" i="12"/>
  <c r="G163" i="12"/>
  <c r="H163" i="12"/>
  <c r="G164" i="12"/>
  <c r="H164" i="12"/>
  <c r="G165" i="12"/>
  <c r="H165" i="12"/>
  <c r="G166" i="12"/>
  <c r="H166" i="12"/>
  <c r="G167" i="12"/>
  <c r="H167" i="12"/>
  <c r="G168" i="12"/>
  <c r="H168" i="12"/>
  <c r="G169" i="12"/>
  <c r="H169" i="12"/>
  <c r="G170" i="12"/>
  <c r="H170" i="12"/>
  <c r="G171" i="12"/>
  <c r="H171" i="12"/>
  <c r="G172" i="12"/>
  <c r="H172" i="12"/>
  <c r="G173" i="12"/>
  <c r="H173" i="12"/>
  <c r="G174" i="12"/>
  <c r="H174" i="12"/>
  <c r="G175" i="12"/>
  <c r="H175" i="12"/>
  <c r="G176" i="12"/>
  <c r="H176" i="12"/>
  <c r="G177" i="12"/>
  <c r="H177" i="12"/>
  <c r="G178" i="12"/>
  <c r="H178" i="12"/>
  <c r="G179" i="12"/>
  <c r="H179" i="12"/>
  <c r="G180" i="12"/>
  <c r="H180" i="12"/>
  <c r="G181" i="12"/>
  <c r="H181" i="12"/>
  <c r="G182" i="12"/>
  <c r="H182" i="12"/>
  <c r="G183" i="12"/>
  <c r="H183" i="12"/>
  <c r="G184" i="12"/>
  <c r="H184" i="12"/>
  <c r="G185" i="12"/>
  <c r="H185" i="12"/>
  <c r="G186" i="12"/>
  <c r="H186" i="12"/>
  <c r="G187" i="12"/>
  <c r="H187" i="12"/>
  <c r="G188" i="12"/>
  <c r="H188" i="12"/>
  <c r="G189" i="12"/>
  <c r="H189" i="12"/>
  <c r="G190" i="12"/>
  <c r="H190" i="12"/>
  <c r="G191" i="12"/>
  <c r="H191" i="12"/>
  <c r="G192" i="12"/>
  <c r="H192" i="12"/>
  <c r="G193" i="12"/>
  <c r="H193" i="12"/>
  <c r="G194" i="12"/>
  <c r="H194" i="12"/>
  <c r="G195" i="12"/>
  <c r="H195" i="12"/>
  <c r="G196" i="12"/>
  <c r="H196" i="12"/>
  <c r="G197" i="12"/>
  <c r="H197" i="12"/>
  <c r="G198" i="12"/>
  <c r="H198" i="12"/>
  <c r="G199" i="12"/>
  <c r="H199" i="12"/>
  <c r="G200" i="12"/>
  <c r="H200" i="12"/>
  <c r="G201" i="12"/>
  <c r="H201" i="12"/>
  <c r="G202" i="12"/>
  <c r="H202" i="12"/>
  <c r="G203" i="12"/>
  <c r="H203" i="12"/>
  <c r="G204" i="12"/>
  <c r="H204" i="12"/>
  <c r="G205" i="12"/>
  <c r="H205" i="12"/>
  <c r="G206" i="12"/>
  <c r="H206" i="12"/>
  <c r="G207" i="12"/>
  <c r="H207" i="12"/>
  <c r="G208" i="12"/>
  <c r="H208" i="12"/>
  <c r="G209" i="12"/>
  <c r="H209" i="12"/>
  <c r="G210" i="12"/>
  <c r="H210" i="12"/>
  <c r="G211" i="12"/>
  <c r="H211" i="12"/>
  <c r="G212" i="12"/>
  <c r="H212" i="12"/>
  <c r="G213" i="12"/>
  <c r="H213" i="12"/>
  <c r="G214" i="12"/>
  <c r="H214" i="12"/>
  <c r="G215" i="12"/>
  <c r="H215" i="12"/>
  <c r="G216" i="12"/>
  <c r="H216" i="12"/>
  <c r="G217" i="12"/>
  <c r="H217" i="12"/>
  <c r="G218" i="12"/>
  <c r="H218" i="12"/>
  <c r="G219" i="12"/>
  <c r="H219" i="12"/>
  <c r="G220" i="12"/>
  <c r="H220" i="12"/>
  <c r="G221" i="12"/>
  <c r="H221" i="12"/>
  <c r="G222" i="12"/>
  <c r="H222" i="12"/>
  <c r="G223" i="12"/>
  <c r="H223" i="12"/>
  <c r="G224" i="12"/>
  <c r="H224" i="12"/>
  <c r="G225" i="12"/>
  <c r="H225" i="12"/>
  <c r="G226" i="12"/>
  <c r="H226" i="12"/>
  <c r="G227" i="12"/>
  <c r="H227" i="12"/>
  <c r="G228" i="12"/>
  <c r="H228" i="12"/>
  <c r="G229" i="12"/>
  <c r="H229" i="12"/>
  <c r="G230" i="12"/>
  <c r="H230" i="12"/>
  <c r="G231" i="12"/>
  <c r="H231" i="12"/>
  <c r="G232" i="12"/>
  <c r="H232" i="12"/>
  <c r="G233" i="12"/>
  <c r="H233" i="12"/>
  <c r="G234" i="12"/>
  <c r="H234" i="12"/>
  <c r="G235" i="12"/>
  <c r="H235" i="12"/>
  <c r="G236" i="12"/>
  <c r="H236" i="12"/>
  <c r="G237" i="12"/>
  <c r="H237" i="12"/>
  <c r="G238" i="12"/>
  <c r="H238" i="12"/>
  <c r="G239" i="12"/>
  <c r="H239" i="12"/>
  <c r="G240" i="12"/>
  <c r="H240" i="12"/>
  <c r="G241" i="12"/>
  <c r="H241" i="12"/>
  <c r="G242" i="12"/>
  <c r="H242" i="12"/>
  <c r="G243" i="12"/>
  <c r="H243" i="12"/>
  <c r="G244" i="12"/>
  <c r="H244" i="12"/>
  <c r="G245" i="12"/>
  <c r="H245" i="12"/>
  <c r="G246" i="12"/>
  <c r="H246" i="12"/>
  <c r="G247" i="12"/>
  <c r="H247" i="12"/>
  <c r="G248" i="12"/>
  <c r="H248" i="12"/>
  <c r="G249" i="12"/>
  <c r="H249" i="12"/>
  <c r="G250" i="12"/>
  <c r="H250" i="12"/>
  <c r="G251" i="12"/>
  <c r="H251" i="12"/>
  <c r="G252" i="12"/>
  <c r="H252" i="12"/>
  <c r="G253" i="12"/>
  <c r="H253" i="12"/>
  <c r="G254" i="12"/>
  <c r="H254" i="12"/>
  <c r="G255" i="12"/>
  <c r="H255" i="12"/>
  <c r="G256" i="12"/>
  <c r="H256" i="12"/>
  <c r="G257" i="12"/>
  <c r="H257" i="12"/>
  <c r="G258" i="12"/>
  <c r="H258" i="12"/>
  <c r="G259" i="12"/>
  <c r="H259" i="12"/>
  <c r="G260" i="12"/>
  <c r="H260" i="12"/>
  <c r="G261" i="12"/>
  <c r="H261" i="12"/>
  <c r="G262" i="12"/>
  <c r="H262" i="12"/>
  <c r="G263" i="12"/>
  <c r="H263" i="12"/>
  <c r="G264" i="12"/>
  <c r="H264" i="12"/>
  <c r="G265" i="12"/>
  <c r="H265" i="12"/>
  <c r="G266" i="12"/>
  <c r="H266" i="12"/>
  <c r="G267" i="12"/>
  <c r="H267" i="12"/>
  <c r="G268" i="12"/>
  <c r="H268" i="12"/>
  <c r="G269" i="12"/>
  <c r="H269" i="12"/>
  <c r="G270" i="12"/>
  <c r="H270" i="12"/>
  <c r="G271" i="12"/>
  <c r="H271" i="12"/>
  <c r="G272" i="12"/>
  <c r="H272" i="12"/>
  <c r="G273" i="12"/>
  <c r="H273" i="12"/>
  <c r="G274" i="12"/>
  <c r="H274" i="12"/>
  <c r="G275" i="12"/>
  <c r="H275" i="12"/>
  <c r="G276" i="12"/>
  <c r="H276" i="12"/>
  <c r="G277" i="12"/>
  <c r="H277" i="12"/>
  <c r="G278" i="12"/>
  <c r="H278" i="12"/>
  <c r="G279" i="12"/>
  <c r="H279" i="12"/>
  <c r="G280" i="12"/>
  <c r="H280" i="12"/>
  <c r="G281" i="12"/>
  <c r="H281" i="12"/>
  <c r="G282" i="12"/>
  <c r="H282" i="12"/>
  <c r="G283" i="12"/>
  <c r="H283" i="12"/>
  <c r="G284" i="12"/>
  <c r="H284" i="12"/>
  <c r="G285" i="12"/>
  <c r="H285" i="12"/>
  <c r="G286" i="12"/>
  <c r="H286" i="12"/>
  <c r="G287" i="12"/>
  <c r="H287" i="12"/>
  <c r="G288" i="12"/>
  <c r="H288" i="12"/>
  <c r="G289" i="12"/>
  <c r="H289" i="12"/>
  <c r="G290" i="12"/>
  <c r="H290" i="12"/>
  <c r="G291" i="12"/>
  <c r="H291" i="12"/>
  <c r="G292" i="12"/>
  <c r="H292" i="12"/>
  <c r="G293" i="12"/>
  <c r="H293" i="12"/>
  <c r="G294" i="12"/>
  <c r="H294" i="12"/>
  <c r="G295" i="12"/>
  <c r="H295" i="12"/>
  <c r="G296" i="12"/>
  <c r="H296" i="12"/>
  <c r="G297" i="12"/>
  <c r="H297" i="12"/>
  <c r="G298" i="12"/>
  <c r="H298" i="12"/>
  <c r="G299" i="12"/>
  <c r="H299" i="12"/>
  <c r="G300" i="12"/>
  <c r="H300" i="12"/>
  <c r="G301" i="12"/>
  <c r="H301" i="12"/>
  <c r="G302" i="12"/>
  <c r="H302" i="12"/>
  <c r="G303" i="12"/>
  <c r="H303" i="12"/>
  <c r="G304" i="12"/>
  <c r="H304" i="12"/>
  <c r="G305" i="12"/>
  <c r="H305" i="12"/>
  <c r="G306" i="12"/>
  <c r="H306" i="12"/>
  <c r="G307" i="12"/>
  <c r="H307" i="12"/>
  <c r="G308" i="12"/>
  <c r="H308" i="12"/>
  <c r="G309" i="12"/>
  <c r="H309" i="12"/>
  <c r="G310" i="12"/>
  <c r="H310" i="12"/>
  <c r="G311" i="12"/>
  <c r="H311" i="12"/>
  <c r="G312" i="12"/>
  <c r="H312" i="12"/>
  <c r="G313" i="12"/>
  <c r="H313" i="12"/>
  <c r="G314" i="12"/>
  <c r="H314" i="12"/>
  <c r="G315" i="12"/>
  <c r="H315" i="12"/>
  <c r="G316" i="12"/>
  <c r="H316" i="12"/>
  <c r="G317" i="12"/>
  <c r="H317" i="12"/>
  <c r="G318" i="12"/>
  <c r="H318" i="12"/>
  <c r="G319" i="12"/>
  <c r="H319" i="12"/>
  <c r="G320" i="12"/>
  <c r="H320" i="12"/>
  <c r="G321" i="12"/>
  <c r="H321" i="12"/>
  <c r="G322" i="12"/>
  <c r="H322" i="12"/>
  <c r="G323" i="12"/>
  <c r="H323" i="12"/>
  <c r="G324" i="12"/>
  <c r="H324" i="12"/>
  <c r="G325" i="12"/>
  <c r="H325" i="12"/>
  <c r="G326" i="12"/>
  <c r="H326" i="12"/>
  <c r="G327" i="12"/>
  <c r="H327" i="12"/>
  <c r="G328" i="12"/>
  <c r="H328" i="12"/>
  <c r="G329" i="12"/>
  <c r="H329" i="12"/>
  <c r="G330" i="12"/>
  <c r="H330" i="12"/>
  <c r="G331" i="12"/>
  <c r="H331" i="12"/>
  <c r="G332" i="12"/>
  <c r="H332" i="12"/>
  <c r="G333" i="12"/>
  <c r="H333" i="12"/>
  <c r="G334" i="12"/>
  <c r="H334" i="12"/>
  <c r="G335" i="12"/>
  <c r="H335" i="12"/>
  <c r="G336" i="12"/>
  <c r="H336" i="12"/>
  <c r="G337" i="12"/>
  <c r="H337" i="12"/>
  <c r="G338" i="12"/>
  <c r="H338" i="12"/>
  <c r="G339" i="12"/>
  <c r="H339" i="12"/>
  <c r="G340" i="12"/>
  <c r="H340" i="12"/>
  <c r="G341" i="12"/>
  <c r="H341" i="12"/>
  <c r="G342" i="12"/>
  <c r="H342" i="12"/>
  <c r="G343" i="12"/>
  <c r="H343" i="12"/>
  <c r="G344" i="12"/>
  <c r="H344" i="12"/>
  <c r="G345" i="12"/>
  <c r="H345" i="12"/>
  <c r="G346" i="12"/>
  <c r="H346" i="12"/>
  <c r="G347" i="12"/>
  <c r="H347" i="12"/>
  <c r="G348" i="12"/>
  <c r="H348" i="12"/>
  <c r="G349" i="12"/>
  <c r="H349" i="12"/>
  <c r="G350" i="12"/>
  <c r="H350" i="12"/>
  <c r="G351" i="12"/>
  <c r="H351" i="12"/>
  <c r="G352" i="12"/>
  <c r="H352" i="12"/>
  <c r="G353" i="12"/>
  <c r="H353" i="12"/>
  <c r="G354" i="12"/>
  <c r="H354" i="12"/>
  <c r="G355" i="12"/>
  <c r="H355" i="12"/>
  <c r="G356" i="12"/>
  <c r="H356" i="12"/>
  <c r="G357" i="12"/>
  <c r="H357" i="12"/>
  <c r="G358" i="12"/>
  <c r="H358" i="12"/>
  <c r="G359" i="12"/>
  <c r="H359" i="12"/>
  <c r="G360" i="12"/>
  <c r="H360" i="12"/>
  <c r="D14" i="9"/>
  <c r="E14" i="9"/>
  <c r="F14" i="9"/>
  <c r="G14" i="9"/>
  <c r="G53" i="9" s="1"/>
  <c r="H14" i="9"/>
  <c r="K14" i="9"/>
  <c r="I15" i="9"/>
  <c r="J15" i="9"/>
  <c r="K15" i="9"/>
  <c r="I16" i="9"/>
  <c r="J16" i="9" s="1"/>
  <c r="K16" i="9"/>
  <c r="D17" i="9"/>
  <c r="I17" i="9" s="1"/>
  <c r="J17" i="9" s="1"/>
  <c r="E17" i="9"/>
  <c r="F17" i="9"/>
  <c r="G17" i="9"/>
  <c r="K17" i="9" s="1"/>
  <c r="H17" i="9"/>
  <c r="I18" i="9"/>
  <c r="J18" i="9"/>
  <c r="K18" i="9"/>
  <c r="I19" i="9"/>
  <c r="J19" i="9" s="1"/>
  <c r="K19" i="9"/>
  <c r="I20" i="9"/>
  <c r="J20" i="9"/>
  <c r="K20" i="9"/>
  <c r="I21" i="9"/>
  <c r="J21" i="9" s="1"/>
  <c r="K21" i="9"/>
  <c r="I22" i="9"/>
  <c r="J22" i="9"/>
  <c r="K22" i="9"/>
  <c r="I23" i="9"/>
  <c r="J23" i="9"/>
  <c r="K23" i="9"/>
  <c r="I24" i="9"/>
  <c r="J24" i="9"/>
  <c r="K24" i="9"/>
  <c r="I25" i="9"/>
  <c r="J25" i="9" s="1"/>
  <c r="K25" i="9"/>
  <c r="I26" i="9"/>
  <c r="J26" i="9"/>
  <c r="K26" i="9"/>
  <c r="I27" i="9"/>
  <c r="J27" i="9" s="1"/>
  <c r="K27" i="9"/>
  <c r="I28" i="9"/>
  <c r="J28" i="9"/>
  <c r="K28" i="9"/>
  <c r="I29" i="9"/>
  <c r="J29" i="9" s="1"/>
  <c r="K29" i="9"/>
  <c r="I30" i="9"/>
  <c r="J30" i="9"/>
  <c r="K30" i="9"/>
  <c r="I31" i="9"/>
  <c r="J31" i="9"/>
  <c r="K31" i="9"/>
  <c r="I32" i="9"/>
  <c r="J32" i="9"/>
  <c r="K32" i="9"/>
  <c r="I33" i="9"/>
  <c r="J33" i="9" s="1"/>
  <c r="K33" i="9"/>
  <c r="I34" i="9"/>
  <c r="J34" i="9"/>
  <c r="K34" i="9"/>
  <c r="I35" i="9"/>
  <c r="J35" i="9" s="1"/>
  <c r="K35" i="9"/>
  <c r="I36" i="9"/>
  <c r="J36" i="9"/>
  <c r="K36" i="9"/>
  <c r="I37" i="9"/>
  <c r="J37" i="9" s="1"/>
  <c r="K37" i="9"/>
  <c r="I38" i="9"/>
  <c r="J38" i="9"/>
  <c r="K38" i="9"/>
  <c r="I39" i="9"/>
  <c r="J39" i="9"/>
  <c r="K39" i="9"/>
  <c r="I40" i="9"/>
  <c r="J40" i="9"/>
  <c r="K40" i="9"/>
  <c r="D41" i="9"/>
  <c r="E41" i="9"/>
  <c r="F41" i="9"/>
  <c r="F53" i="9" s="1"/>
  <c r="G41" i="9"/>
  <c r="I41" i="9" s="1"/>
  <c r="J41" i="9" s="1"/>
  <c r="H41" i="9"/>
  <c r="H53" i="9" s="1"/>
  <c r="I42" i="9"/>
  <c r="J42" i="9" s="1"/>
  <c r="K42" i="9"/>
  <c r="D43" i="9"/>
  <c r="I43" i="9" s="1"/>
  <c r="J43" i="9" s="1"/>
  <c r="E43" i="9"/>
  <c r="F43" i="9"/>
  <c r="G43" i="9"/>
  <c r="K43" i="9" s="1"/>
  <c r="H43" i="9"/>
  <c r="I44" i="9"/>
  <c r="J44" i="9"/>
  <c r="K44" i="9"/>
  <c r="I45" i="9"/>
  <c r="J45" i="9" s="1"/>
  <c r="K45" i="9"/>
  <c r="I46" i="9"/>
  <c r="J46" i="9"/>
  <c r="K46" i="9"/>
  <c r="I47" i="9"/>
  <c r="J47" i="9" s="1"/>
  <c r="K47" i="9"/>
  <c r="I48" i="9"/>
  <c r="J48" i="9"/>
  <c r="K48" i="9"/>
  <c r="I49" i="9"/>
  <c r="J49" i="9"/>
  <c r="K49" i="9"/>
  <c r="D50" i="9"/>
  <c r="E50" i="9"/>
  <c r="F50" i="9"/>
  <c r="G50" i="9"/>
  <c r="I50" i="9" s="1"/>
  <c r="J50" i="9" s="1"/>
  <c r="H50" i="9"/>
  <c r="K50" i="9"/>
  <c r="I51" i="9"/>
  <c r="J51" i="9"/>
  <c r="K51" i="9"/>
  <c r="I52" i="9"/>
  <c r="J52" i="9" s="1"/>
  <c r="K52" i="9"/>
  <c r="D53" i="9"/>
  <c r="E53" i="9"/>
  <c r="C15" i="5"/>
  <c r="C36" i="5" s="1"/>
  <c r="D15" i="5"/>
  <c r="D36" i="5" s="1"/>
  <c r="H16" i="5"/>
  <c r="I16" i="5"/>
  <c r="J16" i="5" s="1"/>
  <c r="K16" i="5"/>
  <c r="H17" i="5"/>
  <c r="I17" i="5"/>
  <c r="J17" i="5"/>
  <c r="K17" i="5"/>
  <c r="H18" i="5"/>
  <c r="I18" i="5"/>
  <c r="J18" i="5" s="1"/>
  <c r="K18" i="5"/>
  <c r="H19" i="5"/>
  <c r="I19" i="5"/>
  <c r="J19" i="5"/>
  <c r="K19" i="5"/>
  <c r="E15" i="5"/>
  <c r="E36" i="5" s="1"/>
  <c r="H20" i="5"/>
  <c r="G15" i="5"/>
  <c r="G36" i="5" s="1"/>
  <c r="H21" i="5"/>
  <c r="I21" i="5"/>
  <c r="J21" i="5" s="1"/>
  <c r="K21" i="5"/>
  <c r="H22" i="5"/>
  <c r="I22" i="5"/>
  <c r="J22" i="5" s="1"/>
  <c r="K22" i="5"/>
  <c r="H23" i="5"/>
  <c r="I23" i="5"/>
  <c r="J23" i="5" s="1"/>
  <c r="K23" i="5"/>
  <c r="H24" i="5"/>
  <c r="I24" i="5"/>
  <c r="J24" i="5"/>
  <c r="K24" i="5"/>
  <c r="H25" i="5"/>
  <c r="I25" i="5"/>
  <c r="J25" i="5" s="1"/>
  <c r="K25" i="5"/>
  <c r="C26" i="5"/>
  <c r="G26" i="5"/>
  <c r="H27" i="5"/>
  <c r="I27" i="5"/>
  <c r="J27" i="5"/>
  <c r="K27" i="5"/>
  <c r="H28" i="5"/>
  <c r="I28" i="5"/>
  <c r="J28" i="5" s="1"/>
  <c r="K28" i="5"/>
  <c r="H29" i="5"/>
  <c r="I29" i="5"/>
  <c r="J29" i="5" s="1"/>
  <c r="K29" i="5"/>
  <c r="H30" i="5"/>
  <c r="I30" i="5"/>
  <c r="J30" i="5" s="1"/>
  <c r="K30" i="5"/>
  <c r="C31" i="5"/>
  <c r="D31" i="5"/>
  <c r="D26" i="5" s="1"/>
  <c r="E31" i="5"/>
  <c r="E26" i="5" s="1"/>
  <c r="F31" i="5"/>
  <c r="F26" i="5" s="1"/>
  <c r="G31" i="5"/>
  <c r="I31" i="5"/>
  <c r="J31" i="5" s="1"/>
  <c r="K31" i="5"/>
  <c r="H32" i="5"/>
  <c r="I32" i="5"/>
  <c r="J32" i="5"/>
  <c r="K32" i="5"/>
  <c r="H33" i="5"/>
  <c r="I33" i="5"/>
  <c r="J33" i="5"/>
  <c r="K33" i="5"/>
  <c r="H34" i="5"/>
  <c r="I34" i="5"/>
  <c r="J34" i="5"/>
  <c r="K34" i="5"/>
  <c r="H35" i="5"/>
  <c r="I35" i="5"/>
  <c r="J35" i="5" s="1"/>
  <c r="K35" i="5"/>
  <c r="K37" i="5"/>
  <c r="I42" i="3"/>
  <c r="G42" i="3"/>
  <c r="H42" i="3" s="1"/>
  <c r="F42" i="3"/>
  <c r="B42" i="3"/>
  <c r="I41" i="3"/>
  <c r="H41" i="3"/>
  <c r="G41" i="3"/>
  <c r="F41" i="3"/>
  <c r="B41" i="3"/>
  <c r="G40" i="3"/>
  <c r="H40" i="3" s="1"/>
  <c r="F40" i="3"/>
  <c r="E40" i="3"/>
  <c r="I40" i="3" s="1"/>
  <c r="D40" i="3"/>
  <c r="C40" i="3"/>
  <c r="I38" i="3"/>
  <c r="H38" i="3"/>
  <c r="G38" i="3"/>
  <c r="F38" i="3"/>
  <c r="F37" i="3"/>
  <c r="I36" i="3"/>
  <c r="G36" i="3"/>
  <c r="F36" i="3"/>
  <c r="E35" i="3"/>
  <c r="D35" i="3"/>
  <c r="C35" i="3"/>
  <c r="I34" i="3"/>
  <c r="H34" i="3"/>
  <c r="G34" i="3"/>
  <c r="F34" i="3"/>
  <c r="I33" i="3"/>
  <c r="G33" i="3"/>
  <c r="H33" i="3" s="1"/>
  <c r="F33" i="3"/>
  <c r="I32" i="3"/>
  <c r="H32" i="3"/>
  <c r="G32" i="3"/>
  <c r="F32" i="3"/>
  <c r="I31" i="3"/>
  <c r="G31" i="3"/>
  <c r="F31" i="3"/>
  <c r="I30" i="3"/>
  <c r="G30" i="3"/>
  <c r="H30" i="3" s="1"/>
  <c r="F30" i="3"/>
  <c r="G29" i="3"/>
  <c r="H29" i="3" s="1"/>
  <c r="F29" i="3"/>
  <c r="E29" i="3"/>
  <c r="I29" i="3" s="1"/>
  <c r="D29" i="3"/>
  <c r="C29" i="3"/>
  <c r="I28" i="3"/>
  <c r="G28" i="3"/>
  <c r="H28" i="3" s="1"/>
  <c r="F28" i="3"/>
  <c r="I27" i="3"/>
  <c r="H27" i="3"/>
  <c r="G27" i="3"/>
  <c r="F27" i="3"/>
  <c r="E26" i="3"/>
  <c r="F26" i="3" s="1"/>
  <c r="D26" i="3"/>
  <c r="C26" i="3"/>
  <c r="I25" i="3"/>
  <c r="H25" i="3"/>
  <c r="G25" i="3"/>
  <c r="F25" i="3"/>
  <c r="I24" i="3"/>
  <c r="H24" i="3"/>
  <c r="G24" i="3"/>
  <c r="F24" i="3"/>
  <c r="E23" i="3"/>
  <c r="E15" i="3" s="1"/>
  <c r="D23" i="3"/>
  <c r="C23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8" i="3"/>
  <c r="H18" i="3"/>
  <c r="G18" i="3"/>
  <c r="F18" i="3"/>
  <c r="I17" i="3"/>
  <c r="H17" i="3"/>
  <c r="G17" i="3"/>
  <c r="F17" i="3"/>
  <c r="E16" i="3"/>
  <c r="I16" i="3" s="1"/>
  <c r="D16" i="3"/>
  <c r="D15" i="3" s="1"/>
  <c r="D39" i="3" s="1"/>
  <c r="D43" i="3" s="1"/>
  <c r="C16" i="3"/>
  <c r="C15" i="3"/>
  <c r="C39" i="3" s="1"/>
  <c r="C43" i="3" s="1"/>
  <c r="L8" i="3"/>
  <c r="F33" i="2"/>
  <c r="E33" i="2"/>
  <c r="F31" i="2"/>
  <c r="E31" i="2"/>
  <c r="F29" i="2"/>
  <c r="E29" i="2"/>
  <c r="D29" i="2"/>
  <c r="C29" i="2"/>
  <c r="F26" i="2"/>
  <c r="D26" i="2"/>
  <c r="E26" i="2" s="1"/>
  <c r="C26" i="2"/>
  <c r="F25" i="2"/>
  <c r="E25" i="2"/>
  <c r="D25" i="2"/>
  <c r="C25" i="2"/>
  <c r="F23" i="2"/>
  <c r="E23" i="2"/>
  <c r="F22" i="2"/>
  <c r="E22" i="2"/>
  <c r="F21" i="2"/>
  <c r="E21" i="2"/>
  <c r="F20" i="2"/>
  <c r="D20" i="2"/>
  <c r="E20" i="2" s="1"/>
  <c r="C20" i="2"/>
  <c r="F19" i="2"/>
  <c r="E19" i="2"/>
  <c r="F18" i="2"/>
  <c r="E18" i="2"/>
  <c r="F17" i="2"/>
  <c r="E17" i="2"/>
  <c r="F16" i="2"/>
  <c r="E16" i="2"/>
  <c r="D15" i="2"/>
  <c r="D27" i="2" s="1"/>
  <c r="C15" i="2"/>
  <c r="C27" i="2" s="1"/>
  <c r="H26" i="5" l="1"/>
  <c r="I26" i="5"/>
  <c r="J26" i="5" s="1"/>
  <c r="K26" i="5"/>
  <c r="I53" i="9"/>
  <c r="J53" i="9" s="1"/>
  <c r="K53" i="9"/>
  <c r="I14" i="9"/>
  <c r="J14" i="9" s="1"/>
  <c r="K20" i="5"/>
  <c r="H31" i="5"/>
  <c r="I20" i="5"/>
  <c r="J20" i="5" s="1"/>
  <c r="K41" i="9"/>
  <c r="F15" i="5"/>
  <c r="E27" i="2"/>
  <c r="F27" i="2"/>
  <c r="I15" i="3"/>
  <c r="G15" i="3"/>
  <c r="H15" i="3" s="1"/>
  <c r="E39" i="3"/>
  <c r="F15" i="3"/>
  <c r="F23" i="3"/>
  <c r="E15" i="2"/>
  <c r="C28" i="2"/>
  <c r="F16" i="3"/>
  <c r="G23" i="3"/>
  <c r="H23" i="3" s="1"/>
  <c r="G26" i="3"/>
  <c r="H26" i="3" s="1"/>
  <c r="F35" i="3"/>
  <c r="F15" i="2"/>
  <c r="D28" i="2"/>
  <c r="G16" i="3"/>
  <c r="H16" i="3" s="1"/>
  <c r="G35" i="3"/>
  <c r="H35" i="3" s="1"/>
  <c r="I23" i="3"/>
  <c r="I26" i="3"/>
  <c r="I35" i="3"/>
  <c r="F36" i="5" l="1"/>
  <c r="H15" i="5"/>
  <c r="I15" i="5"/>
  <c r="J15" i="5" s="1"/>
  <c r="K15" i="5"/>
  <c r="F39" i="3"/>
  <c r="I39" i="3"/>
  <c r="E43" i="3"/>
  <c r="G39" i="3"/>
  <c r="H39" i="3" s="1"/>
  <c r="F28" i="2"/>
  <c r="E28" i="2"/>
  <c r="H36" i="5" l="1"/>
  <c r="I36" i="5"/>
  <c r="J36" i="5" s="1"/>
  <c r="K36" i="5"/>
  <c r="I43" i="3"/>
  <c r="F43" i="3"/>
  <c r="G43" i="3"/>
  <c r="H43" i="3" s="1"/>
</calcChain>
</file>

<file path=xl/sharedStrings.xml><?xml version="1.0" encoding="utf-8"?>
<sst xmlns="http://schemas.openxmlformats.org/spreadsheetml/2006/main" count="1845" uniqueCount="966">
  <si>
    <t>MINISTERIO DE HACIENDA</t>
  </si>
  <si>
    <t>DIRECCIÓN GENERAL DE PRESUPUESTO</t>
  </si>
  <si>
    <t>DIRECCIÓN DE ESTUDIOS ECONÓMICOS Y SEGUIMIENTO FINANCIERO</t>
  </si>
  <si>
    <t>Tabla 1. Resultados Presupuestarios del Gobierno Central (Marzo 2025)</t>
  </si>
  <si>
    <t>Valores en Millones de RD$</t>
  </si>
  <si>
    <t>PIB Nominal (Millones RD$)</t>
  </si>
  <si>
    <t>Indicadores</t>
  </si>
  <si>
    <t xml:space="preserve">Pres. Inicial   </t>
  </si>
  <si>
    <t>Devengado</t>
  </si>
  <si>
    <t>% Devengado</t>
  </si>
  <si>
    <t>% del PIB</t>
  </si>
  <si>
    <t>Ley núm. 80-24</t>
  </si>
  <si>
    <t>3 = 2/1</t>
  </si>
  <si>
    <t>4 = (2/PIB)</t>
  </si>
  <si>
    <t>1 - INGRESOS</t>
  </si>
  <si>
    <t>1.1 - Ingresos corrientes</t>
  </si>
  <si>
    <t>1.1.6.5 - Donaciones Corrientes</t>
  </si>
  <si>
    <t>1.2 - Ingresos de capital</t>
  </si>
  <si>
    <t>1.2.4.4 - Donaciones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</si>
  <si>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</si>
  <si>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</si>
  <si>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</si>
  <si>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</si>
  <si>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</si>
  <si>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</si>
  <si>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</si>
  <si>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</si>
  <si>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</si>
  <si>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</si>
  <si>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</si>
  <si>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</si>
  <si>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</si>
  <si>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</si>
  <si>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>2. Fecha de recaudación al 31/03/2025// Fecha de registro al 07/04/2025</t>
  </si>
  <si>
    <t xml:space="preserve">3. Se utilizó el PIB del Panorama Macroeconómico actualizado al 25 de marzo del 2025, elaborado por el Ministerio de Economía Planificación y Desarrollo. 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</si>
  <si>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</si>
  <si>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</si>
  <si>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Ingresos por Clasificación Económica </t>
  </si>
  <si>
    <t>Marzo 2024 y 2025</t>
  </si>
  <si>
    <t>DETALLE</t>
  </si>
  <si>
    <t>VARIACIÓN 2025/2024</t>
  </si>
  <si>
    <t>% PIB</t>
  </si>
  <si>
    <t>PERCIBIDO Marzo</t>
  </si>
  <si>
    <t>PRESUPUESTO INICIAL</t>
  </si>
  <si>
    <t>PERCIBIDO*</t>
  </si>
  <si>
    <t>% EJECUCION*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</si>
  <si>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</si>
  <si>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</si>
  <si>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</si>
  <si>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</si>
  <si>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</si>
  <si>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</si>
  <si>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</si>
  <si>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</si>
  <si>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</si>
  <si>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</si>
  <si>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</si>
  <si>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</si>
  <si>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</si>
  <si>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</si>
  <si>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</si>
  <si>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</si>
  <si>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</si>
  <si>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</si>
  <si>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</si>
  <si>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</si>
  <si>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</si>
  <si>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</si>
  <si>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</si>
  <si>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NA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</si>
  <si>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</si>
  <si>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</si>
  <si>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</si>
  <si>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</si>
  <si>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</si>
  <si>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</si>
  <si>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</si>
  <si>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</si>
  <si>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</si>
  <si>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</si>
  <si>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>Ilustración 1. Figuras impositivas</t>
  </si>
  <si>
    <t>(Marzo 2025)</t>
  </si>
  <si>
    <t>Valores en millones de RD$</t>
  </si>
  <si>
    <r>
      <t>Notas:</t>
    </r>
    <r>
      <rPr>
        <sz val="8"/>
        <color rgb="FF000000"/>
        <rFont val="Avenir Next LT Pro"/>
        <family val="2"/>
      </rPr>
      <t xml:space="preserve"> </t>
    </r>
  </si>
  <si>
    <t>*Cifras preliminares.</t>
  </si>
  <si>
    <t xml:space="preserve">Fecha de imputación al 31/03/2025 // Fecha de registro al 07/04/2025. 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</si>
  <si>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</si>
  <si>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</si>
  <si>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 Fecha de imputación al 31/03/2025// Fecha de registro al 07/04/2025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</si>
  <si>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</si>
  <si>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TOTAL</t>
  </si>
  <si>
    <t>2.2.8 - Gastos de capital, reserva presupuestaria</t>
  </si>
  <si>
    <t>2.2.6.7 - Otras transferencias de capital</t>
  </si>
  <si>
    <t>2.2.6.2 - Transferencias de capital al sector público</t>
  </si>
  <si>
    <t>2.2.6.1 - Transferencias de capital al sector privado</t>
  </si>
  <si>
    <t>2.2.6 - Transferencias de capital</t>
  </si>
  <si>
    <t>2.2.5 - Activos no producidos</t>
  </si>
  <si>
    <t>2.2.4 - Objetos de valor</t>
  </si>
  <si>
    <t>2.2.2 - Activos fijos (formación bruta de capital fijo)</t>
  </si>
  <si>
    <t>2.2.1 - Construcciones en proceso</t>
  </si>
  <si>
    <t>2.1.9 - Otros gastos corrientes</t>
  </si>
  <si>
    <t>2.1.6.4 - Transferencias a otras instituciones públicas</t>
  </si>
  <si>
    <t>2.1.6.3 - Transferencia al sector externo</t>
  </si>
  <si>
    <t>2.1.6.2 - Transferencias al sector público</t>
  </si>
  <si>
    <t>2.1.6.1 - Transferencias al sector privado</t>
  </si>
  <si>
    <t>2.1.6 - Transferencias corrientes</t>
  </si>
  <si>
    <t>2.1.5 - Subvenciones otorgadas a empresas</t>
  </si>
  <si>
    <t>2.1.3 - Prestaciones de la seguridad social</t>
  </si>
  <si>
    <t>2.1.2 - Gastos de consumo</t>
  </si>
  <si>
    <t>9 = (4/PIB)</t>
  </si>
  <si>
    <t>8= 7/1</t>
  </si>
  <si>
    <t>7 = (4-1)</t>
  </si>
  <si>
    <t>6= (4/2)</t>
  </si>
  <si>
    <t>% EJECUCION</t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</si>
  <si>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</si>
  <si>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</si>
  <si>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</si>
  <si>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t>MARZO</t>
  </si>
  <si>
    <t>DEVENGADO MARZO</t>
  </si>
  <si>
    <t>EJECUCIÓN
% PIB</t>
  </si>
  <si>
    <t>Tabla 3. Gastos del Gobierno Central por Clasificación Económica (Marzo 2024 y 2025)</t>
  </si>
  <si>
    <t xml:space="preserve">Nota: </t>
  </si>
  <si>
    <t>Ilustración 2. Transferencias corrientes otorgadas a Instituciones</t>
  </si>
  <si>
    <t>Ilustración 3. Transferencias de Capital del Gobierno Central</t>
  </si>
  <si>
    <t>1.Fecha de imputación al 31/03/2025 // Fecha de registro al 07/04/2025.</t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</si>
  <si>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</si>
  <si>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Ilustración 5. Top 3 Instituciones con Mayor Ejecución de Gastos - Marzo 2025</t>
  </si>
  <si>
    <t xml:space="preserve">2. Se utilizó el PIB del Panorama Macroeconómico actualizado al 25 de marzo del 2025, elaborado por el Ministerio de Economía Planificación y Desarrollo. </t>
  </si>
  <si>
    <t>1.Fecha de imputación al 31/03/2025 // Fecha de registro al 07/04/2025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</si>
  <si>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</si>
  <si>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0999 - ADMINISTRACIÓN DE OBLIGACIONES DEL TESORO NACIONAL</t>
  </si>
  <si>
    <t>0998 - ADMINISTRACIÓN DE DEUDA PÚBLICA Y ACTIVOS FINANCIEROS</t>
  </si>
  <si>
    <t>OTROS</t>
  </si>
  <si>
    <t>0406-OFICINA NACIONAL DE DEFENSA PÚBLICA</t>
  </si>
  <si>
    <t>0405 - TRIBUNAL SUPERIOR  ELECTORAL (TSE)</t>
  </si>
  <si>
    <t>0404 - DEFENSOR DEL PUEBLO</t>
  </si>
  <si>
    <t>0403 - TRIBUNAL CONSTITUCIONAL</t>
  </si>
  <si>
    <t>0402 - CÁMARA DE CUENTAS</t>
  </si>
  <si>
    <t>0401 - JUNTA CENTRAL ELECTORAL</t>
  </si>
  <si>
    <t>ORGANISMOS ESPECIALES</t>
  </si>
  <si>
    <t>0301 - PODER JUDICIAL</t>
  </si>
  <si>
    <t>PODER JUDICIAL</t>
  </si>
  <si>
    <t>0223 - MINISTERIO DE LA VIVIENDA, HABITAT Y EDIFICACIONES (MIVHED)</t>
  </si>
  <si>
    <t>0222 - MINISTERIO DE ENERGIA Y MINAS</t>
  </si>
  <si>
    <t>0221 - MINISTERIO DE ADMINISTRACIÓN PÚBLICA</t>
  </si>
  <si>
    <t>0220 - MINISTERIO DE ECONOMÍA, PLANIFICACIÓN Y DESARROLLO</t>
  </si>
  <si>
    <t>0219 - MINISTERIO DE EDUCACIÓN SUPERIOR CIENCIA Y TECNOLOGÍA</t>
  </si>
  <si>
    <t>0218 - MINISTERIO DE MEDIO AMBIENTE Y RECURSOS NATURALES</t>
  </si>
  <si>
    <t>0217 - MINISTERIO DE LA JUVENTUD</t>
  </si>
  <si>
    <t>0216 - MINISTERIO DE CULTURA</t>
  </si>
  <si>
    <t>0215 - MINISTERIO DE LA MUJER</t>
  </si>
  <si>
    <t>0214 - PROCURADURÍA GENERAL DE LA REPÚBLICA</t>
  </si>
  <si>
    <t>0213 - MINISTERIO DE TURISMO</t>
  </si>
  <si>
    <t>0212 - MINISTERIO DE INDUSTRIA, COMERCIO Y MIPYMES (MICM)</t>
  </si>
  <si>
    <t>0211 - MINISTERIO DE OBRAS PÚBLICAS Y COMUNICACIONES</t>
  </si>
  <si>
    <t>0210 - MINISTERIO DE AGRICULTURA</t>
  </si>
  <si>
    <t>0209 - MINISTERIO DE TRABAJO</t>
  </si>
  <si>
    <t>0208 - MINISTERIO DE DEPORTES Y RECREACIÓN</t>
  </si>
  <si>
    <t>0207 - MINISTERIO DE SALUD PÚBLICA Y ASISTENCIA SOCIAL</t>
  </si>
  <si>
    <t>0206 - MINISTERIO DE EDUCACIÓN</t>
  </si>
  <si>
    <t>0205 - MINISTERIO DE HACIENDA</t>
  </si>
  <si>
    <t>0204 - MINISTERIO DE RELACIONES EXTERIORES</t>
  </si>
  <si>
    <t>0203 - MINISTERIO DE DEFENSA</t>
  </si>
  <si>
    <t>0202 - MINISTERIO DE  INTERIOR Y POLICÍA</t>
  </si>
  <si>
    <t>0201 - PRESIDENCIA DE LA REPÚBLICA</t>
  </si>
  <si>
    <t>PODER EJECUTIVO</t>
  </si>
  <si>
    <t>0102 - CÁMARA DE DIPUTADOS</t>
  </si>
  <si>
    <t>0101 - SENADO DE LA REPÚBLICA</t>
  </si>
  <si>
    <t>PODER LEGISLATIVO</t>
  </si>
  <si>
    <t>8 = (4/PIB)</t>
  </si>
  <si>
    <t>7 = (6/1)</t>
  </si>
  <si>
    <t>6 = (4-1)</t>
  </si>
  <si>
    <t>PAGADO*</t>
  </si>
  <si>
    <t>Tabla 4. Gastos de Gobierno Central por Clasificación Institucional (Marzo 2024 vs 2025)</t>
  </si>
  <si>
    <r>
      <rPr>
        <b/>
        <sz val="8"/>
        <color rgb="FF000000"/>
        <rFont val="Avenir Next LT Pro"/>
        <family val="2"/>
      </rPr>
      <t>Fuente:</t>
    </r>
    <r>
      <rPr>
        <sz val="8"/>
        <color indexed="8"/>
        <rFont val="Avenir Next LT Pro"/>
        <family val="2"/>
      </rPr>
      <t xml:space="preserve"> Sistema de Información de la Gestión Financiera (SIGEF).</t>
    </r>
  </si>
  <si>
    <r>
      <rPr>
        <b/>
        <sz val="8"/>
        <color rgb="FF000000"/>
        <rFont val="Avenir Next LT Pro"/>
        <family val="2"/>
      </rPr>
      <t>1.</t>
    </r>
    <r>
      <rPr>
        <sz val="8"/>
        <color indexed="8"/>
        <rFont val="Avenir Next LT Pro"/>
        <family val="2"/>
      </rPr>
      <t xml:space="preserve"> Fecha de imputación al 31/03/2024 // Fecha de registro al 07/04/2025.</t>
    </r>
  </si>
  <si>
    <t>Cifras preliminares.</t>
  </si>
  <si>
    <t>Notas:</t>
  </si>
  <si>
    <t>1. Fecha de imputación al 31/03/2025 // Fecha de registro al 07/04/2025.</t>
  </si>
  <si>
    <t>Total general</t>
  </si>
  <si>
    <t>1.8.1.4.01-Recuperación de préstamos de largo plazo del sector público</t>
  </si>
  <si>
    <t>1.2.5.4-Recuperación de préstamos realizados con fines de política</t>
  </si>
  <si>
    <t>1.2.5-Recuperación de inversiones financieras realizadas con fines de política</t>
  </si>
  <si>
    <t>1.3.2.2.01-Donaciones de capital en dinero de organismos internacionales</t>
  </si>
  <si>
    <t>1.3.2.1.01-Donaciones de capital en dinero de gobiernos extranjeros</t>
  </si>
  <si>
    <t>1.2.4.4-Donaciones de capital</t>
  </si>
  <si>
    <t>1.2.4-Transferencias de capital recibidas</t>
  </si>
  <si>
    <t>1.7.1.4.01-Automóviles y camiones</t>
  </si>
  <si>
    <t>1.2.1.1-Venta de activos fijos</t>
  </si>
  <si>
    <t>1.2.1-Venta (disposición) de activos no financieros (a valores brutos)</t>
  </si>
  <si>
    <t>1.6.4.1.99-Otros ingresos diversos</t>
  </si>
  <si>
    <t>1.6.4.1.10-Patrimonio público recuperado</t>
  </si>
  <si>
    <t>1.6.4.1.09-Devolución de recursos a la CUT años anteriores</t>
  </si>
  <si>
    <t>1.6.4.1.07-Ingresos por diferencial del gas licuado de petróleo</t>
  </si>
  <si>
    <t>1.6.4.1.02-Miscelaneos</t>
  </si>
  <si>
    <t>1.6.4.1.01-Depósitos en exceso</t>
  </si>
  <si>
    <t>1.1.9.1-Otros ingresos corrientes</t>
  </si>
  <si>
    <t>1.1.9-Otros ingresos corrientes</t>
  </si>
  <si>
    <t>1.6.3.1.15-Multas por incautación</t>
  </si>
  <si>
    <t>1.6.3.1.07-Multas Seguro Social, contratos de trabajo</t>
  </si>
  <si>
    <t>1.6.3.1.03-Multas de tránsito</t>
  </si>
  <si>
    <t>1.6.3.1.01-Multas por delitos, evasión e incumplimiento al Código Tributario</t>
  </si>
  <si>
    <t>1.1.7.1-Multas y sanciones Pecuniarias</t>
  </si>
  <si>
    <t>1.1.7-Multas y sanciones pecuniarias</t>
  </si>
  <si>
    <t>1.3.1.2.01-Donaciones corrientes  en dinero de organismos internacionales</t>
  </si>
  <si>
    <t>1.3.1.1.01-Donaciones corrientes en dinero de gobiernos extranjeros</t>
  </si>
  <si>
    <t>1.1.6.5-Donaciones corrientes</t>
  </si>
  <si>
    <t>1.4.1.3.01-De instituciones públicas descentralizadas y autónomas no financieras</t>
  </si>
  <si>
    <t>1.1.6.2-Transferencias del sector público</t>
  </si>
  <si>
    <t>1.4.1.1.99-Otras</t>
  </si>
  <si>
    <t>1.1.6.1-Transferencias del sector privado</t>
  </si>
  <si>
    <t>1.1.6-Transferencias y donaciones corrientes recibidas</t>
  </si>
  <si>
    <t>1.6.1.5.02-Recargos, multas y sanciones de las regalías  mineras en US$</t>
  </si>
  <si>
    <t>1.6.1.5.01-Interés indemnizatorio de las regalías mineras en US$</t>
  </si>
  <si>
    <t>1.6.1.3.04-Explotación Falconbridge</t>
  </si>
  <si>
    <t>1.6.1.3.03-Explotación yacimientos mineros</t>
  </si>
  <si>
    <t>1.6.1.3.02-Permisos para explotar yacimientos mineros</t>
  </si>
  <si>
    <t>1.6.1.3.01-Regalías netas de fundición minera</t>
  </si>
  <si>
    <t>1.6.1.1.08-Dividendos termoeléctrica punta catalina</t>
  </si>
  <si>
    <t>1.6.1.1.02-Dividendos Banco de Reservas</t>
  </si>
  <si>
    <t>1.6.1.1.01-Fondo Patrimonial de Empresas Reformadas (Fonper)</t>
  </si>
  <si>
    <t>1.1.4.2-Rentas de la propiedad distinta de intereses</t>
  </si>
  <si>
    <t>1.6.1.2.02-Intereses por colocación de inversiones financieras del mercado interno</t>
  </si>
  <si>
    <t>1.1.4-Rentas de la propiedad</t>
  </si>
  <si>
    <t>1.5.1.4.43-Margen de desarrollo del gas natural vehicular</t>
  </si>
  <si>
    <t>1.5.1.4.41-Retención a contratistas de obras públicas (supervisión de obras y otros)</t>
  </si>
  <si>
    <t>1.5.1.4.35-Otros registros contratos y cobros</t>
  </si>
  <si>
    <t>1.5.1.4.03-Impuesto sobre inscripciones en registro de tierra</t>
  </si>
  <si>
    <t>1.5.1.4.01-Venta de sellos especiales para el Colegio de Abogados</t>
  </si>
  <si>
    <t>1.5.1.3.18-Certificaciones vida y costumbre</t>
  </si>
  <si>
    <t>1.5.1.3.03-Tarjeta de turismo</t>
  </si>
  <si>
    <t>1.5.1.3.02-Tasa por expedición y renovación de pasaportes</t>
  </si>
  <si>
    <t>1.5.1.3.01-Tasas judiciales sobre actos  expedidos por el Poder Judicial</t>
  </si>
  <si>
    <t>1.1.3.3-Derechos administrativos</t>
  </si>
  <si>
    <t>1.5.1.2.99-Otras ventas de servicios</t>
  </si>
  <si>
    <t>1.5.1.2.06-Otras ventas de servicios de las descentralizadas y autónomas no financieras</t>
  </si>
  <si>
    <t>1.5.1.2.05-Servicios de transporte (incluye OMSA, METRO)</t>
  </si>
  <si>
    <t>1.5.1.2.04-Ingresos de la CUT</t>
  </si>
  <si>
    <t>1.5.1.2.03-Otras ventas de servicios del gobierno central</t>
  </si>
  <si>
    <t>1.5.1.2.02-Venta de formularios de aduanas</t>
  </si>
  <si>
    <t>1.5.1.1.99-Otras ventas de mercancías</t>
  </si>
  <si>
    <t>1.5.1.1.03-Venta de gacetas oficiales</t>
  </si>
  <si>
    <t>1.5.1.1.02-Venta de medicamentos PROMESE</t>
  </si>
  <si>
    <t>1.5.1.1.01-Ventas de almonedas (pública subasta)</t>
  </si>
  <si>
    <t>1.1.3.1-Ventas de establecimientos no de mercado</t>
  </si>
  <si>
    <t>1.1.3-Ventas de bienes y servicios</t>
  </si>
  <si>
    <t>1.2.2.1.02-Contribución patronal del sector público</t>
  </si>
  <si>
    <t>1.1.2.2-Contribuciones de los empleadores</t>
  </si>
  <si>
    <t>1.2.2.2.03-Contribución de empleados al plan de pensiones de la P.N</t>
  </si>
  <si>
    <t>1.2.2.2.02-Contribución de empleados del sector público</t>
  </si>
  <si>
    <t>1.2.1.2.02-Contribución de empleados del sector público</t>
  </si>
  <si>
    <t>1.1.2.1-Contribuciones de los empleados</t>
  </si>
  <si>
    <t>1.1.2-Contribuciones a la seguridad social</t>
  </si>
  <si>
    <t>1.1.9.1.01-Impuesto sobre constitución de fianzas y consignación de valores</t>
  </si>
  <si>
    <t>1.1.1.9-Impuestos diversos</t>
  </si>
  <si>
    <t>1.1.6.1.02-Impuestos sobre las emisiones del Co2 por km de los vehículos de motor</t>
  </si>
  <si>
    <t>1.1.1.6-Impuestos ecológicos</t>
  </si>
  <si>
    <t>1.1.5.3.08-Impuesto sobre mercancías declaradas en depósitos</t>
  </si>
  <si>
    <t>1.1.5.3.03-Derechos consulares</t>
  </si>
  <si>
    <t>1.1.5.3.02-Impuesto a la salida de pasajeros al exterior por la región fronteriza</t>
  </si>
  <si>
    <t>1.1.5.3.01-Impuesto a la salida de pasajeros al exterior por aeropuertos y puertos</t>
  </si>
  <si>
    <t>1.1.5.1.01-Impuestos arancelarios</t>
  </si>
  <si>
    <t>1.1.1.5-Impuestos sobre el comercio y las transacciones internacionales/comercio exterior</t>
  </si>
  <si>
    <t>1.1.4.4.12-Recargo y sanciones vehículos de motor</t>
  </si>
  <si>
    <t>1.1.4.4.10-Recargo por mora, multas y sanciones sobre las telecomunicaciones</t>
  </si>
  <si>
    <t>1.1.4.4.09-Interés indemnizatorio sobre las telecomunicaciones</t>
  </si>
  <si>
    <t>1.1.4.4.08-Recargo y sanciones selectivo de seguros</t>
  </si>
  <si>
    <t>1.1.4.4.07-Interés indemnizatorio selectivo de seguros</t>
  </si>
  <si>
    <t>1.1.4.4.06-Recargo por mora y multa sobre los servicios</t>
  </si>
  <si>
    <t>1.1.4.4.05-Interés indemnizatorio sobre los servicios</t>
  </si>
  <si>
    <t>1.1.4.4.04-Recargos por mora, multas y sanciones sobre mercancías</t>
  </si>
  <si>
    <t>1.1.4.4.03-Interés indemnizatorio sobre las mercancías</t>
  </si>
  <si>
    <t>1.1.4.4.02-Recargos por mora, multas y sanciones sobre ITBIS</t>
  </si>
  <si>
    <t>1.1.4.4.01-Interés indemnizatorio sobre ITBIS</t>
  </si>
  <si>
    <t>1.1.4.3.10-Permiso sobre venta de medicinas</t>
  </si>
  <si>
    <t>1.1.4.3.05-Licencias para portar armas de fuego</t>
  </si>
  <si>
    <t>1.1.4.3.04-Impuesto específico bancas deportivas</t>
  </si>
  <si>
    <t>1.1.4.3.03-Impuesto específico de bancas de lotería</t>
  </si>
  <si>
    <t>1.1.4.3.02-Derecho de circulación vehículos de motor</t>
  </si>
  <si>
    <t>1.1.4.3.01-Impuesto de 17 % registro propiedad de vehículos</t>
  </si>
  <si>
    <t>1.1.4.2.37-Impuesto por uso de servicio de las telecomunicaciones para el sistema de emergencia 9-1-1</t>
  </si>
  <si>
    <t>1.1.4.2.31-Impuesto para contribuir al desarrollo de las telecomunicaciones (CDT)</t>
  </si>
  <si>
    <t>1.1.4.2.30-Impuesto selectivo sobre las telecomunicaciones</t>
  </si>
  <si>
    <t>1.1.4.2.29-Impuesto selectivo de seguros</t>
  </si>
  <si>
    <t>1.1.4.2.28-Impuesto selectivo demás mercancías</t>
  </si>
  <si>
    <t>1.1.4.2.27-Impuesto específico al tabaco y el cigarrillo</t>
  </si>
  <si>
    <t>1.1.4.2.26-Impuesto selectivo ad valorem a los cigarrillos</t>
  </si>
  <si>
    <t>1.1.4.2.23-Impuesto selectivo cigarrillos que contengan tabaco</t>
  </si>
  <si>
    <t>1.1.4.2.22-Impuesto sobre estampillas de los fósforos</t>
  </si>
  <si>
    <t>1.1.4.2.19-Impuesto específico a derivados del alcohol</t>
  </si>
  <si>
    <t>1.1.4.2.18-Impuesto selectivo demás bebidas fermentadas</t>
  </si>
  <si>
    <t>1.1.4.2.17-Impuesto selectivo a las cervezas</t>
  </si>
  <si>
    <t>1.1.4.2.16-Impuesto selectivo vermut y derivados de uvas frescas</t>
  </si>
  <si>
    <t>1.1.4.2.15-Impuesto selectivo vinos de uvas</t>
  </si>
  <si>
    <t>1.1.4.2.14-Impuesto selectivo vodka</t>
  </si>
  <si>
    <t>1.1.4.2.13-Impuesto selectivo licores</t>
  </si>
  <si>
    <t>1.1.4.2.12-Impuesto selectivo whisky</t>
  </si>
  <si>
    <t>1.1.4.2.11-Impuesto selectivo gin y ginebra</t>
  </si>
  <si>
    <t>1.1.4.2.10-Impuesto selectivo aguardiente de uvas</t>
  </si>
  <si>
    <t>1.1.4.2.08-Impuesto a las demás  bebidas alcoholicas</t>
  </si>
  <si>
    <t>1.1.4.2.07-Impuesto selectivo ron y demás aguardientes de caña</t>
  </si>
  <si>
    <t>1.1.4.2.04-Impuesto selectivo ad  valorem alcohol</t>
  </si>
  <si>
    <t>1.1.4.2.03-Impuesto adicional de RD$2.0 al consumo de gasoil y gasolina premium-regular</t>
  </si>
  <si>
    <t>1.1.4.2.02-Impuesto selectivo ad  valorem sobre  hidrocarburos, Ley  557-05</t>
  </si>
  <si>
    <t>1.1.4.2.01-Impuesto específico sobre los hidrocarburos, Ley  112-00</t>
  </si>
  <si>
    <t>1.1.4.1.01-Impuesto sobre la Transferencia de Bienes Industrializados y Servicios (ITBIS)</t>
  </si>
  <si>
    <t>1.1.1.4-Impuestos sobre los bienes y servicios</t>
  </si>
  <si>
    <t>1.1.3.2.13-Recargo por mora, multas y sanciones sobre la tenencia del patrimonio</t>
  </si>
  <si>
    <t>1.1.3.2.12-Interés indemnizatorio traspasos vehículos de motor</t>
  </si>
  <si>
    <t>1.1.3.2.11-Interés indemnizatorio sobre cheques</t>
  </si>
  <si>
    <t>1.1.3.2.10-Recargos sobre cheques</t>
  </si>
  <si>
    <t>1.1.3.2.09-Recargo por mora impuesto sobre las sucesiones y donaciones</t>
  </si>
  <si>
    <t>1.1.3.2.08-Interés indemnizatorio sobre las sucesiones y donaciones</t>
  </si>
  <si>
    <t>1.1.3.2.07-Recargo por mora impuesto sobre operaciones inmobiliarias</t>
  </si>
  <si>
    <t>1.1.3.2.06-Interés indemnizatorio sobre operaciones inmobiliarias</t>
  </si>
  <si>
    <t>1.1.3.2.01-Intereses indemnizatorios sobre el patrimonio</t>
  </si>
  <si>
    <t>1.1.3.1.09-Impuesto sobre cheques</t>
  </si>
  <si>
    <t>1.1.3.1.08-Impuesto sobre transacciones vehículo de motor</t>
  </si>
  <si>
    <t>1.1.3.1.07-Impuesto sobre la constitución de compañías por acciones y en comandita</t>
  </si>
  <si>
    <t>1.1.3.1.05-Impuesto sobre transferencia de bienes muebles</t>
  </si>
  <si>
    <t>1.1.3.1.04-Impuesto sobre las sucesiones y donaciones</t>
  </si>
  <si>
    <t>1.1.3.1.03-Impuesto sobre las operaciones inmobiliarias</t>
  </si>
  <si>
    <t>1.1.3.1.02-Impuesto sobre los activos</t>
  </si>
  <si>
    <t>1.1.3.1.01-Impuesto sobre viviendas suntuarias y solares urbanos no edificados</t>
  </si>
  <si>
    <t>1.1.1.3-Impuestos sobre la propiedad</t>
  </si>
  <si>
    <t>1.1.1.4.07-Intereses y recargos en la contribución de residuos sólidos</t>
  </si>
  <si>
    <t>1.1.1.4.06-Recargo máquinas tragamonedas</t>
  </si>
  <si>
    <t>1.1.1.4.05-Recargo casinos</t>
  </si>
  <si>
    <t>1.1.1.4.04-Recargos, multas y sanciones del impuesto sobre los ingresos de empresas y otras corporaciones</t>
  </si>
  <si>
    <t>1.1.1.4.03-Interés indemnizatorio de los impuestos sobre los ingresos de empresas y otras corporaciones</t>
  </si>
  <si>
    <t>1.1.1.3.08-Impuesto por intereses pagados o acreditados en el exterior</t>
  </si>
  <si>
    <t>1.1.1.3.07-Impuesto por dividendos pagados o acreditados en el país</t>
  </si>
  <si>
    <t>1.1.1.3.06-Impuesto sobre máquinas tragamonedas</t>
  </si>
  <si>
    <t>1.1.1.3.05-Impuesto sobre ventas bancas deportivas</t>
  </si>
  <si>
    <t>1.1.1.3.04-Impuesto sobre ventas bancas de apuesta de lotería</t>
  </si>
  <si>
    <t>1.1.1.3.03-Impuesto por pagos al exterior en general</t>
  </si>
  <si>
    <t>1.1.1.3.02-Impuesto por otro tipo de rentas no especificado</t>
  </si>
  <si>
    <t>1.1.1.3.01-Impuesto por provisión de bienes y servicios en general</t>
  </si>
  <si>
    <t>1.1.1.2.12-Impuesto sobre intereses pagados por entidades financieras a personas  jurídicas  residentes</t>
  </si>
  <si>
    <t>1.1.1.2.09-Impuesto sobre las ganancias de capital</t>
  </si>
  <si>
    <t>1.1.1.2.07-Impuesto sobre utilidades netas mineras</t>
  </si>
  <si>
    <t>1.1.1.2.05-Impuesto sobre ventas zonas francas comerciales</t>
  </si>
  <si>
    <t>1.1.1.2.04-Impuesto sobre ventas zonas francas</t>
  </si>
  <si>
    <t>1.1.1.2.03-Impuesto por juegos telefónicos</t>
  </si>
  <si>
    <t>1.1.1.2.02-Impuesto casinos de juego</t>
  </si>
  <si>
    <t>1.1.1.2.01-Impuesto sobre la renta de las empresas</t>
  </si>
  <si>
    <t>1.1.1.1.09-Impuesto sobre intereses pagados por entidades financieras a personas  físicas no residentes</t>
  </si>
  <si>
    <t>1.1.1.1.08-Impuesto sobre intereses pagados por entidades financieras a personas  físicas residentes</t>
  </si>
  <si>
    <t>1.1.1.1.07-Impuesto sobre retribuciones complementarias</t>
  </si>
  <si>
    <t>1.1.1.1.06-Impuesto sobre la renta proveniente de alquileres y arrendamientos</t>
  </si>
  <si>
    <t>1.1.1.1.05-Retención sobre premios bancas de lotería y deportivas</t>
  </si>
  <si>
    <t>1.1.1.1.04-Impuesto sobre premios</t>
  </si>
  <si>
    <t>1.1.1.1.03-Impuesto sobre la renta originada en la prestación de servicios en general</t>
  </si>
  <si>
    <t>1.1.1.1.02-Impuesto sobre la renta proveniente de salarios</t>
  </si>
  <si>
    <t>1.1.1.1.01-Impuesto sobre la renta de las personas</t>
  </si>
  <si>
    <t>1.1.1.1-Impuestos sobre el ingreso, las utilidades  y las ganancias de capital</t>
  </si>
  <si>
    <t>1.1.1-Impuestos</t>
  </si>
  <si>
    <t>1.1-Ingresos Corrientes</t>
  </si>
  <si>
    <t>(Título - Subtítulo - Grupo - Auxiliar)</t>
  </si>
  <si>
    <t xml:space="preserve">Valores en Millones de RD$ </t>
  </si>
  <si>
    <t>Anexo 1. Ingresos por Clasificación Económica (Marzo 2025)</t>
  </si>
  <si>
    <t>5.1 - Intereses y comisiones de deuda pública</t>
  </si>
  <si>
    <t>4.6 - Equidad de género</t>
  </si>
  <si>
    <t>4.5 - Protección social</t>
  </si>
  <si>
    <t>4.4 - Educación</t>
  </si>
  <si>
    <t>4.3 - Actividades deportivas, recreativas, culturales y religiosas</t>
  </si>
  <si>
    <t>4.2 - Salud</t>
  </si>
  <si>
    <t>4.1 - Vivienda y servicios comunitarios</t>
  </si>
  <si>
    <t>3.3 - Cambio Climático</t>
  </si>
  <si>
    <t>3.2 - Protección de la biodiversidad y ordenación de desechos</t>
  </si>
  <si>
    <t>3.1 - Protección del aire, agua y suelo</t>
  </si>
  <si>
    <t>2.9 - Otros servicios económicos</t>
  </si>
  <si>
    <t>2.8 - Banca y seguros</t>
  </si>
  <si>
    <t>2.7 - Comunicaciones</t>
  </si>
  <si>
    <t>2.6 - Transporte</t>
  </si>
  <si>
    <t>2.5 - Minería, manufactura y construcción</t>
  </si>
  <si>
    <t>2.4 - Energía y combustible</t>
  </si>
  <si>
    <t>2.3 - Riego</t>
  </si>
  <si>
    <t>2.2 - Agropecuaria, caza, pesca y silvicultura</t>
  </si>
  <si>
    <t>2.1 - Asuntos económicos, comerciales y laborales</t>
  </si>
  <si>
    <t>1.4 - Justicia, orden público y seguridad</t>
  </si>
  <si>
    <t>1.3 - Defensa nacional</t>
  </si>
  <si>
    <t>1.2 - Relaciones internacionales</t>
  </si>
  <si>
    <t>1.1 - Administración general</t>
  </si>
  <si>
    <t>0.0 - N/A</t>
  </si>
  <si>
    <t>99 - MULTIPROVINCIAL</t>
  </si>
  <si>
    <t>98 - NACIONAL</t>
  </si>
  <si>
    <t>88 - MULTIREGIONAL</t>
  </si>
  <si>
    <t>32 - SANTO DOMINGO</t>
  </si>
  <si>
    <t>01 - DISTRITO NACIONAL</t>
  </si>
  <si>
    <t>10 - REGION OZAMA O METROPOLITANA</t>
  </si>
  <si>
    <t>30 - HATO MAYOR</t>
  </si>
  <si>
    <t>29 - MONTE PLATA</t>
  </si>
  <si>
    <t>23 - SAN PEDRO DE MACORIS</t>
  </si>
  <si>
    <t>09 - REGION HIGUAMO</t>
  </si>
  <si>
    <t>12 - LA ROMANA</t>
  </si>
  <si>
    <t>11 - LA ALTAGRACIA</t>
  </si>
  <si>
    <t>08 - EL SEIBO</t>
  </si>
  <si>
    <t>08 - REGION YUMA</t>
  </si>
  <si>
    <t>22 - SAN JUAN</t>
  </si>
  <si>
    <t>07 - ELIAS PINA</t>
  </si>
  <si>
    <t>02 - AZUA</t>
  </si>
  <si>
    <t>07 - REGION EL VALLE</t>
  </si>
  <si>
    <t>16 - PEDERNALES</t>
  </si>
  <si>
    <t>10 - INDEPENDENCIA</t>
  </si>
  <si>
    <t>04 - BARAHONA</t>
  </si>
  <si>
    <t>03 - BAHORUCO</t>
  </si>
  <si>
    <t>06 - REGION ENRIQUILLO</t>
  </si>
  <si>
    <t>31 - SAN JOSE DE OCOA</t>
  </si>
  <si>
    <t>21 - SAN CRISTOBAL</t>
  </si>
  <si>
    <t>17 - PERAVIA</t>
  </si>
  <si>
    <t>05 - REGION VALDESIA</t>
  </si>
  <si>
    <t>27 - VALVERDE</t>
  </si>
  <si>
    <t>26 - SANTIAGO RODRIGUEZ</t>
  </si>
  <si>
    <t>15 - MONTE CRISTI</t>
  </si>
  <si>
    <t>05 - DAJABON</t>
  </si>
  <si>
    <t>04 - REGION CIBAO NOROESTE</t>
  </si>
  <si>
    <t>20 - SAMANA</t>
  </si>
  <si>
    <t>1.1-Administración general</t>
  </si>
  <si>
    <t>19 - HERMANAS MIRABAL</t>
  </si>
  <si>
    <t>14 - MARIA TRINIDAD SANCHEZ</t>
  </si>
  <si>
    <t>06 - DUARTE</t>
  </si>
  <si>
    <t>03 - REGION CIBAO NORDESTE</t>
  </si>
  <si>
    <t>28 - MONSENOR NOUEL</t>
  </si>
  <si>
    <t>24 - SANCHEZ RAMIREZ</t>
  </si>
  <si>
    <t>13 - LA VEGA</t>
  </si>
  <si>
    <t>02 - REGION CIBAO SUR</t>
  </si>
  <si>
    <t>25 - SANTIAGO</t>
  </si>
  <si>
    <t>18 - PUERTO PLATA</t>
  </si>
  <si>
    <t>09 - ESPAILLAT</t>
  </si>
  <si>
    <t>01 - REGION CIBAO NORTE</t>
  </si>
  <si>
    <t>Rel.</t>
  </si>
  <si>
    <t xml:space="preserve">Abs. </t>
  </si>
  <si>
    <t>(Región - Provincia - Función)</t>
  </si>
  <si>
    <t>Vars.</t>
  </si>
  <si>
    <t>DEVENGADO</t>
  </si>
  <si>
    <t>PRESUPUESTO INICIAL (Ley 80-24)</t>
  </si>
  <si>
    <t>Anexo 2. Distribución Geográfica de Proyectos de Inversión (Marzo 2025)</t>
  </si>
  <si>
    <t>99-Administración de Activos, Pasivos y Transferencias</t>
  </si>
  <si>
    <t>98-Administración de contribuciones especiales</t>
  </si>
  <si>
    <t>97-Subsidios del Estado</t>
  </si>
  <si>
    <t>96-Deuda pública y otras operaciones financieras</t>
  </si>
  <si>
    <t>11-Representación, fiscalización y gestión legislativa</t>
  </si>
  <si>
    <t>11-Pago Energia No Cortable</t>
  </si>
  <si>
    <t>0001-MINISTERIO DE HACIENDA (OBLIGACIONES DEL TESORO)</t>
  </si>
  <si>
    <t>01-ADM. DE OBLIGACIONES DEL TESORO</t>
  </si>
  <si>
    <t>0999-ADMINISTRACION DE OBLIGACIONES DEL TESORO NACIONAL</t>
  </si>
  <si>
    <t>0001-MINISTERIO  DE HACIENDA (DEUDA PUBLICA)</t>
  </si>
  <si>
    <t>01-DEUDA PUBLICA Y OTRAS OPERACIONES FINANCIERAS</t>
  </si>
  <si>
    <t>0998-ADMINISTRACION DE DEUDA PUBLICA Y ACTIVOS FINANCIEROS</t>
  </si>
  <si>
    <t>11-Defensa nacional</t>
  </si>
  <si>
    <t>0001-OFICINA NACIONAL DE DEFENSA PUBLICA</t>
  </si>
  <si>
    <t>01-OFICINA NACIONAL DE DEFENSA PUBLICA</t>
  </si>
  <si>
    <t>0406-OFICINA NACIONAL DE DEFENSA PUBLICA</t>
  </si>
  <si>
    <t>11-Administración de justicia y derechos Electorales</t>
  </si>
  <si>
    <t>0001-TRIBUNAL SUPERIOR  ELECTORAL TSE</t>
  </si>
  <si>
    <t>01-TRIBUNAL SUPERIOR  ELECTORAL ( TSE)</t>
  </si>
  <si>
    <t>0405-TRIBUNAL SUPERIOR  ELECTORAL ( TSE)</t>
  </si>
  <si>
    <t>0001-DEFENSOR DEL PUEBLO</t>
  </si>
  <si>
    <t>01-DEFENSOR DEL PUEBLO</t>
  </si>
  <si>
    <t>0404-DEFENSOR DEL PUEBLO</t>
  </si>
  <si>
    <t>11-Defensa aérea</t>
  </si>
  <si>
    <t>11-Control fiscal</t>
  </si>
  <si>
    <t>0001-TRIBUNAL CONSTITUCIONAL</t>
  </si>
  <si>
    <t>01-TRIBUNAL CONSTITUCIONAL</t>
  </si>
  <si>
    <t>0403-TRIBUNAL CONSTITUCIONAL</t>
  </si>
  <si>
    <t>0001-CAMARA DE CUENTAS DE LA REPUBLICA DOMINICANA</t>
  </si>
  <si>
    <t>01-CAMARA DE CUENTAS</t>
  </si>
  <si>
    <t>0402-CÁMARA DE CUENTAS</t>
  </si>
  <si>
    <t>13-Desarrollo social comunitario</t>
  </si>
  <si>
    <t>13-Administración general de bienes nacionales</t>
  </si>
  <si>
    <t>12-Protección social</t>
  </si>
  <si>
    <t>01-Actividades centrales</t>
  </si>
  <si>
    <t>0001-JUNTA CENTRAL ELECTORAL</t>
  </si>
  <si>
    <t>01-JUNTA CENTRAL ELECTORAL</t>
  </si>
  <si>
    <t>0401-JUNTA CENTRAL ELECTORAL</t>
  </si>
  <si>
    <t>0001-CONSEJO DEL PODER JUDICIAL</t>
  </si>
  <si>
    <t>01-PODER JUDICIAL</t>
  </si>
  <si>
    <t>0301-PODER JUDICIAL</t>
  </si>
  <si>
    <t>12-Servicio integral de emergencias</t>
  </si>
  <si>
    <t>12-Mantenimiento, seguridad y asistencia vial</t>
  </si>
  <si>
    <t>12-Construcción, reconstrucción y mejoramiento de edificaciones</t>
  </si>
  <si>
    <t>11-Desarrollo de la vivienda y el hábitat</t>
  </si>
  <si>
    <t>0001-MINISTERIO DE LA VIVIENDA, HABITAT Y EDIFICACIONES (MIVHED)</t>
  </si>
  <si>
    <t>01-MINISTERIO DE LA VIVIENDA, HABITAT Y EDIFICACIONES (MIVHED)</t>
  </si>
  <si>
    <t>0223-MINISTERIO DE LA VIVIENDA, HABITAT Y EDIFICACIONES (MIVHED)</t>
  </si>
  <si>
    <t>0002-DIRECCION GENERAL DE MINERIA</t>
  </si>
  <si>
    <t>12-Transferencia de tecnologías agropecuarias</t>
  </si>
  <si>
    <t>12-Regulación y desarrollo energético</t>
  </si>
  <si>
    <t>11-Regulación, fiscalización y desarrollo de la minería metálica, no metálica y MAPE</t>
  </si>
  <si>
    <t>11-Fomento de la producción agrícola</t>
  </si>
  <si>
    <t>0001-MINISTERIO DE ENERGIA Y MINAS</t>
  </si>
  <si>
    <t>01-MINISTERIO DE ENERGIA Y MINAS</t>
  </si>
  <si>
    <t>0222-MINISTERIO DE ENERGIA Y MINAS</t>
  </si>
  <si>
    <t>18-Programación e implementación del gobierno electrónico y atención ciudadana</t>
  </si>
  <si>
    <t>18-Coordinación y fomento de las actividades culturales</t>
  </si>
  <si>
    <t>0003-OFICINA GUBERNAMENTAL DE TECNOLOGIA DE LA INFORMACION Y LA COMUNICACION (OGTIC)</t>
  </si>
  <si>
    <t>17-Servicios de contabilidad gubernamental</t>
  </si>
  <si>
    <t>17-Formación y capacitación de servidores de la administración pública</t>
  </si>
  <si>
    <t>0002-INSTITUTO NACIONAL DE ADMINISTRACION PUBLICA</t>
  </si>
  <si>
    <t>0001-MINISTERIO DE ADMINISTRACION PUBLICA</t>
  </si>
  <si>
    <t>01-MINISTERIO DE ADMINISTRACION PUBLICA (MAP)</t>
  </si>
  <si>
    <t>0221-MINISTERIO DE ADMINISTRACIÓN PÚBLICA</t>
  </si>
  <si>
    <t>13-Manejo sostenible de recursos no renovables, de los suelos y las aguas</t>
  </si>
  <si>
    <t>0018-SISTEMA ÚNICO DE BENEFICIARIOS</t>
  </si>
  <si>
    <t>0017-GOBERNACION DEL EDIFICIO DE OFICINAS GUBERNAMENTALES</t>
  </si>
  <si>
    <t>12-Normalización y producción de estadísticas nacionales</t>
  </si>
  <si>
    <t>0009-OFICINA NACIONAL DE ESTADISTICAS</t>
  </si>
  <si>
    <t>16-Coordinación de la cooperación internacional</t>
  </si>
  <si>
    <t>0005-DIRECCION GENERAL DE COOPERACION MULTILATERAL</t>
  </si>
  <si>
    <t>18-Ordenamiento territorial y desarrollo regional</t>
  </si>
  <si>
    <t>16-Fomento de la inclusión socioeconómica de adolescentes y jóvenes de 14 a 24 años en condición de vulnerabilidad</t>
  </si>
  <si>
    <t>14-Planificación económica y social</t>
  </si>
  <si>
    <t>14-Asistencia social integral</t>
  </si>
  <si>
    <t>0001-MINISTERIO DE ECONOMIA, PLANIFICACION Y DESARROLLO</t>
  </si>
  <si>
    <t>01-MINISTERIO DE ECONOMIA, PLANIFICACION Y DESARROLLO</t>
  </si>
  <si>
    <t>0220-MINISTERIO DE ECONOMÍA, PLANIFICACIÓN Y DESARROLLO</t>
  </si>
  <si>
    <t>0004-COMISION INTERNACIONAL ASESORA CIENCIA Y TECNOLOGIA</t>
  </si>
  <si>
    <t>11-Fomento y desarrollo de la educación superior</t>
  </si>
  <si>
    <t>0003-INSTITUTO TECNICO SUPERIOR COMUNITARIO</t>
  </si>
  <si>
    <t>12-Servicios de control y regulación migratoria</t>
  </si>
  <si>
    <t>12-Fomento y desarrollo de la ciencia y la tecnología</t>
  </si>
  <si>
    <t>12-Difusión patrimonio cultural (material e inmaterial)</t>
  </si>
  <si>
    <t>12-Apoyo y supervisión al deporte federado y alto rendimiento</t>
  </si>
  <si>
    <t>0002-INSTITUTO TECNOLÓGICO DE LAS AMÉRICAS</t>
  </si>
  <si>
    <t>0001-MINISTERIO DE EDUCACION SUPERIOR, CIENCIA Y TECNOLOGIA</t>
  </si>
  <si>
    <t>01-MINISTERIO DE EDUCACION SUPERIOR CIENCIA Y TECNOLOGIA</t>
  </si>
  <si>
    <t>0219-MINISTERIO DE EDUCACIÓN SUPERIOR CIENCIA Y TECNOLOGÍA</t>
  </si>
  <si>
    <t>0007-UNIDAD TÉCNICA EJECUTORA DE PROYECTOS DE DESARROLLO AGROFORESTAL</t>
  </si>
  <si>
    <t>17-Instalaciones escolares seguras, inclusivas y sostenibles</t>
  </si>
  <si>
    <t>15-Servicios de educación de adultos - incluye adolescentes y jóvenes mayores de 14 años</t>
  </si>
  <si>
    <t>15-Prevención y control de la calidad ambiental</t>
  </si>
  <si>
    <t>15-Gestión integrada del control y reducción de la demanda de drogas y administración de bienes incautados</t>
  </si>
  <si>
    <t>15-Fomento del uso eficiente y racional del agua para la agricultura</t>
  </si>
  <si>
    <t>15-Desarrollo integral y protección al adulto mayor</t>
  </si>
  <si>
    <t>15-Desarrollo en la infraestructura física de puentes</t>
  </si>
  <si>
    <t>11-Servicios de seguridad ciudadana y orden público</t>
  </si>
  <si>
    <t>03-Actividades comunes a los programas del 11 al 15</t>
  </si>
  <si>
    <t>03-Actividades comunes a los programas 13, 14, 19 y 23</t>
  </si>
  <si>
    <t>0001-MINISTERIO  DE MEDIO AMBIENTE Y RECURSOS NATURALES</t>
  </si>
  <si>
    <t>01-MINISTERIO DE MEDIO AMBIENTE Y REC. NAT.</t>
  </si>
  <si>
    <t>0218-MINISTERIO DE MEDIO AMBIENTE Y RECURSOS NATURALES</t>
  </si>
  <si>
    <t>11-Fondo a cargo del Poder Ejecutivo</t>
  </si>
  <si>
    <t>0001-MINISTERIO DE LA JUVENTUD</t>
  </si>
  <si>
    <t>01-MINISTERIO DE LA JUVENTUD</t>
  </si>
  <si>
    <t>0217-MINISTERIO DE LA JUVENTUD</t>
  </si>
  <si>
    <t>0006-DIRECCIÓN GENERAL DE MUSEOS</t>
  </si>
  <si>
    <t>0005-DIRECCIÓN GENERAL DE BELLAS ARTES</t>
  </si>
  <si>
    <t>0003-BIBLIOTECA NACIONAL PEDRO HENRÍQUEZ UREÑA</t>
  </si>
  <si>
    <t>0002-ORQUESTA SINFÓNICA NACIONAL</t>
  </si>
  <si>
    <t>13-Servicios de educación primaria para niños y niñas de 6 a 11 años</t>
  </si>
  <si>
    <t>13-Fomento, difusión y desarrollo de la cultura</t>
  </si>
  <si>
    <t>0001-MINISTERIO DE CULTURA</t>
  </si>
  <si>
    <t>01-MINISTERIO DE CULTURA</t>
  </si>
  <si>
    <t>0216-MINISTERIO DE CULTURA</t>
  </si>
  <si>
    <t>45-Reducción de embarazo en adolescentes</t>
  </si>
  <si>
    <t>15-Promoción de los derechos integrales de la mujer</t>
  </si>
  <si>
    <t>13-Servicio de salud</t>
  </si>
  <si>
    <t>0001-MINISTERIO DE LA MUJER</t>
  </si>
  <si>
    <t>01-MINISTERIO DE LA  MUJER</t>
  </si>
  <si>
    <t>0215-MINISTERIO DE LA MUJER</t>
  </si>
  <si>
    <t>12-Coordinación y funcionamiento del Sistema Penitenciario Dominicano</t>
  </si>
  <si>
    <t>0001-PROCURADURIA GENERAL DE LA REPUBLICA DOMINICANA</t>
  </si>
  <si>
    <t>01-PROCURADURIA GENERAL DE LA REPUBLICA</t>
  </si>
  <si>
    <t>0214-PROCURADURÍA GENERAL DE LA REPÚBLICA</t>
  </si>
  <si>
    <t>13-Fomento y desarrollo de infraestructuras turísticas</t>
  </si>
  <si>
    <t>13-Desarrollo en la infraestructura física de carreteras</t>
  </si>
  <si>
    <t>0002-COMITE EJECUTOR DE INFRAESTRUCTA EN ZONAS TURISTICAS (CEIZTUR)</t>
  </si>
  <si>
    <t>11-Fomento y promoción turística</t>
  </si>
  <si>
    <t>0001-MINISTERIO DE TURISMO</t>
  </si>
  <si>
    <t>01-MINISTERIO DE TURISMO</t>
  </si>
  <si>
    <t>0213-MINISTERIO DE TURISMO</t>
  </si>
  <si>
    <t>0010-CONSEJO DE COORDINACIÓN DE LA ZONA ESPECIAL DE DESARROLLO FRONTERIZO (CCDF)</t>
  </si>
  <si>
    <t>0009-DIRECCION DE FOMENTO Y DESARROLLO DE LA ARTESANIA NACIONAL (FODEARTE)</t>
  </si>
  <si>
    <t>17-Supervisión, regulación y fomento del comercio</t>
  </si>
  <si>
    <t>0008-OFICINA NACIONAL DE DERECHO DE AUTOR</t>
  </si>
  <si>
    <t>0007-INDUSTRIA NACIONAL DE LA AGUJA</t>
  </si>
  <si>
    <t>19-Coordinación e implementación de intervenciones estratégica</t>
  </si>
  <si>
    <t>18-Fomento y desarrollo de la micro, pequeña y mediana empresa</t>
  </si>
  <si>
    <t>0001-MINISTERIO DE INDUSTRIA, COMERCIO y MIPYMES (MICM)</t>
  </si>
  <si>
    <t>01-MINISTERIO DE INDUSTRIA, COMERCIO Y MIPYMES (MICM)</t>
  </si>
  <si>
    <t>0212-MINISTERIO DE INDUSTRIA, COMERCIO Y MIPYMES (MICM)</t>
  </si>
  <si>
    <t>26-Reglamentación y supervisión del transporte aéreo</t>
  </si>
  <si>
    <t>26-Implementación de estrategias y acciones para la economía circular y gestión de residuos sólidos</t>
  </si>
  <si>
    <t>0011-JUNTA DE AVIACIÓN CIVIL</t>
  </si>
  <si>
    <t>0006-OFICINA NAC. DE EVALUACIÓN SÍSMICA Y VULNERABILIDAD DE INFRAESTRUCTURA</t>
  </si>
  <si>
    <t>23-Servicio educativo del grado preprimario nivel inicial</t>
  </si>
  <si>
    <t>23-Promoción del desarrollo y fortalecimiento del sector marítimo y marino nacional</t>
  </si>
  <si>
    <t>23-Acceso y uso adecuado del servicio de transporte</t>
  </si>
  <si>
    <t>0003-OFICINA PARA EL REORDENAMIENTO DEL TRANSPORTE</t>
  </si>
  <si>
    <t>22-Embellecimiento de avenidas y carreteras</t>
  </si>
  <si>
    <t>22-Apoyo al desarrollo provincial</t>
  </si>
  <si>
    <t>0002-DIRECCION GENERAL DE EMBELLECIMIENTO DE CARRETERAS Y AVENIDAS DE CIRCUNV.</t>
  </si>
  <si>
    <t>20-Reducción de vulnerabilidades en infraestructura ante la ocurrencia de desastres naturales</t>
  </si>
  <si>
    <t>18-Desarrollo en la infraestructura física de muelles y puertos</t>
  </si>
  <si>
    <t>17-Desarrollo en la infraestructura física de edificaciones para los servicios sociales</t>
  </si>
  <si>
    <t>16-Reconstrucción y Rehabilitación de Obras Hidráulicas y de Drenaje</t>
  </si>
  <si>
    <t>14-Desarrollo en la infraestructura física de caminos vecinales</t>
  </si>
  <si>
    <t>11-Desarrollo de la infraestructura física de calles y avenidas</t>
  </si>
  <si>
    <t>0001-MINISTERIO DE OBRAS PUBLICAS Y COMUNICACIONES</t>
  </si>
  <si>
    <t>01-MINISTERIO DE OBRAS PUBLICAS Y COMUNICACIONES</t>
  </si>
  <si>
    <t>0211-MINISTERIO DE OBRAS PÚBLICAS Y COMUNICACIONES</t>
  </si>
  <si>
    <t>0007-CONSEJO NACIONAL PARA LA REGLAMENTACIÓN Y FOMENTO DE LA INDUSTRIA LECHERA</t>
  </si>
  <si>
    <t>0006-CONSEJO NACIONAL DE PRODUCCIÓN PECUARIA (CONAPROPE)</t>
  </si>
  <si>
    <t>15-Gestión integral provincial</t>
  </si>
  <si>
    <t>0005-DIRECCION EJECUTIVA DE LA COMISION DE FOMENTO A LA TECNIFICACION DEL SISTEMA NACIONAL DE RIEGO</t>
  </si>
  <si>
    <t>0003-OFICINA DE TRATADOS COMERCIALES AGRICOLAS</t>
  </si>
  <si>
    <t>19-Fomento y desarrollo de la productividad de los sistemas de producción de leche bovina</t>
  </si>
  <si>
    <t>18-Prevención y control de enfermedades bovinas</t>
  </si>
  <si>
    <t>13-Sanidad animal, asistencia técnica y fomento pecuario</t>
  </si>
  <si>
    <t>0002-DIRECCION GENERAL DE GANADERIA</t>
  </si>
  <si>
    <t>14-Inocuidad agroalimentaria y sanidad vegetal</t>
  </si>
  <si>
    <t>14-Fomento del sector inmobiliario del Estado</t>
  </si>
  <si>
    <t>03-Actividades comunes a los programas 11 y 14</t>
  </si>
  <si>
    <t>0001-MINISTERIO DE AGRICULTURA</t>
  </si>
  <si>
    <t>01-MINISTERIO DE AGRICULTURA</t>
  </si>
  <si>
    <t>0210-MINISTERIO DE AGRICULTURA</t>
  </si>
  <si>
    <t>21-Gestión y coordinación de la cooperación internacional educativa</t>
  </si>
  <si>
    <t>21-Aumento del empleo</t>
  </si>
  <si>
    <t>21-Administración de pensiones y jubilaciones</t>
  </si>
  <si>
    <t>0001-MINISTERIO DE TRABAJO</t>
  </si>
  <si>
    <t>01-MINISTERIO DE TRABAJO</t>
  </si>
  <si>
    <t>0209-MINISTERIO DE TRABAJO</t>
  </si>
  <si>
    <t>20-Gestión del sistema presupuestario dominicano</t>
  </si>
  <si>
    <t>20-Fomento y apoyo al desarrollo y regulación del béisbol</t>
  </si>
  <si>
    <t>0003-DIRECCION DEL COMISIONADO NACIONAL DE BEISBOL</t>
  </si>
  <si>
    <t>15-Fomento de la recreación, la actividad física y el deporte de tiempo libre</t>
  </si>
  <si>
    <t>0002-COMISIÓN HÍPICA NACIONAL</t>
  </si>
  <si>
    <t>0001-MINISTERIO DE DEPORTES Y RECREACIÓN</t>
  </si>
  <si>
    <t>01-MINISTERIO DE DEPORTES Y RECREACIÓN</t>
  </si>
  <si>
    <t>0208-MINISTERIO DE DEPORTES Y RECREACIÓN</t>
  </si>
  <si>
    <t>24-Regulación sanitaria</t>
  </si>
  <si>
    <t>24-Formulación de políticas para la mitigación y adaptación al cambio climático</t>
  </si>
  <si>
    <t>24-Alfabetización de estudiantes del primer ciclo del nivel primario</t>
  </si>
  <si>
    <t>0032-DIRECCIÓN GENERAL DE MEDICAMENTOS, ALIMENTOS Y PRODUCTOS SANITARIOS (DIGEMAPS)</t>
  </si>
  <si>
    <t>42-Prevención, diagnóstico y tratamiento VIH/SIDA</t>
  </si>
  <si>
    <t>25-Estrategia, comunicación, publicidad y prensa gubernamental</t>
  </si>
  <si>
    <t>18-Provisión de medicamentos, insumos sanitarios y reactivos de laboratorio</t>
  </si>
  <si>
    <t>18-Formación y desarrollo de la carrera docente</t>
  </si>
  <si>
    <t>18-Desarrollo territorial y de comunidades</t>
  </si>
  <si>
    <t>0017-PROGRAMA DE MEDICAMENTOS ESENCIALES</t>
  </si>
  <si>
    <t>0007-CONSEJO NACIONAL PARA EL VIH SIDA</t>
  </si>
  <si>
    <t>46-Salud escolar</t>
  </si>
  <si>
    <t>43-Detección oportuna y atención al cáncer</t>
  </si>
  <si>
    <t>41-Prevención y atención de la tuberculosis</t>
  </si>
  <si>
    <t>25-Gestión y provisión de salud colectiva</t>
  </si>
  <si>
    <t>23-Dirección y coordinación del Sistema Nacional de Salud</t>
  </si>
  <si>
    <t>0001-MINISTERIO DE SALUD PUBLICA Y ASISTENCIA SOCIAL</t>
  </si>
  <si>
    <t>01-MINISTERIO DE SALUD PUBLICA Y ASISTENCIA SOCIAL</t>
  </si>
  <si>
    <t>0207-MINISTERIO DE SALUD PÚBLICA Y ASISTENCIA SOCIAL</t>
  </si>
  <si>
    <t>0012-DIRECCION DE INFRAESTRUCTURA ESCOLAR</t>
  </si>
  <si>
    <t>19-Servicios de educación especial para niños(as), adolescentes y jóvenes de 0-20 años</t>
  </si>
  <si>
    <t>0011-CENTRO DE ATENCIÓN INTEGRAL PARA LA DISCAPACIDAD (CAID)</t>
  </si>
  <si>
    <t>16-Servicios de bienestar estudiantil</t>
  </si>
  <si>
    <t>16-Promoción y fomento de la ética en el sector público</t>
  </si>
  <si>
    <t>0010-INSTITUTO NACIONAL DE BIENESTAR ESTUDIANTIL (INABIE)</t>
  </si>
  <si>
    <t>0008-INSTITUTO SUPERIOR DE FORMACIÓN DOCENTE  SALOME UREÑA</t>
  </si>
  <si>
    <t>0007-INSTITUTO NACIONAL DE FORMACIÓN Y CAPACITACIÓN MAGISTERIAL</t>
  </si>
  <si>
    <t>11-Servicios técnicos pedagógicos</t>
  </si>
  <si>
    <t>0006-INSTITUTO DOM. DE EVALUACIÓN E INVESTIGACIÓN DE LA CALIDAD EDUCATIVA</t>
  </si>
  <si>
    <t>20-Gestión y coordinación de los servicios de bienestar magisterial</t>
  </si>
  <si>
    <t>0005-INSTITUTO NACIONAL DE BIENESTAR MAGISTERIAL</t>
  </si>
  <si>
    <t>0004-INSTITUTO NACIONAL DE EDUCACIÓN FISICA</t>
  </si>
  <si>
    <t>0002-OFICINA DE COOPERACIÓN INTERNACIONAL (OCI)</t>
  </si>
  <si>
    <t>14-Servicios de educación secundaria para niños (as) y adolescentes de 12 a 17 años</t>
  </si>
  <si>
    <t>0001-MINISTERIO DE EDUCACION</t>
  </si>
  <si>
    <t>01-MINISTERIO DE EDUCACION</t>
  </si>
  <si>
    <t>0206-MINISTERIO DE EDUCACIÓN</t>
  </si>
  <si>
    <t>0012-DIRECCION GENERAL DE JUBILACIONES Y PENSIONES A CARGO DEL ESTADO</t>
  </si>
  <si>
    <t>0011-DIRECCION GENERAL DE CREDITO PUBLICO</t>
  </si>
  <si>
    <t>0010-DIRECCION GENERAL  DE PRESUPUESTO</t>
  </si>
  <si>
    <t>0009-DIRECCIÓN GENERAL DE CONTABILIDAD GUBERNAMENTAL</t>
  </si>
  <si>
    <t>0008-TESORERIA NACIONAL</t>
  </si>
  <si>
    <t>0006-CENTRO DE CAPACITACIÓN EN POLITICA Y GESTION FISCAL</t>
  </si>
  <si>
    <t>0005-DIRECCION GENERAL DE POLITICA Y LEGISLACION TRIBUTARIA</t>
  </si>
  <si>
    <t>0004-DIRECCION GENERAL DE CONTRATACIONES PUBLICAS</t>
  </si>
  <si>
    <t>0003-ADMINISTRACION GENERAL DE BIENES NACIONALES</t>
  </si>
  <si>
    <t>0002-DIRECCION NACIONAL DE CATASTRO</t>
  </si>
  <si>
    <t>19-Modernización de la administración financiera</t>
  </si>
  <si>
    <t>0001-MINISTERIO DE HACIENDA</t>
  </si>
  <si>
    <t>01-MINISTERIO DE HACIENDA</t>
  </si>
  <si>
    <t>0205-MINISTERIO DE HACIENDA</t>
  </si>
  <si>
    <t>0005-COMISION NACIONAL DE NEGOCIACIONES  COMERCIALES (CNNC)</t>
  </si>
  <si>
    <t>14-Promoción del desarrollo social y económico de los pueblos fronterizos</t>
  </si>
  <si>
    <t>0004-CONSEJO NACIONAL DE FRONTERAS</t>
  </si>
  <si>
    <t>13-Educación y capacitación militar</t>
  </si>
  <si>
    <t>13-Desarrollo y fortalecimiento de las capacidades en el ámbito diplomático consular y comercial</t>
  </si>
  <si>
    <t>13-Atención de emergencia a ciudadanos</t>
  </si>
  <si>
    <t>0003-INSTITUTO DE EDUCACION SUPERIOR</t>
  </si>
  <si>
    <t>12-Expedición, renovación y control de pasaportes</t>
  </si>
  <si>
    <t>0002-DIRECCION GENERAL DE PASAPORTES</t>
  </si>
  <si>
    <t>0001-MINISTERIO DE RELACIONES EXTERIORES</t>
  </si>
  <si>
    <t>01-MINISTERIO DE RELACIONES EXTERIORES</t>
  </si>
  <si>
    <t>0204-MINISTERIO DE RELACIONES EXTERIORES</t>
  </si>
  <si>
    <t>0003-FORMACION Y CAPACITACION TECNICO PROFESIONAL (IMESA)</t>
  </si>
  <si>
    <t>0002-HOSPITAL MILITAR FAD DR RAMON DE LARA</t>
  </si>
  <si>
    <t>0001-FUERZA AEREA DE LA  REPUBLICA DOMINICANA</t>
  </si>
  <si>
    <t>04-FUERZA AEREA DE LA  REPUBLICA DOMINICANA</t>
  </si>
  <si>
    <t>0003-SERVICIOS DE PESCA</t>
  </si>
  <si>
    <t>0002-DIRECCION GENERAL DE DRAGAS, PRESAS Y BALIZAMIENTO, M.G</t>
  </si>
  <si>
    <t>0001-ARMADA DE LA REPUBLICA DOMINICANA</t>
  </si>
  <si>
    <t>03-ARMADA DE LA REPUBLICA DOMINICANA</t>
  </si>
  <si>
    <t>11-Defensa terrestre</t>
  </si>
  <si>
    <t>0004-PRIMER REGIMIENTO DE LA GUARDIA PRESIDENCIAL</t>
  </si>
  <si>
    <t>0003-ESCUELA DE GRADUADOS DE ESTUDIOS MILITARES DEL EJERCITO DE REP. DOM.</t>
  </si>
  <si>
    <t>12-Educación  y capacitación militar</t>
  </si>
  <si>
    <t>0002-ACADEMIA MILITAR BATALLA DE LA CARRERA</t>
  </si>
  <si>
    <t>0001-EJERCITO DE LA REPUBLICA DOMINICANA</t>
  </si>
  <si>
    <t>02-EJERCITO DE LA  REPUBLICA DOMINICANA</t>
  </si>
  <si>
    <t>0032-CUERPO DE SEGURIDAD PRESIDENCIAL (CUSEP)</t>
  </si>
  <si>
    <t>0031-DIRECCIÓN GENERAL DE LA INDUSTRIA MILITAR DE LAS FUERZAS ARMADAS</t>
  </si>
  <si>
    <t>0030-SERVICIO NACIONAL DE PROTECCION AMBIENTAL</t>
  </si>
  <si>
    <t>0028-UNIVERSIDAD NACIONAL PARA LA DEFENSA GENERAL JUAN PABLO DUARTE Y DIEZ (UNADE)</t>
  </si>
  <si>
    <t>0027-DIRECCION GENERAL DEL PLAN SOCIAL DEL MINISTERIO DE DEFENSA</t>
  </si>
  <si>
    <t>0026-Cuerpo Especializado de Seguridad Aeroportuaria y de Aviación Civil (CESAC)</t>
  </si>
  <si>
    <t>0020-CUERPO ESPECIALIZADO PARA LA SEGURIDAD DEL METRO DE SANTO DOMINGO</t>
  </si>
  <si>
    <t>0019-SUPERINTENDENCIA DE VIGILANCIA Y SEGURIDAD PRIVADA</t>
  </si>
  <si>
    <t>0017-SERVICIO MILITAR VOLUNTARIO</t>
  </si>
  <si>
    <t>0015-CUERPOS ESPECIALIZADOS DE SEGURIDAD PORTUARIA</t>
  </si>
  <si>
    <t>0014-DIRECCION GENERAL DE LA RESERVA DE LAS FUERZAS ARMADAS Y POLICIA NACIONAL</t>
  </si>
  <si>
    <t>0012-CUERPO ESPECIALIZADO DE SEGURIDAD FRONTERIZA TERRESTRE</t>
  </si>
  <si>
    <t>0011-COMISION PERMANENTE PARA LA REFORMA Y MODERNIZACIÓN DE LAS  FF.AA Y P.N.</t>
  </si>
  <si>
    <t>0010-'ESCUELA DE GRADUADOS DE ALTOS ESTUDIOS ESTRATÉGICOS' (EGAEE)</t>
  </si>
  <si>
    <t>0009-ESCUELA DE GRADUADOS EN DERECHOS HUMANOS Y DERECHO INTERNACIONAL HUMANITARIO</t>
  </si>
  <si>
    <t>0008-CÍRCULO DEPORTIVO DE LAS FUERZAS ARMADAS Y LA POLICIA NACIONAL</t>
  </si>
  <si>
    <t>0007-ESC DE GRAD.DE COM.Y ESTADO MAYOR CONJ.'GRAL DE DIV. GREGORIO LUPERON'</t>
  </si>
  <si>
    <t>0006-INSTITUTO CARTOGRÁFICO MILITAR DE LAS FUERZAS ARMADAS</t>
  </si>
  <si>
    <t>0005-HOSPITAL CENTRAL FUERZAS  ARMADAS</t>
  </si>
  <si>
    <t>0004-INSTITUTO DE SEGURIDAD SOCIAL DE LAS FUERZAS ARMADAS</t>
  </si>
  <si>
    <t>0003-DIRECCIÓN GENERAL DE COMUNIDADES FRONTERIZAS</t>
  </si>
  <si>
    <t>0002-DIRECCION GENERAL DE ESCUELAS VOCACIONALES</t>
  </si>
  <si>
    <t>0001-MINISTERIO DE DEFENSA</t>
  </si>
  <si>
    <t>01-MINISTERIO DE DEFENSA</t>
  </si>
  <si>
    <t>0203-MINISTERIO DE DEFENSA</t>
  </si>
  <si>
    <t>14-Servicios de salud, seguridad y bienestar social de la P.N.</t>
  </si>
  <si>
    <t>0009-COMITÉ DE RETIRO DE LA POLICIA NACIONAL</t>
  </si>
  <si>
    <t>0008-HOSPITAL GENERAL DOCENTE DE LA POLICIA NACIONAL</t>
  </si>
  <si>
    <t>0007-DIRECCION GENERAL DE LA RESERVA DE LA POLICIA NACIONAL</t>
  </si>
  <si>
    <t>12-Servicios de ordenamiento y asistencia del transporte terrestre</t>
  </si>
  <si>
    <t>0005-DIRECCION GENERAL DE SEGURIDAD DE TRANSITO Y TRANSPORTE TERRESTRE (DIGESETT)</t>
  </si>
  <si>
    <t>0004-DIRECCION CENTRAL  DE  POLICIA DE TURISMO</t>
  </si>
  <si>
    <t>0002-INSTITUTO POLICIAL DE EDUCACION SUPERIOR</t>
  </si>
  <si>
    <t>50-Reducción de crímenes y delitos que afectan a la seguridad ciudadana</t>
  </si>
  <si>
    <t>0001-POLICIA NACIONAL</t>
  </si>
  <si>
    <t>02-POLICIA NACIONAL</t>
  </si>
  <si>
    <t>0010-CUERPO DE BOMBEROS DE SANTO DOMINGO OESTE</t>
  </si>
  <si>
    <t>0009-CUERPO DE BOMBEROS DE SANTO DOMINGO DE PEDRO BRAND</t>
  </si>
  <si>
    <t>0008-CUERPO DE BOMBEROS DE SANTO DOMINGO DE LOS ALCARRIZOS</t>
  </si>
  <si>
    <t>0007-CUERPO DE BOMBEROS DE SANTO DOMINGO DE BOCA CHICA</t>
  </si>
  <si>
    <t>0006-CUERPO DE BOMBEROS SANTO DOMINGO ESTE</t>
  </si>
  <si>
    <t>0005-CUERPO DE BOMBEROS SANTO DOMINGO NORTE</t>
  </si>
  <si>
    <t>0004-CUERPO DE BOMBEROS DE SANTO DOMINGO, DISTRITO NACIONAL</t>
  </si>
  <si>
    <t>0003-INSTITUTO NACIONAL DE MIGRACION</t>
  </si>
  <si>
    <t>0002-DIRECCIÓN GENERAL DE MIGRACIÓN</t>
  </si>
  <si>
    <t>0001-MINISTERIO DE INTERIOR Y POLICIA</t>
  </si>
  <si>
    <t>01-MINISTERIO DE INTERIOR Y POLICIA</t>
  </si>
  <si>
    <t>0202-MINISTERIO DE  INTERIOR Y POLICÍA</t>
  </si>
  <si>
    <t>0010-UNIDAD TECNICA EJECUTORA DE TITULACION DE TERRENOS DEL ESTADO</t>
  </si>
  <si>
    <t>0009-DIRECCIÓN GENERAL DE PROYECTOS ESTRATÉGICOS Y ESPECIALES DE LA PRESIDENCIA DE LA REPÚBLICA (PROPEEP)</t>
  </si>
  <si>
    <t>0008-DIRECCION GENERAL DE ETICA E INTEGRIDAD GUBERNAMENTAL</t>
  </si>
  <si>
    <t>0006-CENTRO DE OPERACIONES DE EMERGENCIAS (COE)</t>
  </si>
  <si>
    <t>0005-UNIDAD EJECUTORA PARA LA READECUACION DE BARRIOS  Y ENTORNOS (URBE)</t>
  </si>
  <si>
    <t>0004-SERVICIO INTEGRAL DE EMERGENCIAS</t>
  </si>
  <si>
    <t>0001-MINISTERIO DE LA PRESIDENCIA</t>
  </si>
  <si>
    <t>06-MINISTERIO DE LA PRESIDENCIA</t>
  </si>
  <si>
    <t>0001-CONTRALORIA GENERAL DE LA REPUBLICA</t>
  </si>
  <si>
    <t>04-CONTRALORIA GENERAL DE LA REPUBLICA</t>
  </si>
  <si>
    <t>0016-DIRECCION GENERAL DE DESARROLLO FRONTERIZO</t>
  </si>
  <si>
    <t>0015-DIRECCIÓN GENERAL DE DESARROLLO DE LA COMUNIDAD</t>
  </si>
  <si>
    <t>0014-COMEDORES ECONOMICOS DEL ESTADO</t>
  </si>
  <si>
    <t>0010-CONSEJO NACIONAL DE LA PERSONA ENVEJECIENTE</t>
  </si>
  <si>
    <t>0008-ADMINISTRADORA DE SUBSIDIOS SOCIALES</t>
  </si>
  <si>
    <t>0007-PROGRAMA SUPÉRATE</t>
  </si>
  <si>
    <t>0004-COMISION PRESIDENCIAL DE APOYO AL DESARROLLO BARRIAL</t>
  </si>
  <si>
    <t>0003-PLAN PRESIDENCIAL CONTRA LA POBREZA</t>
  </si>
  <si>
    <t>0001-GABINETE SOCIAL DE LA PRESIDENCIA</t>
  </si>
  <si>
    <t>02-GABINETE DE LA POLÍTICA SOCIAL</t>
  </si>
  <si>
    <t>0034-DIRECCIÓN NACIONAL DE CONTROL DE DROGAS (DNCD)</t>
  </si>
  <si>
    <t>0033-ECO5RD</t>
  </si>
  <si>
    <t>0032-DIRECCION DE ESTRATEGIA Y COMUNICACION GUBERNAMENTAL</t>
  </si>
  <si>
    <t>0031-DIRECCION DE PRENSA DEL PRESIDENTE</t>
  </si>
  <si>
    <t>0029-VICE PRESIDENCIA DE LA REPÚBLICA</t>
  </si>
  <si>
    <t>0024-AUTORIDAD NACIONAL DE ASUNTOS MARÍTIMOS (ANAMAR)</t>
  </si>
  <si>
    <t>0018-COMISIÓN PERMANENTE DE EFEMÉRIDES PATRIA</t>
  </si>
  <si>
    <t>0012-CONSEJO NACIONAL DE DROGAS</t>
  </si>
  <si>
    <t>0010-CONSEJO NACIONAL PARA EL CAMBIO CLIMÁTICO Y MECANISMO DE DESARROLLO LIMPIO</t>
  </si>
  <si>
    <t>0009-COMISIÓN PRESIDENCIAL DE APOYO AL DESARROLLO PROVINCIAL</t>
  </si>
  <si>
    <t>0005-GOBERNACIÓN  DEL EDIFICIO GUBERNAMENTAL JUAN PABLO DUARTE</t>
  </si>
  <si>
    <t>0001-SECRETARIADO ADMINISTRATIVO DE LA PRESIDENCIA</t>
  </si>
  <si>
    <t>01-MINISTERIO ADMINISTRATIVO DE LA PRESIDENCIA</t>
  </si>
  <si>
    <t>0201-PRESIDENCIA DE LA REPÚBLICA</t>
  </si>
  <si>
    <t>0001-CÁMARA DE DIPUTADOS</t>
  </si>
  <si>
    <t>01-CÁMARA DE DIPUTADOS</t>
  </si>
  <si>
    <t>0102-CÁMARA DE DIPUTADOS</t>
  </si>
  <si>
    <t>0001-SENADO DE LA REPÚBLICA DOMINICANA</t>
  </si>
  <si>
    <t>01-CÁMARA  DE SENADORES</t>
  </si>
  <si>
    <t>0101-SENADO DE LA REPÚBLICA</t>
  </si>
  <si>
    <t>(Ley 80-24)</t>
  </si>
  <si>
    <t>(Capítulo - Subcapítulo - Unidad Ejecutora - Programa)</t>
  </si>
  <si>
    <t>PAGADO</t>
  </si>
  <si>
    <t>COMPROMISO</t>
  </si>
  <si>
    <t xml:space="preserve">Gobierno Central </t>
  </si>
  <si>
    <t>Anexo 3. Distribución por Programas (Marzo 2025)</t>
  </si>
  <si>
    <t>5.1.01-Intereses y comisiones de deuda pública</t>
  </si>
  <si>
    <t>5.1-Intereses y comisiones de deuda pública</t>
  </si>
  <si>
    <t>5-INTERESES DE LA DEUDA PÚBLICA</t>
  </si>
  <si>
    <t>4.6.04-Acciones de prevención, atención y protección de violencia de género</t>
  </si>
  <si>
    <t>4.6.03-Acciones para una cultura de igualdad de género.</t>
  </si>
  <si>
    <t>4.6.02-Corresponsabilidad social y pública en el cuidado de la familia y la reproducción de la fuerza de trabajo</t>
  </si>
  <si>
    <t>4.6.01-Acciones focalizada en mujeres</t>
  </si>
  <si>
    <t>4.6-Equidad de género</t>
  </si>
  <si>
    <t>4.5.99-Planificación, gestión y supervisión de la protección social</t>
  </si>
  <si>
    <t>4.5.98-Investigación y desarrollo relacionado con la protección social</t>
  </si>
  <si>
    <t>4.5.10-Asistencia social</t>
  </si>
  <si>
    <t>4.5.09-Juventud</t>
  </si>
  <si>
    <t>4.5.07-Vivienda social</t>
  </si>
  <si>
    <t>4.5.06-Desempleo</t>
  </si>
  <si>
    <t>4.5.05-Familia e hijos</t>
  </si>
  <si>
    <t>4.5.01-Edad avanzada, pensiones (por edad o incapacidad)</t>
  </si>
  <si>
    <t>4.5-Protección social</t>
  </si>
  <si>
    <t>4.4.99-Planificación, gestión y supervisión de la educación</t>
  </si>
  <si>
    <t>4.4.98-Investigación y desarrollo relacionados con la educación</t>
  </si>
  <si>
    <t>4.4.09-Enseñanza no atribuible a ningún nivel</t>
  </si>
  <si>
    <t>4.4.08-Enseñanza y capacitación para defensa y seguridad</t>
  </si>
  <si>
    <t>4.4.07-Educación vocacional</t>
  </si>
  <si>
    <t>4.4.06-Educación técnica</t>
  </si>
  <si>
    <t>4.4.05-Educación de adultos</t>
  </si>
  <si>
    <t>4.4.04-Educación superior</t>
  </si>
  <si>
    <t>4.4.03-Educación secundaria</t>
  </si>
  <si>
    <t>4.4.02-Educación primaria</t>
  </si>
  <si>
    <t>4.4.01-Educación inicial</t>
  </si>
  <si>
    <t>4.4-Educación</t>
  </si>
  <si>
    <t>4.3.99-Planificación, gestión y supervisión de las actividades deportivas, recreativas, culturales y religiosas</t>
  </si>
  <si>
    <t>4.3.05-Servicios religiosos y otros servicios comunitarios religiosos</t>
  </si>
  <si>
    <t>4.3.04-Servicios de radio, televisión y servicios editoriales</t>
  </si>
  <si>
    <t>4.3.03-Servicios culturales</t>
  </si>
  <si>
    <t>4.3.02-Servicios recreativos y deportivos</t>
  </si>
  <si>
    <t>4.3.01-Deportes de alto rendimiento</t>
  </si>
  <si>
    <t>4.3-Actividades deportivas, recreativas, culturales y religiosas</t>
  </si>
  <si>
    <t>4.2.99-Planificación, gestión y supervisión de la salud</t>
  </si>
  <si>
    <t>4.2.98-Investigación y desarrollo relacionados con la salud</t>
  </si>
  <si>
    <t>4.2.04-Servicios médicos en salud sexual/reproductiva y de centros de salud materno infantil</t>
  </si>
  <si>
    <t>4.2.03-Servicios de la salud pública y prevención de la salud</t>
  </si>
  <si>
    <t>4.2.02-Servicios hospitalarios</t>
  </si>
  <si>
    <t>4.2.01-Servicios para pacientes externos</t>
  </si>
  <si>
    <t>4.2-Salud</t>
  </si>
  <si>
    <t>4.1.99-Planificación, gestión y supervisión de vivienda y servicios comunitarios</t>
  </si>
  <si>
    <t>4.1.03-Abastecimiento de agua potable</t>
  </si>
  <si>
    <t>4.1.02-Desarrollo comunitario</t>
  </si>
  <si>
    <t>4.1.01-Urbanización y servicios comunitarios</t>
  </si>
  <si>
    <t>4.1-Vivienda y servicios comunitarios</t>
  </si>
  <si>
    <t>4-SERVICIOS SOCIALES</t>
  </si>
  <si>
    <t>3.3.99-Planificación, gestión y supervisión de cambio climático</t>
  </si>
  <si>
    <t>3.3.07-Otras medidas de adaptación</t>
  </si>
  <si>
    <t>3.3.06-Respuesta y recuperación de desastres climáticos</t>
  </si>
  <si>
    <t>3.3.05-Reducción del riesgo de desastres climáticos</t>
  </si>
  <si>
    <t>3.3.04-Gobernanza del riesgo de desastres climáticos</t>
  </si>
  <si>
    <t>3.3.03-Conocimiento del riesgo de desastres climáticos</t>
  </si>
  <si>
    <t>3.3.02-Mitigación</t>
  </si>
  <si>
    <t>3.3.01-Mixtos</t>
  </si>
  <si>
    <t>3.3-Cambio Climático</t>
  </si>
  <si>
    <t>3.2.99-Planificación, gestión y supervisión de la protección del medio ambiente</t>
  </si>
  <si>
    <t>3.2.98-Investigación y desarrollo relacionado con la protección del  medio ambiente</t>
  </si>
  <si>
    <t>3.2.14-Tratamiento y eliminación de residuos no peligrosos en vertederos</t>
  </si>
  <si>
    <t>3.2.12-Prevención de la producción de residuos por modificación de procesos</t>
  </si>
  <si>
    <t>3.2.11-Uso sostenible</t>
  </si>
  <si>
    <t>3.2.10-Restauración</t>
  </si>
  <si>
    <t>3.2.09-Áreas protegidas y otras medidas de conservación</t>
  </si>
  <si>
    <t>3.2.08-Gestión de la contaminación</t>
  </si>
  <si>
    <t>3.2.07-Biodiversidad y planificación del desarrollo</t>
  </si>
  <si>
    <t>3.2.06-Economía verde</t>
  </si>
  <si>
    <t>3.2.05-Bioseguridad</t>
  </si>
  <si>
    <t>3.2.04-Conciencia y conocimiento de la biodiversidad</t>
  </si>
  <si>
    <t>3.2.03-Acceso y participación de los beneficios de la biodiversidad</t>
  </si>
  <si>
    <t>3.2.02-Ordenación de desechos</t>
  </si>
  <si>
    <t>3.2-Protección de la biodiversidad y ordenación de desechos</t>
  </si>
  <si>
    <t>3.1.04-Protección del suelo contra la erosión y otras formas de degradación física</t>
  </si>
  <si>
    <t>3.1.03-Ordenación de aguas residuales, drenaje y alcantarillado</t>
  </si>
  <si>
    <t>3.1.02-Administración del agua</t>
  </si>
  <si>
    <t>3.1.01-Reducción de la contaminación</t>
  </si>
  <si>
    <t>3.1-Protección del aire, agua y suelo</t>
  </si>
  <si>
    <t>3-PROTECCIÓN DEL MEDIO AMBIENTE</t>
  </si>
  <si>
    <t>2.9.98-Investigación y desarrollo relacionados con los servicios económicos</t>
  </si>
  <si>
    <t>2.9.03-Turismo</t>
  </si>
  <si>
    <t>2.9.02-Hoteles y restaurantes</t>
  </si>
  <si>
    <t>2.9.01-Comercio de distribución almacenamiento y depósito</t>
  </si>
  <si>
    <t>2.9-Otros servicios económicos</t>
  </si>
  <si>
    <t>2.8.02-Operación de la banca y del sector seguros</t>
  </si>
  <si>
    <t>2.8-Banca y seguros</t>
  </si>
  <si>
    <t>2.7.01-Comunicaciones</t>
  </si>
  <si>
    <t>2.7-Comunicaciones</t>
  </si>
  <si>
    <t>2.6.99-Planificación, gestión y supervisión del transporte</t>
  </si>
  <si>
    <t>2.6.04-Transporte aéreo</t>
  </si>
  <si>
    <t>2.6.03-Transporte por ferrocarril</t>
  </si>
  <si>
    <t>2.6.02-Transporte por agua</t>
  </si>
  <si>
    <t>2.6.01-Transporte por carretera</t>
  </si>
  <si>
    <t>2.6-Transporte</t>
  </si>
  <si>
    <t>2.5.02-Manufacturas</t>
  </si>
  <si>
    <t>2.5.01-Extracción de recursos minerales</t>
  </si>
  <si>
    <t>2.5-Minería, manufactura y construcción</t>
  </si>
  <si>
    <t>2.4.09-Conservación, aprovechamiento y explotación racionalizada de fuentes de electricidad</t>
  </si>
  <si>
    <t>2.4.08-Energía eléctrica de fuentes nucleares</t>
  </si>
  <si>
    <t>2.4.04-Energía eléctrica de fuentes termoeléctricas</t>
  </si>
  <si>
    <t>2.4.03-Combustible</t>
  </si>
  <si>
    <t>2.4-Energía y combustible</t>
  </si>
  <si>
    <t>2.3.01-Riego</t>
  </si>
  <si>
    <t>2.3-Riego</t>
  </si>
  <si>
    <t>2.2.99-Planificación, gestión y supervisión agropecuaria, caza, pesca y silvicultura</t>
  </si>
  <si>
    <t>2.2.06-Gestión o apoyo de labores de reforestación</t>
  </si>
  <si>
    <t>2.2.04-Conservación, ampliación y explotación racionalizada de reservas forestales.</t>
  </si>
  <si>
    <t>2.2.02-Caza y pesca</t>
  </si>
  <si>
    <t>2.2.01-Agropecuaria</t>
  </si>
  <si>
    <t>2.2-Agropecuaria, caza, pesca y silvicultura</t>
  </si>
  <si>
    <t>2.1.03-Asuntos laborales para fortalecer la autonomía económica de las mujeres</t>
  </si>
  <si>
    <t>2.1.02-Asuntos laborales generales</t>
  </si>
  <si>
    <t>2.1.01-Asuntos económicos y regulación del comercio</t>
  </si>
  <si>
    <t>2.1-Asuntos económicos, comerciales y laborales</t>
  </si>
  <si>
    <t>2-SERVICIOS ECONÓMICOS</t>
  </si>
  <si>
    <t>1.4.98-Investigación y desarrollo relacionados con la justicia, orden público y seguridad</t>
  </si>
  <si>
    <t>1.4.06-Administración y servicios de justicia relacionados con la violencia de género</t>
  </si>
  <si>
    <t>1.4.05-Servicios de migraciones</t>
  </si>
  <si>
    <t>1.4.04-Prisiones</t>
  </si>
  <si>
    <t>1.4.03-Administración y servicios de justicia</t>
  </si>
  <si>
    <t>1.4.02-Servicios de protección contra incendios</t>
  </si>
  <si>
    <t>1.4.01-Servicios de seguridad interior</t>
  </si>
  <si>
    <t>1.4-Justicia, orden público y seguridad</t>
  </si>
  <si>
    <t>1.3.98-Investigación y desarrollo para la defensa militar, civil y gestión de riesgos de desastres no climáticos</t>
  </si>
  <si>
    <t>1.3.06-Reducción del riesgo de desastres no climáticos</t>
  </si>
  <si>
    <t>1.3.03-Defensa civil</t>
  </si>
  <si>
    <t>1.3.01-Defensa militar</t>
  </si>
  <si>
    <t>1.3-Defensa nacional</t>
  </si>
  <si>
    <t>1.2.02-Relaciones internacionales desde oficinas en el exterior</t>
  </si>
  <si>
    <t>1.2.01-Relaciones internacionales desde oficinas en el país</t>
  </si>
  <si>
    <t>1.2-Relaciones internacionales</t>
  </si>
  <si>
    <t>1.1.98-Investigación y desarrollo relacionado con la administración general</t>
  </si>
  <si>
    <t>1.1.05-Gestión de la administración general para transversalizar el enfoque de género</t>
  </si>
  <si>
    <t>1.1.04-Órganos electorales y promoción de la participación ciudadana</t>
  </si>
  <si>
    <t>1.1.03-Transferencias a instituciones públicas incluidos los gobiernos locales</t>
  </si>
  <si>
    <t>1.1.02-Gestión administrativa, financiera, fiscal, económica y planificación</t>
  </si>
  <si>
    <t>1.1.01-Órganos ejecutivos y legislativos</t>
  </si>
  <si>
    <t>1-SERVICIOS  GENERALES</t>
  </si>
  <si>
    <t>(Finalidad - Función - SubFunción)</t>
  </si>
  <si>
    <t>Mapa 1. Inversión Pública por Provincia</t>
  </si>
  <si>
    <t>*Cifras preliminares</t>
  </si>
  <si>
    <t>1. Fecha de imputación al 31/03/2025 // fecha de registro al 07/04/2025. </t>
  </si>
  <si>
    <r>
      <t>Fuente</t>
    </r>
    <r>
      <rPr>
        <sz val="14"/>
        <color theme="1"/>
        <rFont val="Avenir Next LT Pro"/>
        <family val="2"/>
      </rPr>
      <t>: Sistema de Información de la Gestión Financiera (SIGEF) </t>
    </r>
  </si>
  <si>
    <t>Ilustración 6. Composición del Gasto del Gobierno Central por Finalidad</t>
  </si>
  <si>
    <t>Tabla 5. Gastos para reducir la brecha de género según clasificador funcional</t>
  </si>
  <si>
    <t>PRESUPUESTO DEVENGADO</t>
  </si>
  <si>
    <t>1-SERVICIOS GENERALES</t>
  </si>
  <si>
    <t>4.6.01-Acciones focalizadas en mujeres</t>
  </si>
  <si>
    <t>4.6.03-Acciones para una cultura de igualdad de género</t>
  </si>
  <si>
    <t>1. Fecha de recaudación al 31/03/2025// Fecha de registro al 07/04/2025.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</si>
  <si>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</si>
  <si>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Tabla 6. Incidencia del gasto del Gobierno Central en el cambio climático</t>
  </si>
  <si>
    <t>INCIDENCIA POSITIVA</t>
  </si>
  <si>
    <t>INCIDENCIA NEGATIVA</t>
  </si>
  <si>
    <t>INCIDENCIA NETA</t>
  </si>
  <si>
    <t>5=3-4</t>
  </si>
  <si>
    <t>6 = (2/PIB)</t>
  </si>
  <si>
    <t>2.2.04-Conservación, ampliación y explotación racionalizada de reservas forestales</t>
  </si>
  <si>
    <t>3.2.98-Investigación y desarrollo relacionado con la protección del medio ambiente</t>
  </si>
  <si>
    <t>1. Fecha de recaudación al 31/03/2025// Fecha de registro al 07/04/2025</t>
  </si>
  <si>
    <t>2. Se utilizó el PIB del Panorama Macroeconómico actualizado al 25 de marzo de 2025, elaborado por el Ministerio de Economía Planificación y Desarrollo.</t>
  </si>
  <si>
    <r>
      <t xml:space="preserve">Notas: </t>
    </r>
    <r>
      <rPr>
        <sz val="12"/>
        <color rgb="FF000000"/>
        <rFont val="Avenir Next LT Pro"/>
        <family val="2"/>
      </rPr>
      <t>*Cifras preliminares.</t>
    </r>
  </si>
  <si>
    <t>Ilustración 4. Proyectos de Inversión Pública por 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</si>
</sst>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"/>
    <numFmt numFmtId="167" formatCode="#,##0.0,,_);\(#,##0.0,,\)"/>
    <numFmt numFmtId="168" formatCode="#,###.0,,"/>
    <numFmt numFmtId="169" formatCode="0.0000%"/>
    <numFmt numFmtId="170" formatCode="0.000%"/>
    <numFmt numFmtId="171" formatCode="#,##0.00000_);\(#,##0.00000\)"/>
    <numFmt numFmtId="172" formatCode="#,##0.0_);\(#,##0.0\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venir Next LT Pro"/>
      <family val="2"/>
    </font>
    <font>
      <sz val="11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  <font>
      <b/>
      <i/>
      <sz val="11"/>
      <color rgb="FFFFFFFF"/>
      <name val="Avenir Next LT Pro"/>
      <family val="2"/>
    </font>
    <font>
      <sz val="11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1"/>
      <color indexed="8"/>
      <name val="Calibri"/>
      <family val="2"/>
      <scheme val="minor"/>
    </font>
    <font>
      <sz val="11"/>
      <color theme="0"/>
      <name val="Avenir Next LT Pro"/>
      <family val="2"/>
    </font>
    <font>
      <sz val="12"/>
      <color theme="1"/>
      <name val="Avenir Next LT Pro"/>
      <family val="2"/>
    </font>
    <font>
      <sz val="10"/>
      <color theme="0"/>
      <name val="Arial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1"/>
      <color rgb="FF000000"/>
      <name val="Avenir Next LT Pro"/>
      <family val="2"/>
    </font>
    <font>
      <b/>
      <sz val="8"/>
      <color rgb="FF000000"/>
      <name val="Avenir Next LT Pro"/>
      <family val="2"/>
    </font>
    <font>
      <sz val="8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1"/>
      <color theme="1"/>
      <name val="Calibri"/>
      <family val="2"/>
      <scheme val="minor"/>
    </font>
    <font>
      <b/>
      <sz val="16"/>
      <color theme="0"/>
      <name val="Avenir Next LT Pro"/>
      <family val="2"/>
    </font>
    <font>
      <b/>
      <sz val="16"/>
      <color theme="1"/>
      <name val="Avenir Next LT Pro"/>
      <family val="2"/>
    </font>
    <font>
      <sz val="11"/>
      <color theme="4"/>
      <name val="Avenir Next LT Pro"/>
      <family val="2"/>
    </font>
    <font>
      <sz val="16"/>
      <color theme="1"/>
      <name val="Avenir Next LT Pro"/>
      <family val="2"/>
    </font>
    <font>
      <b/>
      <vertAlign val="superscript"/>
      <sz val="16"/>
      <color theme="0"/>
      <name val="Avenir Next LT Pro"/>
      <family val="2"/>
    </font>
    <font>
      <sz val="12"/>
      <color rgb="FF000000"/>
      <name val="Avenir Next LT Pro"/>
      <family val="2"/>
    </font>
    <font>
      <b/>
      <sz val="12"/>
      <color rgb="FF000000"/>
      <name val="Avenir Next LT Pro"/>
      <family val="2"/>
    </font>
    <font>
      <sz val="8"/>
      <color indexed="8"/>
      <name val="Avenir Next LT Pro"/>
      <family val="2"/>
    </font>
    <font>
      <sz val="11"/>
      <color indexed="8"/>
      <name val="Avenir Next LT Pro"/>
      <family val="2"/>
    </font>
    <font>
      <b/>
      <sz val="12"/>
      <color theme="1"/>
      <name val="Avenir Next LT Pro"/>
      <family val="2"/>
    </font>
    <font>
      <b/>
      <sz val="11"/>
      <color indexed="8"/>
      <name val="Avenir Next LT Pro"/>
      <family val="2"/>
    </font>
    <font>
      <sz val="14"/>
      <color theme="1"/>
      <name val="Calibri"/>
      <family val="2"/>
      <scheme val="minor"/>
    </font>
    <font>
      <b/>
      <sz val="16"/>
      <name val="Avenir Next LT Pro"/>
      <family val="2"/>
    </font>
    <font>
      <sz val="16"/>
      <name val="Avenir Next LT Pro"/>
      <family val="2"/>
    </font>
    <font>
      <b/>
      <sz val="12"/>
      <color indexed="8"/>
      <name val="Avenir Next LT Pro"/>
      <family val="2"/>
    </font>
    <font>
      <sz val="16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70">
    <xf numFmtId="0" fontId="0" fillId="0" borderId="0" xfId="0"/>
    <xf numFmtId="0" fontId="3" fillId="0" borderId="0" xfId="4" applyFont="1"/>
    <xf numFmtId="0" fontId="5" fillId="0" borderId="0" xfId="4" applyFont="1"/>
    <xf numFmtId="0" fontId="6" fillId="0" borderId="0" xfId="4" applyFont="1"/>
    <xf numFmtId="0" fontId="8" fillId="0" borderId="0" xfId="4" applyFont="1" applyAlignment="1">
      <alignment horizontal="center"/>
    </xf>
    <xf numFmtId="0" fontId="9" fillId="2" borderId="1" xfId="6" applyFont="1" applyFill="1" applyBorder="1"/>
    <xf numFmtId="164" fontId="10" fillId="2" borderId="0" xfId="1" applyNumberFormat="1" applyFont="1" applyFill="1" applyBorder="1" applyAlignment="1">
      <alignment horizontal="right" vertical="center"/>
    </xf>
    <xf numFmtId="43" fontId="3" fillId="0" borderId="0" xfId="1" applyFont="1"/>
    <xf numFmtId="0" fontId="11" fillId="3" borderId="0" xfId="7" applyFont="1" applyFill="1" applyAlignment="1">
      <alignment horizontal="center" vertical="center" wrapText="1"/>
    </xf>
    <xf numFmtId="0" fontId="11" fillId="3" borderId="7" xfId="7" applyFont="1" applyFill="1" applyBorder="1" applyAlignment="1">
      <alignment horizontal="center" wrapText="1"/>
    </xf>
    <xf numFmtId="0" fontId="11" fillId="3" borderId="8" xfId="7" applyFont="1" applyFill="1" applyBorder="1" applyAlignment="1">
      <alignment horizontal="center" wrapText="1"/>
    </xf>
    <xf numFmtId="0" fontId="10" fillId="2" borderId="0" xfId="0" applyFont="1" applyFill="1" applyAlignment="1">
      <alignment horizontal="left"/>
    </xf>
    <xf numFmtId="164" fontId="10" fillId="2" borderId="0" xfId="1" applyNumberFormat="1" applyFont="1" applyFill="1" applyBorder="1" applyAlignment="1">
      <alignment horizontal="right" wrapText="1"/>
    </xf>
    <xf numFmtId="165" fontId="10" fillId="2" borderId="0" xfId="2" applyNumberFormat="1" applyFont="1" applyFill="1" applyAlignment="1">
      <alignment horizontal="center"/>
    </xf>
    <xf numFmtId="165" fontId="10" fillId="2" borderId="0" xfId="2" applyNumberFormat="1" applyFont="1" applyFill="1" applyBorder="1" applyAlignment="1">
      <alignment horizontal="center" wrapText="1"/>
    </xf>
    <xf numFmtId="0" fontId="3" fillId="0" borderId="0" xfId="7" applyFont="1" applyAlignment="1">
      <alignment horizontal="left"/>
    </xf>
    <xf numFmtId="164" fontId="3" fillId="0" borderId="0" xfId="1" applyNumberFormat="1" applyFont="1" applyFill="1" applyBorder="1" applyAlignment="1">
      <alignment horizontal="right" wrapText="1"/>
    </xf>
    <xf numFmtId="165" fontId="3" fillId="0" borderId="0" xfId="8" applyNumberFormat="1" applyFont="1" applyAlignment="1">
      <alignment horizontal="center"/>
    </xf>
    <xf numFmtId="165" fontId="3" fillId="0" borderId="0" xfId="8" applyNumberFormat="1" applyFont="1" applyFill="1" applyBorder="1" applyAlignment="1">
      <alignment horizontal="center" wrapText="1"/>
    </xf>
    <xf numFmtId="0" fontId="3" fillId="0" borderId="0" xfId="7" applyFont="1" applyAlignment="1">
      <alignment horizontal="left" indent="1"/>
    </xf>
    <xf numFmtId="164" fontId="12" fillId="0" borderId="0" xfId="1" applyNumberFormat="1" applyFont="1" applyFill="1" applyBorder="1" applyAlignment="1">
      <alignment horizontal="right" wrapText="1"/>
    </xf>
    <xf numFmtId="0" fontId="13" fillId="3" borderId="0" xfId="7" applyFont="1" applyFill="1" applyAlignment="1">
      <alignment wrapText="1"/>
    </xf>
    <xf numFmtId="164" fontId="13" fillId="3" borderId="0" xfId="1" applyNumberFormat="1" applyFont="1" applyFill="1" applyAlignment="1">
      <alignment wrapText="1"/>
    </xf>
    <xf numFmtId="164" fontId="14" fillId="3" borderId="0" xfId="1" applyNumberFormat="1" applyFont="1" applyFill="1" applyBorder="1" applyAlignment="1">
      <alignment horizontal="right" vertical="center" wrapText="1"/>
    </xf>
    <xf numFmtId="164" fontId="14" fillId="3" borderId="0" xfId="9" applyNumberFormat="1" applyFont="1" applyFill="1" applyBorder="1" applyAlignment="1">
      <alignment horizontal="right" vertical="center" wrapText="1"/>
    </xf>
    <xf numFmtId="0" fontId="15" fillId="0" borderId="0" xfId="7" applyFont="1" applyAlignment="1">
      <alignment horizontal="lef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  <xf numFmtId="165" fontId="13" fillId="3" borderId="0" xfId="8" applyNumberFormat="1" applyFont="1" applyFill="1" applyBorder="1" applyAlignment="1">
      <alignment horizontal="center"/>
    </xf>
    <xf numFmtId="0" fontId="13" fillId="4" borderId="0" xfId="7" applyFont="1" applyFill="1" applyAlignment="1">
      <alignment wrapText="1"/>
    </xf>
    <xf numFmtId="164" fontId="13" fillId="4" borderId="0" xfId="1" applyNumberFormat="1" applyFont="1" applyFill="1" applyAlignment="1">
      <alignment wrapText="1"/>
    </xf>
    <xf numFmtId="164" fontId="13" fillId="4" borderId="0" xfId="1" applyNumberFormat="1" applyFont="1" applyFill="1" applyAlignment="1">
      <alignment horizontal="center" wrapText="1"/>
    </xf>
    <xf numFmtId="165" fontId="3" fillId="4" borderId="0" xfId="8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left" vertical="center"/>
    </xf>
    <xf numFmtId="164" fontId="10" fillId="2" borderId="0" xfId="1" applyNumberFormat="1" applyFont="1" applyFill="1" applyBorder="1" applyAlignment="1">
      <alignment horizontal="right" vertical="center" wrapText="1"/>
    </xf>
    <xf numFmtId="0" fontId="3" fillId="4" borderId="0" xfId="0" applyFont="1" applyFill="1"/>
    <xf numFmtId="164" fontId="3" fillId="4" borderId="0" xfId="1" applyNumberFormat="1" applyFont="1" applyFill="1" applyAlignment="1">
      <alignment horizontal="right"/>
    </xf>
    <xf numFmtId="165" fontId="3" fillId="4" borderId="0" xfId="2" applyNumberFormat="1" applyFont="1" applyFill="1" applyBorder="1" applyAlignment="1">
      <alignment horizontal="center"/>
    </xf>
    <xf numFmtId="0" fontId="16" fillId="4" borderId="0" xfId="4" applyFont="1" applyFill="1" applyAlignment="1">
      <alignment horizontal="left" vertical="center"/>
    </xf>
    <xf numFmtId="166" fontId="9" fillId="0" borderId="0" xfId="10" applyNumberFormat="1" applyFont="1" applyFill="1" applyBorder="1" applyAlignment="1">
      <alignment horizontal="center" vertical="center"/>
    </xf>
    <xf numFmtId="165" fontId="9" fillId="0" borderId="0" xfId="11" applyNumberFormat="1" applyFont="1" applyFill="1" applyBorder="1" applyAlignment="1">
      <alignment horizontal="center" vertical="center"/>
    </xf>
    <xf numFmtId="165" fontId="9" fillId="0" borderId="9" xfId="8" applyNumberFormat="1" applyFont="1" applyFill="1" applyBorder="1" applyAlignment="1">
      <alignment horizontal="center" vertical="center"/>
    </xf>
    <xf numFmtId="165" fontId="9" fillId="0" borderId="0" xfId="8" applyNumberFormat="1" applyFont="1" applyFill="1" applyBorder="1" applyAlignment="1">
      <alignment horizontal="center" vertical="center"/>
    </xf>
    <xf numFmtId="0" fontId="17" fillId="4" borderId="0" xfId="4" applyFont="1" applyFill="1" applyAlignment="1">
      <alignment horizontal="left" vertical="center"/>
    </xf>
    <xf numFmtId="0" fontId="9" fillId="0" borderId="0" xfId="4" applyFont="1" applyAlignment="1">
      <alignment vertical="center"/>
    </xf>
    <xf numFmtId="0" fontId="1" fillId="0" borderId="0" xfId="4"/>
    <xf numFmtId="0" fontId="19" fillId="0" borderId="0" xfId="4" applyFont="1"/>
    <xf numFmtId="0" fontId="20" fillId="4" borderId="0" xfId="4" applyFont="1" applyFill="1"/>
    <xf numFmtId="0" fontId="20" fillId="4" borderId="0" xfId="4" applyFont="1" applyFill="1" applyAlignment="1">
      <alignment vertical="center"/>
    </xf>
    <xf numFmtId="4" fontId="3" fillId="0" borderId="0" xfId="4" applyNumberFormat="1" applyFont="1"/>
    <xf numFmtId="0" fontId="21" fillId="0" borderId="0" xfId="4" applyFont="1"/>
    <xf numFmtId="164" fontId="19" fillId="0" borderId="0" xfId="10" applyNumberFormat="1" applyFont="1" applyFill="1" applyBorder="1" applyAlignment="1">
      <alignment horizontal="center" vertical="center"/>
    </xf>
    <xf numFmtId="0" fontId="3" fillId="0" borderId="10" xfId="4" applyFont="1" applyBorder="1"/>
    <xf numFmtId="0" fontId="19" fillId="0" borderId="10" xfId="4" applyFont="1" applyBorder="1"/>
    <xf numFmtId="0" fontId="22" fillId="5" borderId="12" xfId="4" applyFont="1" applyFill="1" applyBorder="1" applyAlignment="1">
      <alignment horizontal="center" vertical="center" wrapText="1"/>
    </xf>
    <xf numFmtId="0" fontId="9" fillId="2" borderId="1" xfId="4" applyFont="1" applyFill="1" applyBorder="1"/>
    <xf numFmtId="167" fontId="10" fillId="7" borderId="18" xfId="12" applyNumberFormat="1" applyFont="1" applyFill="1" applyBorder="1" applyAlignment="1">
      <alignment horizontal="center" vertical="center"/>
    </xf>
    <xf numFmtId="43" fontId="3" fillId="0" borderId="0" xfId="10" applyFont="1"/>
    <xf numFmtId="0" fontId="22" fillId="5" borderId="22" xfId="4" applyFont="1" applyFill="1" applyBorder="1" applyAlignment="1">
      <alignment horizontal="center" vertical="center" wrapText="1"/>
    </xf>
    <xf numFmtId="43" fontId="3" fillId="0" borderId="0" xfId="4" applyNumberFormat="1" applyFont="1"/>
    <xf numFmtId="0" fontId="22" fillId="5" borderId="24" xfId="4" applyFont="1" applyFill="1" applyBorder="1" applyAlignment="1">
      <alignment horizontal="center" vertical="center"/>
    </xf>
    <xf numFmtId="0" fontId="22" fillId="5" borderId="24" xfId="4" applyFont="1" applyFill="1" applyBorder="1" applyAlignment="1">
      <alignment horizontal="center" vertical="center" wrapText="1"/>
    </xf>
    <xf numFmtId="0" fontId="22" fillId="5" borderId="25" xfId="4" applyFont="1" applyFill="1" applyBorder="1" applyAlignment="1">
      <alignment horizontal="center" vertical="center" wrapText="1"/>
    </xf>
    <xf numFmtId="0" fontId="23" fillId="2" borderId="26" xfId="4" applyFont="1" applyFill="1" applyBorder="1" applyAlignment="1">
      <alignment horizontal="left"/>
    </xf>
    <xf numFmtId="166" fontId="24" fillId="2" borderId="26" xfId="10" applyNumberFormat="1" applyFont="1" applyFill="1" applyBorder="1" applyAlignment="1">
      <alignment horizontal="right" vertical="center"/>
    </xf>
    <xf numFmtId="165" fontId="24" fillId="2" borderId="26" xfId="8" applyNumberFormat="1" applyFont="1" applyFill="1" applyBorder="1" applyAlignment="1">
      <alignment horizontal="right" vertical="center"/>
    </xf>
    <xf numFmtId="165" fontId="3" fillId="0" borderId="0" xfId="8" applyNumberFormat="1" applyFont="1"/>
    <xf numFmtId="0" fontId="23" fillId="8" borderId="0" xfId="4" applyFont="1" applyFill="1" applyAlignment="1">
      <alignment horizontal="left" indent="1"/>
    </xf>
    <xf numFmtId="166" fontId="24" fillId="0" borderId="0" xfId="10" applyNumberFormat="1" applyFont="1" applyFill="1" applyBorder="1" applyAlignment="1">
      <alignment horizontal="right" vertical="center"/>
    </xf>
    <xf numFmtId="165" fontId="24" fillId="0" borderId="0" xfId="8" applyNumberFormat="1" applyFont="1" applyFill="1" applyBorder="1" applyAlignment="1">
      <alignment horizontal="right" vertical="center"/>
    </xf>
    <xf numFmtId="166" fontId="24" fillId="8" borderId="0" xfId="10" applyNumberFormat="1" applyFont="1" applyFill="1" applyBorder="1" applyAlignment="1">
      <alignment horizontal="right" vertical="center"/>
    </xf>
    <xf numFmtId="165" fontId="24" fillId="8" borderId="0" xfId="8" applyNumberFormat="1" applyFont="1" applyFill="1" applyBorder="1" applyAlignment="1">
      <alignment horizontal="right" vertical="center"/>
    </xf>
    <xf numFmtId="0" fontId="25" fillId="8" borderId="0" xfId="4" applyFont="1" applyFill="1" applyAlignment="1">
      <alignment horizontal="left" wrapText="1" indent="2"/>
    </xf>
    <xf numFmtId="166" fontId="26" fillId="0" borderId="0" xfId="10" applyNumberFormat="1" applyFont="1" applyFill="1" applyBorder="1" applyAlignment="1">
      <alignment horizontal="right" vertical="center"/>
    </xf>
    <xf numFmtId="168" fontId="26" fillId="0" borderId="0" xfId="10" applyNumberFormat="1" applyFont="1" applyFill="1" applyBorder="1" applyAlignment="1">
      <alignment horizontal="right" vertical="center"/>
    </xf>
    <xf numFmtId="165" fontId="26" fillId="0" borderId="0" xfId="8" applyNumberFormat="1" applyFont="1" applyFill="1" applyBorder="1" applyAlignment="1">
      <alignment horizontal="right" vertical="center"/>
    </xf>
    <xf numFmtId="165" fontId="26" fillId="8" borderId="0" xfId="8" applyNumberFormat="1" applyFont="1" applyFill="1" applyBorder="1" applyAlignment="1">
      <alignment horizontal="right" vertical="center"/>
    </xf>
    <xf numFmtId="10" fontId="3" fillId="0" borderId="0" xfId="10" applyNumberFormat="1" applyFont="1"/>
    <xf numFmtId="0" fontId="25" fillId="8" borderId="0" xfId="4" applyFont="1" applyFill="1" applyAlignment="1">
      <alignment horizontal="left" indent="2"/>
    </xf>
    <xf numFmtId="169" fontId="3" fillId="0" borderId="0" xfId="8" applyNumberFormat="1" applyFont="1"/>
    <xf numFmtId="4" fontId="27" fillId="0" borderId="0" xfId="4" applyNumberFormat="1" applyFont="1"/>
    <xf numFmtId="4" fontId="28" fillId="0" borderId="0" xfId="4" applyNumberFormat="1" applyFont="1"/>
    <xf numFmtId="10" fontId="3" fillId="0" borderId="0" xfId="10" applyNumberFormat="1" applyFont="1" applyBorder="1"/>
    <xf numFmtId="168" fontId="24" fillId="0" borderId="0" xfId="10" applyNumberFormat="1" applyFont="1" applyFill="1" applyBorder="1" applyAlignment="1">
      <alignment horizontal="right" vertical="center"/>
    </xf>
    <xf numFmtId="0" fontId="23" fillId="0" borderId="27" xfId="4" applyFont="1" applyBorder="1" applyAlignment="1">
      <alignment horizontal="left" indent="1"/>
    </xf>
    <xf numFmtId="166" fontId="24" fillId="0" borderId="27" xfId="10" applyNumberFormat="1" applyFont="1" applyFill="1" applyBorder="1" applyAlignment="1">
      <alignment horizontal="right" vertical="center"/>
    </xf>
    <xf numFmtId="165" fontId="24" fillId="0" borderId="27" xfId="8" applyNumberFormat="1" applyFont="1" applyBorder="1" applyAlignment="1">
      <alignment horizontal="right" vertical="center"/>
    </xf>
    <xf numFmtId="166" fontId="24" fillId="0" borderId="28" xfId="10" applyNumberFormat="1" applyFont="1" applyBorder="1" applyAlignment="1">
      <alignment horizontal="right" vertical="center"/>
    </xf>
    <xf numFmtId="165" fontId="24" fillId="0" borderId="28" xfId="8" applyNumberFormat="1" applyFont="1" applyBorder="1" applyAlignment="1">
      <alignment horizontal="right" vertical="center"/>
    </xf>
    <xf numFmtId="0" fontId="23" fillId="0" borderId="0" xfId="4" applyFont="1" applyAlignment="1">
      <alignment horizontal="left" indent="1"/>
    </xf>
    <xf numFmtId="165" fontId="24" fillId="0" borderId="0" xfId="8" applyNumberFormat="1" applyFont="1" applyBorder="1" applyAlignment="1">
      <alignment horizontal="right" vertical="center"/>
    </xf>
    <xf numFmtId="166" fontId="24" fillId="0" borderId="0" xfId="10" applyNumberFormat="1" applyFont="1" applyBorder="1" applyAlignment="1">
      <alignment horizontal="right" vertical="center"/>
    </xf>
    <xf numFmtId="0" fontId="22" fillId="3" borderId="11" xfId="4" applyFont="1" applyFill="1" applyBorder="1" applyAlignment="1">
      <alignment horizontal="left" vertical="center"/>
    </xf>
    <xf numFmtId="166" fontId="22" fillId="3" borderId="12" xfId="10" applyNumberFormat="1" applyFont="1" applyFill="1" applyBorder="1" applyAlignment="1">
      <alignment horizontal="right" vertical="center"/>
    </xf>
    <xf numFmtId="165" fontId="22" fillId="3" borderId="11" xfId="8" applyNumberFormat="1" applyFont="1" applyFill="1" applyBorder="1" applyAlignment="1">
      <alignment horizontal="right" vertical="center"/>
    </xf>
    <xf numFmtId="165" fontId="22" fillId="3" borderId="12" xfId="8" applyNumberFormat="1" applyFont="1" applyFill="1" applyBorder="1" applyAlignment="1">
      <alignment horizontal="right" vertical="center"/>
    </xf>
    <xf numFmtId="165" fontId="22" fillId="3" borderId="29" xfId="8" applyNumberFormat="1" applyFont="1" applyFill="1" applyBorder="1" applyAlignment="1">
      <alignment horizontal="right" vertical="center"/>
    </xf>
    <xf numFmtId="10" fontId="3" fillId="0" borderId="0" xfId="8" applyNumberFormat="1" applyFont="1"/>
    <xf numFmtId="0" fontId="25" fillId="0" borderId="0" xfId="4" applyFont="1" applyAlignment="1">
      <alignment horizontal="left" indent="1"/>
    </xf>
    <xf numFmtId="170" fontId="3" fillId="0" borderId="0" xfId="2" applyNumberFormat="1" applyFont="1"/>
    <xf numFmtId="0" fontId="22" fillId="3" borderId="30" xfId="4" applyFont="1" applyFill="1" applyBorder="1" applyAlignment="1">
      <alignment horizontal="left" vertical="center"/>
    </xf>
    <xf numFmtId="166" fontId="22" fillId="3" borderId="31" xfId="10" applyNumberFormat="1" applyFont="1" applyFill="1" applyBorder="1" applyAlignment="1">
      <alignment horizontal="right" vertical="center"/>
    </xf>
    <xf numFmtId="165" fontId="22" fillId="3" borderId="30" xfId="8" applyNumberFormat="1" applyFont="1" applyFill="1" applyBorder="1" applyAlignment="1">
      <alignment horizontal="right" vertical="center"/>
    </xf>
    <xf numFmtId="165" fontId="22" fillId="3" borderId="31" xfId="8" applyNumberFormat="1" applyFont="1" applyFill="1" applyBorder="1" applyAlignment="1">
      <alignment horizontal="right" vertical="center"/>
    </xf>
    <xf numFmtId="165" fontId="22" fillId="3" borderId="10" xfId="8" applyNumberFormat="1" applyFont="1" applyFill="1" applyBorder="1" applyAlignment="1">
      <alignment horizontal="right" vertical="center"/>
    </xf>
    <xf numFmtId="0" fontId="13" fillId="0" borderId="0" xfId="4" applyFont="1" applyAlignment="1">
      <alignment horizontal="left" vertical="center"/>
    </xf>
    <xf numFmtId="4" fontId="9" fillId="0" borderId="0" xfId="4" applyNumberFormat="1" applyFont="1" applyAlignment="1">
      <alignment vertical="center"/>
    </xf>
    <xf numFmtId="10" fontId="3" fillId="0" borderId="0" xfId="11" applyNumberFormat="1" applyFont="1"/>
    <xf numFmtId="170" fontId="3" fillId="0" borderId="0" xfId="11" applyNumberFormat="1" applyFont="1"/>
    <xf numFmtId="0" fontId="1" fillId="0" borderId="0" xfId="13"/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3" applyFont="1"/>
    <xf numFmtId="165" fontId="3" fillId="0" borderId="0" xfId="15" applyNumberFormat="1" applyFont="1"/>
    <xf numFmtId="165" fontId="3" fillId="0" borderId="0" xfId="3" applyNumberFormat="1" applyFont="1"/>
    <xf numFmtId="167" fontId="10" fillId="0" borderId="0" xfId="3" applyNumberFormat="1" applyFont="1" applyAlignment="1">
      <alignment horizontal="center" vertical="center"/>
    </xf>
    <xf numFmtId="167" fontId="3" fillId="0" borderId="0" xfId="3" applyNumberFormat="1" applyFont="1" applyAlignment="1">
      <alignment horizontal="center" vertical="center"/>
    </xf>
    <xf numFmtId="0" fontId="10" fillId="0" borderId="0" xfId="3" applyFont="1" applyAlignment="1">
      <alignment vertical="center"/>
    </xf>
    <xf numFmtId="165" fontId="3" fillId="0" borderId="0" xfId="2" applyNumberFormat="1" applyFont="1"/>
    <xf numFmtId="0" fontId="3" fillId="0" borderId="0" xfId="3" applyFont="1" applyAlignment="1">
      <alignment vertical="center"/>
    </xf>
    <xf numFmtId="165" fontId="3" fillId="0" borderId="0" xfId="8" applyNumberFormat="1" applyFont="1" applyFill="1" applyBorder="1"/>
    <xf numFmtId="165" fontId="13" fillId="0" borderId="0" xfId="8" applyNumberFormat="1" applyFont="1" applyFill="1" applyBorder="1" applyAlignment="1">
      <alignment horizontal="center" vertical="center"/>
    </xf>
    <xf numFmtId="167" fontId="13" fillId="0" borderId="0" xfId="3" applyNumberFormat="1" applyFont="1" applyAlignment="1">
      <alignment horizontal="center" vertical="center"/>
    </xf>
    <xf numFmtId="43" fontId="34" fillId="0" borderId="32" xfId="3" applyNumberFormat="1" applyFont="1" applyBorder="1"/>
    <xf numFmtId="165" fontId="34" fillId="0" borderId="32" xfId="15" applyNumberFormat="1" applyFont="1" applyBorder="1"/>
    <xf numFmtId="0" fontId="13" fillId="0" borderId="0" xfId="3" applyFont="1" applyAlignment="1">
      <alignment horizontal="left" vertical="center"/>
    </xf>
    <xf numFmtId="10" fontId="3" fillId="0" borderId="0" xfId="8" applyNumberFormat="1" applyFont="1" applyFill="1" applyBorder="1" applyAlignment="1">
      <alignment horizontal="center" vertical="center"/>
    </xf>
    <xf numFmtId="165" fontId="35" fillId="3" borderId="33" xfId="8" applyNumberFormat="1" applyFont="1" applyFill="1" applyBorder="1" applyAlignment="1">
      <alignment horizontal="center" vertical="center"/>
    </xf>
    <xf numFmtId="165" fontId="35" fillId="3" borderId="34" xfId="8" applyNumberFormat="1" applyFont="1" applyFill="1" applyBorder="1" applyAlignment="1">
      <alignment horizontal="center" vertical="center"/>
    </xf>
    <xf numFmtId="167" fontId="35" fillId="3" borderId="34" xfId="3" applyNumberFormat="1" applyFont="1" applyFill="1" applyBorder="1" applyAlignment="1">
      <alignment horizontal="center" vertical="center"/>
    </xf>
    <xf numFmtId="0" fontId="35" fillId="3" borderId="35" xfId="3" applyFont="1" applyFill="1" applyBorder="1" applyAlignment="1">
      <alignment horizontal="left" vertical="center"/>
    </xf>
    <xf numFmtId="39" fontId="3" fillId="0" borderId="0" xfId="3" applyNumberFormat="1" applyFont="1"/>
    <xf numFmtId="165" fontId="3" fillId="0" borderId="0" xfId="8" applyNumberFormat="1" applyFont="1" applyFill="1" applyBorder="1" applyAlignment="1">
      <alignment horizontal="center" vertical="center"/>
    </xf>
    <xf numFmtId="165" fontId="36" fillId="0" borderId="0" xfId="8" applyNumberFormat="1" applyFont="1" applyBorder="1" applyAlignment="1">
      <alignment horizontal="center" vertical="center"/>
    </xf>
    <xf numFmtId="165" fontId="36" fillId="0" borderId="0" xfId="8" applyNumberFormat="1" applyFont="1" applyAlignment="1">
      <alignment horizontal="center" vertical="center"/>
    </xf>
    <xf numFmtId="167" fontId="36" fillId="0" borderId="0" xfId="3" applyNumberFormat="1" applyFont="1" applyAlignment="1">
      <alignment horizontal="center" vertical="center"/>
    </xf>
    <xf numFmtId="0" fontId="36" fillId="0" borderId="0" xfId="3" applyFont="1" applyAlignment="1">
      <alignment horizontal="left" vertical="center" wrapText="1" indent="1"/>
    </xf>
    <xf numFmtId="165" fontId="37" fillId="0" borderId="0" xfId="8" applyNumberFormat="1" applyFont="1" applyFill="1" applyBorder="1" applyAlignment="1">
      <alignment horizontal="center" vertical="center"/>
    </xf>
    <xf numFmtId="165" fontId="38" fillId="0" borderId="36" xfId="8" applyNumberFormat="1" applyFont="1" applyBorder="1" applyAlignment="1">
      <alignment horizontal="center" vertical="center"/>
    </xf>
    <xf numFmtId="167" fontId="38" fillId="0" borderId="36" xfId="3" applyNumberFormat="1" applyFont="1" applyBorder="1" applyAlignment="1">
      <alignment horizontal="center" vertical="center"/>
    </xf>
    <xf numFmtId="0" fontId="38" fillId="0" borderId="36" xfId="16" applyFont="1" applyBorder="1" applyAlignment="1">
      <alignment horizontal="left" vertical="center" wrapText="1" indent="2"/>
    </xf>
    <xf numFmtId="165" fontId="38" fillId="0" borderId="37" xfId="8" applyNumberFormat="1" applyFont="1" applyBorder="1" applyAlignment="1">
      <alignment horizontal="center" vertical="center"/>
    </xf>
    <xf numFmtId="167" fontId="38" fillId="0" borderId="37" xfId="3" applyNumberFormat="1" applyFont="1" applyBorder="1" applyAlignment="1">
      <alignment horizontal="center" vertical="center"/>
    </xf>
    <xf numFmtId="0" fontId="38" fillId="0" borderId="37" xfId="16" applyFont="1" applyBorder="1" applyAlignment="1">
      <alignment horizontal="left" vertical="center" wrapText="1" indent="2"/>
    </xf>
    <xf numFmtId="165" fontId="36" fillId="0" borderId="36" xfId="8" applyNumberFormat="1" applyFont="1" applyBorder="1" applyAlignment="1">
      <alignment horizontal="center" vertical="center"/>
    </xf>
    <xf numFmtId="167" fontId="36" fillId="0" borderId="36" xfId="3" applyNumberFormat="1" applyFont="1" applyBorder="1" applyAlignment="1">
      <alignment horizontal="center" vertical="center"/>
    </xf>
    <xf numFmtId="0" fontId="36" fillId="0" borderId="36" xfId="3" applyFont="1" applyBorder="1" applyAlignment="1">
      <alignment horizontal="left" vertical="center" wrapText="1" indent="1"/>
    </xf>
    <xf numFmtId="0" fontId="36" fillId="0" borderId="36" xfId="3" applyFont="1" applyBorder="1" applyAlignment="1">
      <alignment horizontal="left" vertical="center" indent="1"/>
    </xf>
    <xf numFmtId="165" fontId="36" fillId="0" borderId="38" xfId="8" applyNumberFormat="1" applyFont="1" applyBorder="1" applyAlignment="1">
      <alignment horizontal="center" vertical="center"/>
    </xf>
    <xf numFmtId="167" fontId="36" fillId="0" borderId="38" xfId="3" applyNumberFormat="1" applyFont="1" applyBorder="1" applyAlignment="1">
      <alignment horizontal="center" vertical="center"/>
    </xf>
    <xf numFmtId="0" fontId="36" fillId="0" borderId="38" xfId="3" applyFont="1" applyBorder="1" applyAlignment="1">
      <alignment horizontal="left" vertical="center" indent="1"/>
    </xf>
    <xf numFmtId="165" fontId="10" fillId="0" borderId="0" xfId="8" applyNumberFormat="1" applyFont="1" applyFill="1" applyBorder="1" applyAlignment="1">
      <alignment horizontal="center" vertical="center"/>
    </xf>
    <xf numFmtId="165" fontId="36" fillId="9" borderId="26" xfId="8" applyNumberFormat="1" applyFont="1" applyFill="1" applyBorder="1" applyAlignment="1">
      <alignment horizontal="center" vertical="center"/>
    </xf>
    <xf numFmtId="167" fontId="36" fillId="9" borderId="26" xfId="3" applyNumberFormat="1" applyFont="1" applyFill="1" applyBorder="1" applyAlignment="1">
      <alignment horizontal="center" vertical="center"/>
    </xf>
    <xf numFmtId="0" fontId="36" fillId="9" borderId="39" xfId="3" applyFont="1" applyFill="1" applyBorder="1" applyAlignment="1">
      <alignment horizontal="left" vertical="center" wrapText="1"/>
    </xf>
    <xf numFmtId="170" fontId="3" fillId="0" borderId="0" xfId="8" applyNumberFormat="1" applyFont="1" applyFill="1" applyBorder="1" applyAlignment="1">
      <alignment horizontal="center" vertical="center"/>
    </xf>
    <xf numFmtId="165" fontId="38" fillId="0" borderId="36" xfId="8" applyNumberFormat="1" applyFont="1" applyFill="1" applyBorder="1" applyAlignment="1">
      <alignment horizontal="center" vertical="center"/>
    </xf>
    <xf numFmtId="165" fontId="38" fillId="0" borderId="37" xfId="8" applyNumberFormat="1" applyFont="1" applyFill="1" applyBorder="1" applyAlignment="1">
      <alignment horizontal="center" vertical="center"/>
    </xf>
    <xf numFmtId="0" fontId="38" fillId="0" borderId="40" xfId="16" applyFont="1" applyBorder="1" applyAlignment="1">
      <alignment horizontal="left" vertical="center" wrapText="1" indent="2"/>
    </xf>
    <xf numFmtId="165" fontId="36" fillId="0" borderId="36" xfId="8" applyNumberFormat="1" applyFont="1" applyFill="1" applyBorder="1" applyAlignment="1">
      <alignment horizontal="center" vertical="center"/>
    </xf>
    <xf numFmtId="165" fontId="36" fillId="0" borderId="37" xfId="8" applyNumberFormat="1" applyFont="1" applyBorder="1" applyAlignment="1">
      <alignment horizontal="center" vertical="center"/>
    </xf>
    <xf numFmtId="167" fontId="36" fillId="0" borderId="37" xfId="3" applyNumberFormat="1" applyFont="1" applyBorder="1" applyAlignment="1">
      <alignment horizontal="center" vertical="center"/>
    </xf>
    <xf numFmtId="165" fontId="36" fillId="0" borderId="37" xfId="8" applyNumberFormat="1" applyFont="1" applyFill="1" applyBorder="1" applyAlignment="1">
      <alignment horizontal="center" vertical="center"/>
    </xf>
    <xf numFmtId="0" fontId="36" fillId="0" borderId="37" xfId="3" applyFont="1" applyBorder="1" applyAlignment="1">
      <alignment horizontal="left" vertical="center" wrapText="1" indent="1"/>
    </xf>
    <xf numFmtId="0" fontId="36" fillId="0" borderId="38" xfId="3" applyFont="1" applyBorder="1" applyAlignment="1">
      <alignment horizontal="left" vertical="center" wrapText="1" indent="1"/>
    </xf>
    <xf numFmtId="4" fontId="1" fillId="0" borderId="0" xfId="3" applyNumberFormat="1" applyAlignment="1">
      <alignment vertical="center" wrapText="1"/>
    </xf>
    <xf numFmtId="165" fontId="36" fillId="9" borderId="41" xfId="8" applyNumberFormat="1" applyFont="1" applyFill="1" applyBorder="1" applyAlignment="1">
      <alignment horizontal="center" vertical="center"/>
    </xf>
    <xf numFmtId="167" fontId="36" fillId="9" borderId="41" xfId="3" applyNumberFormat="1" applyFont="1" applyFill="1" applyBorder="1" applyAlignment="1">
      <alignment horizontal="center" vertical="center"/>
    </xf>
    <xf numFmtId="0" fontId="36" fillId="9" borderId="41" xfId="3" applyFont="1" applyFill="1" applyBorder="1" applyAlignment="1">
      <alignment horizontal="left" vertical="center" wrapText="1"/>
    </xf>
    <xf numFmtId="0" fontId="35" fillId="5" borderId="42" xfId="3" applyFont="1" applyFill="1" applyBorder="1" applyAlignment="1">
      <alignment horizontal="center" vertical="center"/>
    </xf>
    <xf numFmtId="0" fontId="35" fillId="5" borderId="43" xfId="3" applyFont="1" applyFill="1" applyBorder="1" applyAlignment="1">
      <alignment horizontal="center" vertical="center"/>
    </xf>
    <xf numFmtId="4" fontId="3" fillId="0" borderId="0" xfId="3" applyNumberFormat="1" applyFont="1"/>
    <xf numFmtId="0" fontId="35" fillId="5" borderId="43" xfId="3" applyFont="1" applyFill="1" applyBorder="1" applyAlignment="1">
      <alignment horizontal="center" vertical="center" wrapText="1"/>
    </xf>
    <xf numFmtId="167" fontId="8" fillId="7" borderId="18" xfId="12" applyNumberFormat="1" applyFont="1" applyFill="1" applyBorder="1" applyAlignment="1">
      <alignment horizontal="center" vertical="center"/>
    </xf>
    <xf numFmtId="0" fontId="2" fillId="7" borderId="1" xfId="3" applyFont="1" applyFill="1" applyBorder="1" applyAlignment="1">
      <alignment vertical="center"/>
    </xf>
    <xf numFmtId="0" fontId="5" fillId="0" borderId="0" xfId="3" applyFont="1"/>
    <xf numFmtId="0" fontId="35" fillId="3" borderId="51" xfId="3" applyFont="1" applyFill="1" applyBorder="1" applyAlignment="1">
      <alignment horizontal="center" vertical="center"/>
    </xf>
    <xf numFmtId="0" fontId="12" fillId="0" borderId="0" xfId="3" applyFont="1" applyAlignment="1">
      <alignment vertical="top" wrapText="1" readingOrder="1"/>
    </xf>
    <xf numFmtId="0" fontId="5" fillId="0" borderId="53" xfId="3" applyFont="1" applyBorder="1" applyAlignment="1">
      <alignment horizontal="center"/>
    </xf>
    <xf numFmtId="0" fontId="9" fillId="0" borderId="0" xfId="3" applyFont="1" applyAlignment="1">
      <alignment vertical="center" wrapText="1" readingOrder="1"/>
    </xf>
    <xf numFmtId="0" fontId="32" fillId="0" borderId="0" xfId="4" applyFont="1" applyAlignment="1">
      <alignment vertical="center"/>
    </xf>
    <xf numFmtId="0" fontId="0" fillId="4" borderId="0" xfId="0" applyFill="1"/>
    <xf numFmtId="0" fontId="33" fillId="0" borderId="0" xfId="4" applyFont="1" applyAlignment="1">
      <alignment vertical="center"/>
    </xf>
    <xf numFmtId="165" fontId="38" fillId="0" borderId="0" xfId="8" applyNumberFormat="1" applyFont="1"/>
    <xf numFmtId="171" fontId="3" fillId="0" borderId="0" xfId="3" applyNumberFormat="1" applyFont="1"/>
    <xf numFmtId="165" fontId="35" fillId="3" borderId="54" xfId="8" applyNumberFormat="1" applyFont="1" applyFill="1" applyBorder="1" applyAlignment="1">
      <alignment horizontal="center" vertical="center"/>
    </xf>
    <xf numFmtId="165" fontId="35" fillId="3" borderId="55" xfId="8" applyNumberFormat="1" applyFont="1" applyFill="1" applyBorder="1" applyAlignment="1">
      <alignment horizontal="center" vertical="center"/>
    </xf>
    <xf numFmtId="167" fontId="35" fillId="3" borderId="55" xfId="3" applyNumberFormat="1" applyFont="1" applyFill="1" applyBorder="1" applyAlignment="1">
      <alignment horizontal="center" vertical="center"/>
    </xf>
    <xf numFmtId="0" fontId="35" fillId="3" borderId="56" xfId="3" applyFont="1" applyFill="1" applyBorder="1" applyAlignment="1">
      <alignment horizontal="left"/>
    </xf>
    <xf numFmtId="165" fontId="3" fillId="0" borderId="0" xfId="17" applyNumberFormat="1" applyFont="1"/>
    <xf numFmtId="0" fontId="38" fillId="0" borderId="37" xfId="3" applyFont="1" applyBorder="1" applyAlignment="1">
      <alignment horizontal="left" wrapText="1" indent="1"/>
    </xf>
    <xf numFmtId="165" fontId="38" fillId="0" borderId="38" xfId="8" applyNumberFormat="1" applyFont="1" applyBorder="1" applyAlignment="1">
      <alignment horizontal="center" vertical="center"/>
    </xf>
    <xf numFmtId="167" fontId="38" fillId="0" borderId="38" xfId="3" applyNumberFormat="1" applyFont="1" applyBorder="1" applyAlignment="1">
      <alignment horizontal="center" vertical="center"/>
    </xf>
    <xf numFmtId="0" fontId="38" fillId="0" borderId="38" xfId="3" applyFont="1" applyBorder="1" applyAlignment="1">
      <alignment horizontal="left" wrapText="1" indent="1"/>
    </xf>
    <xf numFmtId="165" fontId="36" fillId="10" borderId="26" xfId="8" applyNumberFormat="1" applyFont="1" applyFill="1" applyBorder="1" applyAlignment="1">
      <alignment horizontal="center" vertical="center"/>
    </xf>
    <xf numFmtId="167" fontId="36" fillId="10" borderId="26" xfId="3" applyNumberFormat="1" applyFont="1" applyFill="1" applyBorder="1" applyAlignment="1">
      <alignment horizontal="center" vertical="center"/>
    </xf>
    <xf numFmtId="0" fontId="36" fillId="10" borderId="26" xfId="3" applyFont="1" applyFill="1" applyBorder="1"/>
    <xf numFmtId="0" fontId="38" fillId="0" borderId="36" xfId="3" applyFont="1" applyBorder="1" applyAlignment="1">
      <alignment horizontal="left" wrapText="1" indent="1"/>
    </xf>
    <xf numFmtId="0" fontId="38" fillId="0" borderId="37" xfId="3" applyFont="1" applyBorder="1" applyAlignment="1">
      <alignment horizontal="left" indent="1"/>
    </xf>
    <xf numFmtId="165" fontId="38" fillId="0" borderId="0" xfId="8" applyNumberFormat="1" applyFont="1" applyBorder="1" applyAlignment="1">
      <alignment horizontal="center" vertical="center"/>
    </xf>
    <xf numFmtId="165" fontId="38" fillId="0" borderId="0" xfId="8" applyNumberFormat="1" applyFont="1" applyAlignment="1">
      <alignment horizontal="center" vertical="center"/>
    </xf>
    <xf numFmtId="167" fontId="38" fillId="0" borderId="0" xfId="3" applyNumberFormat="1" applyFont="1" applyAlignment="1">
      <alignment horizontal="center" vertical="center"/>
    </xf>
    <xf numFmtId="0" fontId="38" fillId="0" borderId="0" xfId="3" applyFont="1" applyAlignment="1">
      <alignment horizontal="left" wrapText="1" indent="1"/>
    </xf>
    <xf numFmtId="0" fontId="38" fillId="0" borderId="27" xfId="3" applyFont="1" applyBorder="1" applyAlignment="1">
      <alignment horizontal="left" wrapText="1" indent="1"/>
    </xf>
    <xf numFmtId="43" fontId="3" fillId="0" borderId="0" xfId="3" applyNumberFormat="1" applyFont="1"/>
    <xf numFmtId="0" fontId="38" fillId="0" borderId="36" xfId="3" applyFont="1" applyBorder="1" applyAlignment="1">
      <alignment horizontal="left" indent="1"/>
    </xf>
    <xf numFmtId="0" fontId="38" fillId="0" borderId="0" xfId="3" applyFont="1" applyAlignment="1">
      <alignment horizontal="left" indent="1"/>
    </xf>
    <xf numFmtId="0" fontId="38" fillId="0" borderId="27" xfId="3" applyFont="1" applyBorder="1" applyAlignment="1">
      <alignment horizontal="left" indent="1"/>
    </xf>
    <xf numFmtId="0" fontId="38" fillId="0" borderId="28" xfId="3" applyFont="1" applyBorder="1" applyAlignment="1">
      <alignment horizontal="left" indent="1"/>
    </xf>
    <xf numFmtId="0" fontId="35" fillId="5" borderId="46" xfId="3" applyFont="1" applyFill="1" applyBorder="1" applyAlignment="1">
      <alignment horizontal="center" vertical="center"/>
    </xf>
    <xf numFmtId="0" fontId="35" fillId="5" borderId="46" xfId="3" applyFont="1" applyFill="1" applyBorder="1" applyAlignment="1">
      <alignment horizontal="center" vertical="center" wrapText="1"/>
    </xf>
    <xf numFmtId="0" fontId="18" fillId="0" borderId="0" xfId="18"/>
    <xf numFmtId="43" fontId="3" fillId="0" borderId="0" xfId="19" applyFont="1"/>
    <xf numFmtId="0" fontId="35" fillId="3" borderId="2" xfId="3" applyFont="1" applyFill="1" applyBorder="1" applyAlignment="1">
      <alignment horizontal="center" vertical="center"/>
    </xf>
    <xf numFmtId="0" fontId="9" fillId="0" borderId="0" xfId="3" applyFont="1"/>
    <xf numFmtId="0" fontId="3" fillId="0" borderId="10" xfId="3" applyFont="1" applyBorder="1" applyAlignment="1">
      <alignment horizontal="center"/>
    </xf>
    <xf numFmtId="0" fontId="3" fillId="0" borderId="0" xfId="3" applyFont="1" applyAlignment="1">
      <alignment horizontal="center"/>
    </xf>
    <xf numFmtId="167" fontId="10" fillId="11" borderId="18" xfId="12" applyNumberFormat="1" applyFont="1" applyFill="1" applyBorder="1" applyAlignment="1">
      <alignment horizontal="center" vertical="center"/>
    </xf>
    <xf numFmtId="0" fontId="9" fillId="11" borderId="1" xfId="3" applyFont="1" applyFill="1" applyBorder="1" applyAlignment="1">
      <alignment vertical="center"/>
    </xf>
    <xf numFmtId="0" fontId="25" fillId="0" borderId="0" xfId="3" applyFont="1"/>
    <xf numFmtId="0" fontId="12" fillId="0" borderId="0" xfId="3" applyFont="1"/>
    <xf numFmtId="0" fontId="42" fillId="0" borderId="0" xfId="20" applyFont="1"/>
    <xf numFmtId="0" fontId="33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0" fontId="3" fillId="0" borderId="0" xfId="23" applyFont="1"/>
    <xf numFmtId="0" fontId="10" fillId="0" borderId="0" xfId="24" applyFont="1" applyAlignment="1">
      <alignment vertical="center"/>
    </xf>
    <xf numFmtId="0" fontId="3" fillId="0" borderId="0" xfId="13" applyFont="1"/>
    <xf numFmtId="166" fontId="10" fillId="0" borderId="0" xfId="23" applyNumberFormat="1" applyFont="1" applyAlignment="1">
      <alignment horizontal="right"/>
    </xf>
    <xf numFmtId="166" fontId="10" fillId="0" borderId="0" xfId="23" applyNumberFormat="1" applyFont="1" applyAlignment="1">
      <alignment horizontal="left"/>
    </xf>
    <xf numFmtId="166" fontId="10" fillId="0" borderId="69" xfId="23" applyNumberFormat="1" applyFont="1" applyBorder="1" applyAlignment="1">
      <alignment horizontal="right"/>
    </xf>
    <xf numFmtId="166" fontId="10" fillId="0" borderId="69" xfId="23" applyNumberFormat="1" applyFont="1" applyBorder="1" applyAlignment="1">
      <alignment horizontal="left"/>
    </xf>
    <xf numFmtId="166" fontId="43" fillId="0" borderId="0" xfId="18" applyNumberFormat="1" applyFont="1"/>
    <xf numFmtId="0" fontId="43" fillId="0" borderId="0" xfId="18" applyFont="1" applyAlignment="1">
      <alignment horizontal="left" indent="2"/>
    </xf>
    <xf numFmtId="166" fontId="10" fillId="12" borderId="0" xfId="23" applyNumberFormat="1" applyFont="1" applyFill="1" applyAlignment="1">
      <alignment horizontal="right"/>
    </xf>
    <xf numFmtId="167" fontId="10" fillId="12" borderId="0" xfId="23" applyNumberFormat="1" applyFont="1" applyFill="1"/>
    <xf numFmtId="166" fontId="10" fillId="0" borderId="70" xfId="18" applyNumberFormat="1" applyFont="1" applyBorder="1"/>
    <xf numFmtId="0" fontId="10" fillId="0" borderId="70" xfId="18" applyFont="1" applyBorder="1" applyAlignment="1">
      <alignment horizontal="left"/>
    </xf>
    <xf numFmtId="166" fontId="0" fillId="0" borderId="0" xfId="0" applyNumberFormat="1"/>
    <xf numFmtId="0" fontId="10" fillId="0" borderId="0" xfId="23" applyFont="1" applyAlignment="1">
      <alignment horizontal="left" indent="1"/>
    </xf>
    <xf numFmtId="0" fontId="13" fillId="3" borderId="71" xfId="23" applyFont="1" applyFill="1" applyBorder="1" applyAlignment="1">
      <alignment horizontal="center" vertical="center"/>
    </xf>
    <xf numFmtId="0" fontId="12" fillId="0" borderId="0" xfId="23" applyFont="1" applyAlignment="1">
      <alignment vertical="top" wrapText="1" readingOrder="1"/>
    </xf>
    <xf numFmtId="0" fontId="12" fillId="0" borderId="0" xfId="23" applyFont="1" applyAlignment="1">
      <alignment horizontal="center" vertical="top" wrapText="1" readingOrder="1"/>
    </xf>
    <xf numFmtId="0" fontId="9" fillId="0" borderId="0" xfId="23" applyFont="1" applyAlignment="1">
      <alignment vertical="center" wrapText="1" readingOrder="1"/>
    </xf>
    <xf numFmtId="165" fontId="10" fillId="0" borderId="69" xfId="11" applyNumberFormat="1" applyFont="1" applyBorder="1" applyAlignment="1">
      <alignment horizontal="right"/>
    </xf>
    <xf numFmtId="166" fontId="10" fillId="0" borderId="69" xfId="25" applyNumberFormat="1" applyFont="1" applyBorder="1" applyAlignment="1">
      <alignment horizontal="right"/>
    </xf>
    <xf numFmtId="0" fontId="10" fillId="0" borderId="69" xfId="23" applyFont="1" applyBorder="1" applyAlignment="1">
      <alignment horizontal="left"/>
    </xf>
    <xf numFmtId="165" fontId="43" fillId="0" borderId="0" xfId="11" applyNumberFormat="1" applyFont="1" applyAlignment="1">
      <alignment horizontal="right"/>
    </xf>
    <xf numFmtId="166" fontId="43" fillId="0" borderId="0" xfId="18" applyNumberFormat="1" applyFont="1" applyAlignment="1">
      <alignment horizontal="right"/>
    </xf>
    <xf numFmtId="166" fontId="10" fillId="0" borderId="0" xfId="18" applyNumberFormat="1" applyFont="1"/>
    <xf numFmtId="0" fontId="10" fillId="0" borderId="0" xfId="18" applyFont="1" applyAlignment="1">
      <alignment horizontal="left" indent="1"/>
    </xf>
    <xf numFmtId="165" fontId="10" fillId="13" borderId="73" xfId="11" applyNumberFormat="1" applyFont="1" applyFill="1" applyBorder="1" applyAlignment="1">
      <alignment horizontal="right"/>
    </xf>
    <xf numFmtId="166" fontId="10" fillId="13" borderId="73" xfId="25" applyNumberFormat="1" applyFont="1" applyFill="1" applyBorder="1" applyAlignment="1">
      <alignment horizontal="right"/>
    </xf>
    <xf numFmtId="166" fontId="10" fillId="13" borderId="73" xfId="23" applyNumberFormat="1" applyFont="1" applyFill="1" applyBorder="1" applyAlignment="1">
      <alignment horizontal="right"/>
    </xf>
    <xf numFmtId="167" fontId="10" fillId="13" borderId="73" xfId="23" applyNumberFormat="1" applyFont="1" applyFill="1" applyBorder="1"/>
    <xf numFmtId="165" fontId="45" fillId="0" borderId="0" xfId="11" applyNumberFormat="1" applyFont="1" applyAlignment="1">
      <alignment horizontal="right"/>
    </xf>
    <xf numFmtId="166" fontId="45" fillId="0" borderId="0" xfId="18" applyNumberFormat="1" applyFont="1" applyAlignment="1">
      <alignment horizontal="right"/>
    </xf>
    <xf numFmtId="166" fontId="45" fillId="0" borderId="0" xfId="18" applyNumberFormat="1" applyFont="1"/>
    <xf numFmtId="166" fontId="18" fillId="0" borderId="0" xfId="18" applyNumberFormat="1"/>
    <xf numFmtId="0" fontId="13" fillId="3" borderId="74" xfId="13" applyFont="1" applyFill="1" applyBorder="1" applyAlignment="1">
      <alignment horizontal="center" vertical="center" wrapText="1"/>
    </xf>
    <xf numFmtId="0" fontId="13" fillId="3" borderId="75" xfId="13" applyFont="1" applyFill="1" applyBorder="1" applyAlignment="1">
      <alignment horizontal="center" vertical="center" wrapText="1"/>
    </xf>
    <xf numFmtId="0" fontId="13" fillId="3" borderId="76" xfId="13" applyFont="1" applyFill="1" applyBorder="1" applyAlignment="1">
      <alignment horizontal="center" vertical="center"/>
    </xf>
    <xf numFmtId="0" fontId="13" fillId="3" borderId="77" xfId="13" applyFont="1" applyFill="1" applyBorder="1" applyAlignment="1">
      <alignment horizontal="center" vertical="center"/>
    </xf>
    <xf numFmtId="166" fontId="10" fillId="0" borderId="0" xfId="25" applyNumberFormat="1" applyFont="1" applyAlignment="1">
      <alignment horizontal="right"/>
    </xf>
    <xf numFmtId="0" fontId="10" fillId="0" borderId="0" xfId="25" applyFont="1" applyAlignment="1">
      <alignment horizontal="left"/>
    </xf>
    <xf numFmtId="0" fontId="10" fillId="0" borderId="69" xfId="25" applyFont="1" applyBorder="1" applyAlignment="1">
      <alignment horizontal="left"/>
    </xf>
    <xf numFmtId="0" fontId="43" fillId="0" borderId="0" xfId="18" applyFont="1" applyAlignment="1">
      <alignment horizontal="left" indent="4"/>
    </xf>
    <xf numFmtId="0" fontId="10" fillId="0" borderId="0" xfId="18" applyFont="1" applyAlignment="1">
      <alignment horizontal="left" indent="3"/>
    </xf>
    <xf numFmtId="166" fontId="10" fillId="12" borderId="73" xfId="25" applyNumberFormat="1" applyFont="1" applyFill="1" applyBorder="1" applyAlignment="1">
      <alignment horizontal="right"/>
    </xf>
    <xf numFmtId="166" fontId="10" fillId="12" borderId="73" xfId="23" applyNumberFormat="1" applyFont="1" applyFill="1" applyBorder="1" applyAlignment="1">
      <alignment horizontal="right"/>
    </xf>
    <xf numFmtId="167" fontId="10" fillId="12" borderId="73" xfId="23" applyNumberFormat="1" applyFont="1" applyFill="1" applyBorder="1"/>
    <xf numFmtId="166" fontId="10" fillId="9" borderId="73" xfId="25" applyNumberFormat="1" applyFont="1" applyFill="1" applyBorder="1" applyAlignment="1">
      <alignment horizontal="right"/>
    </xf>
    <xf numFmtId="166" fontId="10" fillId="9" borderId="73" xfId="23" applyNumberFormat="1" applyFont="1" applyFill="1" applyBorder="1" applyAlignment="1">
      <alignment horizontal="right"/>
    </xf>
    <xf numFmtId="167" fontId="10" fillId="9" borderId="73" xfId="23" applyNumberFormat="1" applyFont="1" applyFill="1" applyBorder="1"/>
    <xf numFmtId="0" fontId="13" fillId="3" borderId="6" xfId="25" applyFont="1" applyFill="1" applyBorder="1" applyAlignment="1">
      <alignment horizontal="center" vertical="center"/>
    </xf>
    <xf numFmtId="0" fontId="13" fillId="3" borderId="71" xfId="25" applyFont="1" applyFill="1" applyBorder="1" applyAlignment="1">
      <alignment horizontal="center" vertical="center"/>
    </xf>
    <xf numFmtId="0" fontId="3" fillId="0" borderId="0" xfId="25" applyFont="1"/>
    <xf numFmtId="0" fontId="3" fillId="0" borderId="0" xfId="26" applyFont="1" applyAlignment="1">
      <alignment vertical="center"/>
    </xf>
    <xf numFmtId="0" fontId="1" fillId="0" borderId="0" xfId="26"/>
    <xf numFmtId="0" fontId="3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6" fillId="0" borderId="0" xfId="26" applyFont="1"/>
    <xf numFmtId="0" fontId="38" fillId="0" borderId="0" xfId="3" applyFont="1"/>
    <xf numFmtId="0" fontId="38" fillId="0" borderId="0" xfId="3" applyFont="1" applyAlignment="1">
      <alignment vertical="center"/>
    </xf>
    <xf numFmtId="0" fontId="47" fillId="0" borderId="0" xfId="3" applyFont="1" applyAlignment="1">
      <alignment vertical="center" wrapText="1" readingOrder="1"/>
    </xf>
    <xf numFmtId="0" fontId="48" fillId="0" borderId="0" xfId="3" applyFont="1" applyAlignment="1">
      <alignment vertical="top" wrapText="1" readingOrder="1"/>
    </xf>
    <xf numFmtId="0" fontId="3" fillId="0" borderId="53" xfId="3" applyFont="1" applyBorder="1" applyAlignment="1">
      <alignment horizontal="center"/>
    </xf>
    <xf numFmtId="0" fontId="3" fillId="0" borderId="0" xfId="3" applyFont="1" applyAlignment="1">
      <alignment horizontal="center" vertical="center"/>
    </xf>
    <xf numFmtId="0" fontId="36" fillId="11" borderId="41" xfId="3" applyFont="1" applyFill="1" applyBorder="1" applyAlignment="1">
      <alignment horizontal="left" vertical="center" wrapText="1"/>
    </xf>
    <xf numFmtId="167" fontId="36" fillId="11" borderId="41" xfId="3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0" fontId="38" fillId="0" borderId="80" xfId="3" applyFont="1" applyBorder="1" applyAlignment="1">
      <alignment horizontal="left" vertical="center" wrapText="1" indent="2"/>
    </xf>
    <xf numFmtId="167" fontId="38" fillId="0" borderId="80" xfId="3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8" fillId="0" borderId="81" xfId="3" applyFont="1" applyBorder="1" applyAlignment="1">
      <alignment horizontal="left" vertical="center" wrapText="1" indent="2"/>
    </xf>
    <xf numFmtId="167" fontId="38" fillId="0" borderId="81" xfId="3" applyNumberFormat="1" applyFont="1" applyBorder="1" applyAlignment="1">
      <alignment horizontal="center" vertical="center"/>
    </xf>
    <xf numFmtId="0" fontId="36" fillId="0" borderId="82" xfId="3" applyFont="1" applyBorder="1" applyAlignment="1">
      <alignment horizontal="left" vertical="center" wrapText="1" indent="1"/>
    </xf>
    <xf numFmtId="167" fontId="36" fillId="0" borderId="28" xfId="3" applyNumberFormat="1" applyFont="1" applyBorder="1" applyAlignment="1">
      <alignment horizontal="center" vertical="center"/>
    </xf>
    <xf numFmtId="0" fontId="38" fillId="0" borderId="0" xfId="16" applyFont="1" applyAlignment="1">
      <alignment horizontal="left" vertical="center" wrapText="1" indent="2"/>
    </xf>
    <xf numFmtId="0" fontId="38" fillId="0" borderId="83" xfId="16" applyFont="1" applyBorder="1" applyAlignment="1">
      <alignment horizontal="left" vertical="center" wrapText="1" indent="2"/>
    </xf>
    <xf numFmtId="0" fontId="36" fillId="0" borderId="83" xfId="3" applyFont="1" applyBorder="1" applyAlignment="1">
      <alignment horizontal="left" vertical="center" wrapText="1" indent="1"/>
    </xf>
    <xf numFmtId="0" fontId="38" fillId="0" borderId="80" xfId="16" applyFont="1" applyBorder="1" applyAlignment="1">
      <alignment horizontal="left" vertical="center" wrapText="1" indent="2"/>
    </xf>
    <xf numFmtId="167" fontId="36" fillId="0" borderId="80" xfId="3" applyNumberFormat="1" applyFont="1" applyBorder="1" applyAlignment="1">
      <alignment horizontal="center" vertical="center"/>
    </xf>
    <xf numFmtId="167" fontId="38" fillId="0" borderId="83" xfId="3" applyNumberFormat="1" applyFont="1" applyBorder="1" applyAlignment="1">
      <alignment horizontal="center" vertical="center"/>
    </xf>
    <xf numFmtId="165" fontId="3" fillId="0" borderId="0" xfId="8" applyNumberFormat="1" applyFont="1" applyBorder="1" applyAlignment="1">
      <alignment horizontal="center" vertical="center"/>
    </xf>
    <xf numFmtId="0" fontId="35" fillId="3" borderId="56" xfId="3" applyFont="1" applyFill="1" applyBorder="1" applyAlignment="1">
      <alignment horizontal="left" vertical="center"/>
    </xf>
    <xf numFmtId="165" fontId="3" fillId="0" borderId="0" xfId="3" applyNumberFormat="1" applyFont="1" applyAlignment="1">
      <alignment vertical="center"/>
    </xf>
    <xf numFmtId="165" fontId="3" fillId="0" borderId="0" xfId="8" applyNumberFormat="1" applyFont="1" applyFill="1" applyBorder="1" applyAlignment="1">
      <alignment vertical="center"/>
    </xf>
    <xf numFmtId="0" fontId="49" fillId="0" borderId="0" xfId="3" applyFont="1" applyAlignment="1">
      <alignment vertical="center"/>
    </xf>
    <xf numFmtId="0" fontId="45" fillId="0" borderId="0" xfId="3" applyFont="1"/>
    <xf numFmtId="0" fontId="45" fillId="0" borderId="0" xfId="3" applyFont="1" applyAlignment="1">
      <alignment vertical="center"/>
    </xf>
    <xf numFmtId="0" fontId="44" fillId="0" borderId="0" xfId="3" applyFont="1" applyAlignment="1">
      <alignment vertical="center"/>
    </xf>
    <xf numFmtId="0" fontId="50" fillId="0" borderId="0" xfId="4" applyFont="1"/>
    <xf numFmtId="0" fontId="1" fillId="0" borderId="10" xfId="4" applyBorder="1"/>
    <xf numFmtId="0" fontId="46" fillId="0" borderId="0" xfId="4" applyFont="1"/>
    <xf numFmtId="0" fontId="1" fillId="0" borderId="0" xfId="4" applyAlignment="1">
      <alignment vertical="center"/>
    </xf>
    <xf numFmtId="0" fontId="2" fillId="11" borderId="1" xfId="3" applyFont="1" applyFill="1" applyBorder="1" applyAlignment="1">
      <alignment vertical="center"/>
    </xf>
    <xf numFmtId="167" fontId="8" fillId="11" borderId="18" xfId="12" applyNumberFormat="1" applyFont="1" applyFill="1" applyBorder="1" applyAlignment="1">
      <alignment horizontal="center" vertical="center"/>
    </xf>
    <xf numFmtId="0" fontId="35" fillId="5" borderId="67" xfId="3" applyFont="1" applyFill="1" applyBorder="1" applyAlignment="1">
      <alignment horizontal="center" vertical="center" wrapText="1"/>
    </xf>
    <xf numFmtId="0" fontId="35" fillId="5" borderId="42" xfId="3" applyFont="1" applyFill="1" applyBorder="1" applyAlignment="1">
      <alignment horizontal="center" vertical="center" wrapText="1"/>
    </xf>
    <xf numFmtId="0" fontId="35" fillId="5" borderId="0" xfId="3" applyFont="1" applyFill="1" applyAlignment="1">
      <alignment horizontal="center" vertical="center" wrapText="1"/>
    </xf>
    <xf numFmtId="167" fontId="36" fillId="11" borderId="84" xfId="3" applyNumberFormat="1" applyFont="1" applyFill="1" applyBorder="1" applyAlignment="1">
      <alignment horizontal="center" vertical="center"/>
    </xf>
    <xf numFmtId="167" fontId="36" fillId="11" borderId="85" xfId="3" applyNumberFormat="1" applyFont="1" applyFill="1" applyBorder="1" applyAlignment="1">
      <alignment horizontal="center" vertical="center"/>
    </xf>
    <xf numFmtId="165" fontId="36" fillId="11" borderId="41" xfId="8" applyNumberFormat="1" applyFont="1" applyFill="1" applyBorder="1" applyAlignment="1">
      <alignment horizontal="center" vertical="center"/>
    </xf>
    <xf numFmtId="165" fontId="1" fillId="0" borderId="0" xfId="8" applyNumberFormat="1"/>
    <xf numFmtId="167" fontId="36" fillId="0" borderId="86" xfId="3" applyNumberFormat="1" applyFont="1" applyBorder="1" applyAlignment="1">
      <alignment horizontal="center" vertical="center"/>
    </xf>
    <xf numFmtId="165" fontId="36" fillId="0" borderId="28" xfId="8" applyNumberFormat="1" applyFont="1" applyBorder="1" applyAlignment="1">
      <alignment horizontal="center" vertical="center"/>
    </xf>
    <xf numFmtId="165" fontId="38" fillId="0" borderId="81" xfId="8" applyNumberFormat="1" applyFont="1" applyBorder="1" applyAlignment="1">
      <alignment horizontal="center" vertical="center"/>
    </xf>
    <xf numFmtId="165" fontId="0" fillId="0" borderId="0" xfId="2" applyNumberFormat="1" applyFont="1"/>
    <xf numFmtId="43" fontId="1" fillId="0" borderId="0" xfId="10"/>
    <xf numFmtId="167" fontId="36" fillId="0" borderId="87" xfId="3" applyNumberFormat="1" applyFont="1" applyBorder="1" applyAlignment="1">
      <alignment horizontal="center" vertical="center"/>
    </xf>
    <xf numFmtId="165" fontId="36" fillId="0" borderId="82" xfId="8" applyNumberFormat="1" applyFont="1" applyBorder="1" applyAlignment="1">
      <alignment horizontal="center" vertical="center"/>
    </xf>
    <xf numFmtId="165" fontId="38" fillId="0" borderId="80" xfId="8" applyNumberFormat="1" applyFont="1" applyBorder="1" applyAlignment="1">
      <alignment horizontal="center" vertical="center"/>
    </xf>
    <xf numFmtId="165" fontId="38" fillId="0" borderId="80" xfId="8" applyNumberFormat="1" applyFont="1" applyFill="1" applyBorder="1" applyAlignment="1">
      <alignment horizontal="center" vertical="center"/>
    </xf>
    <xf numFmtId="0" fontId="36" fillId="0" borderId="80" xfId="3" applyFont="1" applyBorder="1" applyAlignment="1">
      <alignment horizontal="left" vertical="center" wrapText="1" indent="1"/>
    </xf>
    <xf numFmtId="165" fontId="36" fillId="0" borderId="80" xfId="8" applyNumberFormat="1" applyFont="1" applyFill="1" applyBorder="1" applyAlignment="1">
      <alignment horizontal="center" vertical="center"/>
    </xf>
    <xf numFmtId="0" fontId="38" fillId="0" borderId="88" xfId="3" applyFont="1" applyBorder="1" applyAlignment="1">
      <alignment horizontal="left" vertical="center" wrapText="1" indent="2"/>
    </xf>
    <xf numFmtId="0" fontId="38" fillId="0" borderId="83" xfId="3" applyFont="1" applyBorder="1" applyAlignment="1">
      <alignment horizontal="left" vertical="center" wrapText="1" indent="2"/>
    </xf>
    <xf numFmtId="165" fontId="36" fillId="0" borderId="80" xfId="8" applyNumberFormat="1" applyFont="1" applyBorder="1" applyAlignment="1">
      <alignment horizontal="center" vertical="center"/>
    </xf>
    <xf numFmtId="0" fontId="38" fillId="0" borderId="0" xfId="3" applyFont="1" applyAlignment="1">
      <alignment horizontal="left" vertical="center" wrapText="1" indent="2"/>
    </xf>
    <xf numFmtId="167" fontId="38" fillId="0" borderId="87" xfId="3" applyNumberFormat="1" applyFont="1" applyBorder="1" applyAlignment="1">
      <alignment horizontal="center" vertical="center"/>
    </xf>
    <xf numFmtId="165" fontId="38" fillId="0" borderId="87" xfId="8" applyNumberFormat="1" applyFont="1" applyBorder="1" applyAlignment="1">
      <alignment horizontal="center" vertical="center"/>
    </xf>
    <xf numFmtId="165" fontId="38" fillId="0" borderId="88" xfId="8" applyNumberFormat="1" applyFont="1" applyBorder="1" applyAlignment="1">
      <alignment horizontal="center" vertical="center"/>
    </xf>
    <xf numFmtId="165" fontId="38" fillId="0" borderId="89" xfId="8" applyNumberFormat="1" applyFont="1" applyBorder="1" applyAlignment="1">
      <alignment horizontal="center" vertical="center"/>
    </xf>
    <xf numFmtId="167" fontId="36" fillId="0" borderId="83" xfId="3" applyNumberFormat="1" applyFont="1" applyBorder="1" applyAlignment="1">
      <alignment horizontal="center" vertical="center"/>
    </xf>
    <xf numFmtId="167" fontId="38" fillId="0" borderId="90" xfId="3" applyNumberFormat="1" applyFont="1" applyBorder="1" applyAlignment="1">
      <alignment horizontal="center" vertical="center"/>
    </xf>
    <xf numFmtId="167" fontId="38" fillId="0" borderId="91" xfId="3" applyNumberFormat="1" applyFont="1" applyBorder="1" applyAlignment="1">
      <alignment horizontal="center" vertical="center"/>
    </xf>
    <xf numFmtId="10" fontId="0" fillId="0" borderId="0" xfId="2" applyNumberFormat="1" applyFont="1"/>
    <xf numFmtId="165" fontId="38" fillId="0" borderId="0" xfId="2" applyNumberFormat="1" applyFont="1" applyFill="1" applyBorder="1" applyAlignment="1">
      <alignment horizontal="center" vertical="center"/>
    </xf>
    <xf numFmtId="165" fontId="38" fillId="0" borderId="0" xfId="8" applyNumberFormat="1" applyFont="1" applyFill="1" applyBorder="1" applyAlignment="1">
      <alignment horizontal="center" vertical="center"/>
    </xf>
    <xf numFmtId="172" fontId="0" fillId="0" borderId="0" xfId="0" applyNumberFormat="1"/>
    <xf numFmtId="165" fontId="1" fillId="0" borderId="0" xfId="2" applyNumberFormat="1"/>
    <xf numFmtId="165" fontId="0" fillId="0" borderId="0" xfId="8" applyNumberFormat="1" applyFont="1"/>
    <xf numFmtId="10" fontId="0" fillId="0" borderId="0" xfId="8" applyNumberFormat="1" applyFont="1"/>
    <xf numFmtId="10" fontId="3" fillId="0" borderId="0" xfId="2" applyNumberFormat="1" applyFont="1"/>
    <xf numFmtId="0" fontId="11" fillId="3" borderId="2" xfId="7" applyFont="1" applyFill="1" applyBorder="1" applyAlignment="1">
      <alignment horizontal="center" vertical="center" wrapText="1"/>
    </xf>
    <xf numFmtId="0" fontId="11" fillId="3" borderId="3" xfId="7" applyFont="1" applyFill="1" applyBorder="1" applyAlignment="1">
      <alignment horizontal="center" vertical="center" wrapText="1"/>
    </xf>
    <xf numFmtId="0" fontId="11" fillId="3" borderId="5" xfId="7" applyFont="1" applyFill="1" applyBorder="1" applyAlignment="1">
      <alignment horizontal="center" vertical="center" wrapText="1"/>
    </xf>
    <xf numFmtId="0" fontId="11" fillId="3" borderId="4" xfId="7" applyFont="1" applyFill="1" applyBorder="1" applyAlignment="1">
      <alignment horizontal="center" vertical="center" wrapText="1"/>
    </xf>
    <xf numFmtId="0" fontId="11" fillId="3" borderId="6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 vertical="center" wrapText="1"/>
    </xf>
    <xf numFmtId="0" fontId="2" fillId="0" borderId="0" xfId="3" applyFont="1" applyAlignment="1">
      <alignment horizontal="center" vertical="center" wrapText="1" readingOrder="1"/>
    </xf>
    <xf numFmtId="0" fontId="4" fillId="0" borderId="0" xfId="3" applyFont="1" applyAlignment="1">
      <alignment horizontal="center" vertical="top" wrapText="1" readingOrder="1"/>
    </xf>
    <xf numFmtId="0" fontId="2" fillId="0" borderId="0" xfId="5" applyFont="1" applyAlignment="1">
      <alignment horizontal="center" vertical="center"/>
    </xf>
    <xf numFmtId="0" fontId="8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22" fillId="5" borderId="11" xfId="4" applyFont="1" applyFill="1" applyBorder="1" applyAlignment="1">
      <alignment horizontal="center" vertical="center"/>
    </xf>
    <xf numFmtId="0" fontId="22" fillId="5" borderId="19" xfId="4" applyFont="1" applyFill="1" applyBorder="1" applyAlignment="1">
      <alignment horizontal="center" vertical="center"/>
    </xf>
    <xf numFmtId="0" fontId="22" fillId="5" borderId="23" xfId="4" applyFont="1" applyFill="1" applyBorder="1" applyAlignment="1">
      <alignment horizontal="center" vertical="center"/>
    </xf>
    <xf numFmtId="0" fontId="22" fillId="6" borderId="12" xfId="4" applyFont="1" applyFill="1" applyBorder="1" applyAlignment="1">
      <alignment horizontal="center" vertical="center"/>
    </xf>
    <xf numFmtId="0" fontId="22" fillId="5" borderId="13" xfId="4" applyFont="1" applyFill="1" applyBorder="1" applyAlignment="1">
      <alignment horizontal="center" vertical="center" wrapText="1"/>
    </xf>
    <xf numFmtId="0" fontId="22" fillId="5" borderId="14" xfId="4" applyFont="1" applyFill="1" applyBorder="1" applyAlignment="1">
      <alignment horizontal="center" vertical="center" wrapText="1"/>
    </xf>
    <xf numFmtId="0" fontId="22" fillId="5" borderId="17" xfId="4" applyFont="1" applyFill="1" applyBorder="1" applyAlignment="1">
      <alignment horizontal="center" vertical="center" wrapText="1"/>
    </xf>
    <xf numFmtId="0" fontId="22" fillId="5" borderId="9" xfId="4" applyFont="1" applyFill="1" applyBorder="1" applyAlignment="1">
      <alignment horizontal="center" vertical="center" wrapText="1"/>
    </xf>
    <xf numFmtId="0" fontId="22" fillId="5" borderId="21" xfId="4" applyFont="1" applyFill="1" applyBorder="1" applyAlignment="1">
      <alignment horizontal="center" vertical="center" wrapText="1"/>
    </xf>
    <xf numFmtId="0" fontId="22" fillId="5" borderId="11" xfId="4" applyFont="1" applyFill="1" applyBorder="1" applyAlignment="1">
      <alignment horizontal="center" vertical="center" wrapText="1"/>
    </xf>
    <xf numFmtId="0" fontId="22" fillId="5" borderId="15" xfId="4" applyFont="1" applyFill="1" applyBorder="1" applyAlignment="1">
      <alignment horizontal="center" vertical="center" wrapText="1"/>
    </xf>
    <xf numFmtId="0" fontId="22" fillId="5" borderId="20" xfId="4" applyFont="1" applyFill="1" applyBorder="1" applyAlignment="1">
      <alignment horizontal="center" vertical="center" wrapText="1"/>
    </xf>
    <xf numFmtId="0" fontId="22" fillId="5" borderId="12" xfId="4" applyFont="1" applyFill="1" applyBorder="1" applyAlignment="1">
      <alignment horizontal="center" vertical="center" wrapText="1"/>
    </xf>
    <xf numFmtId="0" fontId="22" fillId="5" borderId="16" xfId="4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9" fillId="0" borderId="0" xfId="14" applyFont="1" applyAlignment="1">
      <alignment horizontal="center" vertical="center" wrapText="1" readingOrder="1"/>
    </xf>
    <xf numFmtId="0" fontId="12" fillId="0" borderId="0" xfId="14" applyFont="1" applyAlignment="1">
      <alignment horizontal="center" vertical="top" wrapText="1" readingOrder="1"/>
    </xf>
    <xf numFmtId="0" fontId="29" fillId="0" borderId="0" xfId="13" applyFont="1" applyAlignment="1">
      <alignment horizontal="center" vertical="center"/>
    </xf>
    <xf numFmtId="0" fontId="10" fillId="0" borderId="0" xfId="13" applyFont="1" applyAlignment="1">
      <alignment horizontal="center" vertical="center"/>
    </xf>
    <xf numFmtId="0" fontId="3" fillId="0" borderId="0" xfId="13" applyFont="1" applyAlignment="1">
      <alignment horizontal="center" vertical="center"/>
    </xf>
    <xf numFmtId="0" fontId="35" fillId="5" borderId="52" xfId="3" applyFont="1" applyFill="1" applyBorder="1" applyAlignment="1">
      <alignment horizontal="center" vertical="center"/>
    </xf>
    <xf numFmtId="0" fontId="35" fillId="5" borderId="2" xfId="3" applyFont="1" applyFill="1" applyBorder="1" applyAlignment="1">
      <alignment horizontal="center" vertical="center"/>
    </xf>
    <xf numFmtId="0" fontId="35" fillId="5" borderId="44" xfId="3" applyFont="1" applyFill="1" applyBorder="1" applyAlignment="1">
      <alignment horizontal="center" vertical="center"/>
    </xf>
    <xf numFmtId="0" fontId="35" fillId="3" borderId="50" xfId="3" applyFont="1" applyFill="1" applyBorder="1" applyAlignment="1">
      <alignment horizontal="center" vertical="center"/>
    </xf>
    <xf numFmtId="0" fontId="35" fillId="3" borderId="49" xfId="3" applyFont="1" applyFill="1" applyBorder="1" applyAlignment="1">
      <alignment horizontal="center" vertical="center"/>
    </xf>
    <xf numFmtId="0" fontId="35" fillId="3" borderId="48" xfId="3" applyFont="1" applyFill="1" applyBorder="1" applyAlignment="1">
      <alignment horizontal="center" vertical="center"/>
    </xf>
    <xf numFmtId="0" fontId="35" fillId="5" borderId="3" xfId="3" applyFont="1" applyFill="1" applyBorder="1" applyAlignment="1">
      <alignment horizontal="center" vertical="center" wrapText="1"/>
    </xf>
    <xf numFmtId="0" fontId="35" fillId="5" borderId="2" xfId="3" applyFont="1" applyFill="1" applyBorder="1" applyAlignment="1">
      <alignment horizontal="center" vertical="center" wrapText="1"/>
    </xf>
    <xf numFmtId="0" fontId="35" fillId="5" borderId="5" xfId="3" applyFont="1" applyFill="1" applyBorder="1" applyAlignment="1">
      <alignment horizontal="center" vertical="center" wrapText="1"/>
    </xf>
    <xf numFmtId="0" fontId="35" fillId="5" borderId="44" xfId="3" applyFont="1" applyFill="1" applyBorder="1" applyAlignment="1">
      <alignment horizontal="center" vertical="center" wrapText="1"/>
    </xf>
    <xf numFmtId="0" fontId="35" fillId="5" borderId="4" xfId="3" applyFont="1" applyFill="1" applyBorder="1" applyAlignment="1">
      <alignment horizontal="center" vertical="center" wrapText="1"/>
    </xf>
    <xf numFmtId="0" fontId="35" fillId="5" borderId="6" xfId="3" applyFont="1" applyFill="1" applyBorder="1" applyAlignment="1">
      <alignment horizontal="center" vertical="center" wrapText="1"/>
    </xf>
    <xf numFmtId="0" fontId="35" fillId="5" borderId="8" xfId="3" applyFont="1" applyFill="1" applyBorder="1" applyAlignment="1">
      <alignment horizontal="center" vertical="center" wrapText="1"/>
    </xf>
    <xf numFmtId="0" fontId="22" fillId="3" borderId="42" xfId="3" applyFont="1" applyFill="1" applyBorder="1" applyAlignment="1">
      <alignment horizontal="center" vertical="center"/>
    </xf>
    <xf numFmtId="0" fontId="22" fillId="3" borderId="47" xfId="3" applyFont="1" applyFill="1" applyBorder="1" applyAlignment="1">
      <alignment horizontal="center" vertical="center"/>
    </xf>
    <xf numFmtId="0" fontId="22" fillId="3" borderId="46" xfId="3" applyFont="1" applyFill="1" applyBorder="1" applyAlignment="1">
      <alignment horizontal="center" vertical="center"/>
    </xf>
    <xf numFmtId="0" fontId="35" fillId="5" borderId="45" xfId="3" applyFont="1" applyFill="1" applyBorder="1" applyAlignment="1">
      <alignment horizontal="center" vertical="center" wrapText="1"/>
    </xf>
    <xf numFmtId="0" fontId="3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9" fillId="0" borderId="0" xfId="3" applyFont="1" applyAlignment="1">
      <alignment horizontal="center" vertical="center" wrapText="1" readingOrder="1"/>
    </xf>
    <xf numFmtId="0" fontId="12" fillId="0" borderId="0" xfId="3" applyFont="1" applyAlignment="1">
      <alignment horizontal="center" vertical="top" wrapText="1" readingOrder="1"/>
    </xf>
    <xf numFmtId="0" fontId="41" fillId="0" borderId="0" xfId="4" applyFont="1" applyAlignment="1">
      <alignment horizontal="center" vertical="center"/>
    </xf>
    <xf numFmtId="0" fontId="40" fillId="0" borderId="0" xfId="4" applyFont="1" applyAlignment="1">
      <alignment horizontal="center" vertical="center"/>
    </xf>
    <xf numFmtId="0" fontId="35" fillId="5" borderId="68" xfId="3" applyFont="1" applyFill="1" applyBorder="1" applyAlignment="1">
      <alignment horizontal="center" vertical="center"/>
    </xf>
    <xf numFmtId="0" fontId="35" fillId="5" borderId="4" xfId="3" applyFont="1" applyFill="1" applyBorder="1" applyAlignment="1">
      <alignment horizontal="center" vertical="center"/>
    </xf>
    <xf numFmtId="0" fontId="35" fillId="5" borderId="6" xfId="3" applyFont="1" applyFill="1" applyBorder="1" applyAlignment="1">
      <alignment horizontal="center" vertical="center"/>
    </xf>
    <xf numFmtId="0" fontId="24" fillId="0" borderId="0" xfId="3" applyFont="1" applyAlignment="1">
      <alignment horizontal="center" vertical="center" wrapText="1" readingOrder="1"/>
    </xf>
    <xf numFmtId="0" fontId="26" fillId="0" borderId="0" xfId="3" applyFont="1" applyAlignment="1">
      <alignment horizontal="center" vertical="top" wrapText="1" readingOrder="1"/>
    </xf>
    <xf numFmtId="0" fontId="23" fillId="0" borderId="0" xfId="3" applyFont="1" applyAlignment="1">
      <alignment horizontal="center"/>
    </xf>
    <xf numFmtId="0" fontId="25" fillId="0" borderId="0" xfId="3" applyFont="1" applyAlignment="1">
      <alignment horizontal="center"/>
    </xf>
    <xf numFmtId="0" fontId="35" fillId="3" borderId="5" xfId="3" applyFont="1" applyFill="1" applyBorder="1" applyAlignment="1">
      <alignment horizontal="center" vertical="center"/>
    </xf>
    <xf numFmtId="0" fontId="35" fillId="3" borderId="67" xfId="3" applyFont="1" applyFill="1" applyBorder="1" applyAlignment="1">
      <alignment horizontal="center" vertical="center"/>
    </xf>
    <xf numFmtId="0" fontId="35" fillId="3" borderId="44" xfId="3" applyFont="1" applyFill="1" applyBorder="1" applyAlignment="1">
      <alignment horizontal="center" vertical="center"/>
    </xf>
    <xf numFmtId="0" fontId="35" fillId="5" borderId="66" xfId="3" applyFont="1" applyFill="1" applyBorder="1" applyAlignment="1">
      <alignment horizontal="center" vertical="center" wrapText="1"/>
    </xf>
    <xf numFmtId="0" fontId="35" fillId="5" borderId="52" xfId="3" applyFont="1" applyFill="1" applyBorder="1" applyAlignment="1">
      <alignment horizontal="center" vertical="center" wrapText="1"/>
    </xf>
    <xf numFmtId="0" fontId="35" fillId="5" borderId="65" xfId="3" applyFont="1" applyFill="1" applyBorder="1" applyAlignment="1">
      <alignment horizontal="center" vertical="center" wrapText="1"/>
    </xf>
    <xf numFmtId="0" fontId="35" fillId="5" borderId="62" xfId="3" applyFont="1" applyFill="1" applyBorder="1" applyAlignment="1">
      <alignment horizontal="center" vertical="center" wrapText="1"/>
    </xf>
    <xf numFmtId="0" fontId="35" fillId="5" borderId="59" xfId="3" applyFont="1" applyFill="1" applyBorder="1" applyAlignment="1">
      <alignment horizontal="center" vertical="center" wrapText="1"/>
    </xf>
    <xf numFmtId="0" fontId="35" fillId="5" borderId="64" xfId="3" applyFont="1" applyFill="1" applyBorder="1" applyAlignment="1">
      <alignment horizontal="center" vertical="center"/>
    </xf>
    <xf numFmtId="0" fontId="35" fillId="5" borderId="61" xfId="3" applyFont="1" applyFill="1" applyBorder="1" applyAlignment="1">
      <alignment horizontal="center" vertical="center"/>
    </xf>
    <xf numFmtId="0" fontId="35" fillId="5" borderId="58" xfId="3" applyFont="1" applyFill="1" applyBorder="1" applyAlignment="1">
      <alignment horizontal="center" vertical="center"/>
    </xf>
    <xf numFmtId="0" fontId="35" fillId="5" borderId="63" xfId="3" applyFont="1" applyFill="1" applyBorder="1" applyAlignment="1">
      <alignment horizontal="center" vertical="center"/>
    </xf>
    <xf numFmtId="0" fontId="35" fillId="5" borderId="60" xfId="3" applyFont="1" applyFill="1" applyBorder="1" applyAlignment="1">
      <alignment horizontal="center" vertical="center"/>
    </xf>
    <xf numFmtId="0" fontId="35" fillId="5" borderId="57" xfId="3" applyFont="1" applyFill="1" applyBorder="1" applyAlignment="1">
      <alignment horizontal="center" vertical="center"/>
    </xf>
    <xf numFmtId="0" fontId="41" fillId="0" borderId="0" xfId="21" applyFont="1" applyAlignment="1">
      <alignment horizontal="center" vertical="center"/>
    </xf>
    <xf numFmtId="0" fontId="10" fillId="0" borderId="0" xfId="22" applyFont="1" applyAlignment="1">
      <alignment horizontal="center" vertical="center"/>
    </xf>
    <xf numFmtId="0" fontId="40" fillId="0" borderId="0" xfId="21" applyFont="1" applyAlignment="1">
      <alignment horizontal="center" vertical="center"/>
    </xf>
    <xf numFmtId="0" fontId="47" fillId="0" borderId="0" xfId="3" applyFont="1" applyAlignment="1">
      <alignment horizontal="center" vertical="center" wrapText="1" readingOrder="1"/>
    </xf>
    <xf numFmtId="0" fontId="48" fillId="0" borderId="0" xfId="3" applyFont="1" applyAlignment="1">
      <alignment horizontal="center" vertical="top" wrapText="1" readingOrder="1"/>
    </xf>
    <xf numFmtId="0" fontId="47" fillId="0" borderId="0" xfId="3" applyFont="1" applyAlignment="1">
      <alignment horizontal="center"/>
    </xf>
    <xf numFmtId="0" fontId="38" fillId="0" borderId="0" xfId="3" applyFont="1" applyAlignment="1">
      <alignment horizontal="center"/>
    </xf>
    <xf numFmtId="0" fontId="35" fillId="5" borderId="7" xfId="3" applyFont="1" applyFill="1" applyBorder="1" applyAlignment="1">
      <alignment horizontal="center" vertical="center" wrapText="1"/>
    </xf>
    <xf numFmtId="0" fontId="35" fillId="3" borderId="67" xfId="4" applyFont="1" applyFill="1" applyBorder="1" applyAlignment="1">
      <alignment horizontal="center"/>
    </xf>
    <xf numFmtId="0" fontId="13" fillId="3" borderId="8" xfId="23" applyFont="1" applyFill="1" applyBorder="1" applyAlignment="1">
      <alignment horizontal="center" vertical="center"/>
    </xf>
    <xf numFmtId="0" fontId="13" fillId="3" borderId="72" xfId="23" applyFont="1" applyFill="1" applyBorder="1" applyAlignment="1">
      <alignment horizontal="center" vertical="center"/>
    </xf>
    <xf numFmtId="0" fontId="13" fillId="5" borderId="8" xfId="3" applyFont="1" applyFill="1" applyBorder="1" applyAlignment="1">
      <alignment horizontal="center" vertical="center" wrapText="1"/>
    </xf>
    <xf numFmtId="0" fontId="13" fillId="5" borderId="4" xfId="3" applyFont="1" applyFill="1" applyBorder="1" applyAlignment="1">
      <alignment horizontal="center" vertical="center" wrapText="1"/>
    </xf>
    <xf numFmtId="0" fontId="13" fillId="5" borderId="6" xfId="3" applyFont="1" applyFill="1" applyBorder="1" applyAlignment="1">
      <alignment horizontal="center" vertical="center" wrapText="1"/>
    </xf>
    <xf numFmtId="0" fontId="9" fillId="0" borderId="0" xfId="23" applyFont="1" applyAlignment="1">
      <alignment horizontal="center" vertical="center" wrapText="1" readingOrder="1"/>
    </xf>
    <xf numFmtId="0" fontId="12" fillId="0" borderId="0" xfId="23" applyFont="1" applyAlignment="1">
      <alignment horizontal="center" vertical="top" wrapText="1" readingOrder="1"/>
    </xf>
    <xf numFmtId="0" fontId="44" fillId="0" borderId="0" xfId="23" applyFont="1" applyAlignment="1">
      <alignment horizontal="center" vertical="center"/>
    </xf>
    <xf numFmtId="0" fontId="20" fillId="0" borderId="0" xfId="23" applyFont="1" applyAlignment="1">
      <alignment horizontal="center" vertical="center"/>
    </xf>
    <xf numFmtId="0" fontId="13" fillId="3" borderId="8" xfId="13" applyFont="1" applyFill="1" applyBorder="1" applyAlignment="1">
      <alignment horizontal="center" vertical="center"/>
    </xf>
    <xf numFmtId="0" fontId="13" fillId="3" borderId="72" xfId="13" applyFont="1" applyFill="1" applyBorder="1" applyAlignment="1">
      <alignment horizontal="center" vertical="center"/>
    </xf>
    <xf numFmtId="0" fontId="13" fillId="3" borderId="8" xfId="13" applyFont="1" applyFill="1" applyBorder="1" applyAlignment="1">
      <alignment horizontal="center" vertical="center" wrapText="1"/>
    </xf>
    <xf numFmtId="0" fontId="13" fillId="3" borderId="4" xfId="13" applyFont="1" applyFill="1" applyBorder="1" applyAlignment="1">
      <alignment horizontal="center" vertical="center"/>
    </xf>
    <xf numFmtId="0" fontId="13" fillId="3" borderId="7" xfId="13" applyFont="1" applyFill="1" applyBorder="1" applyAlignment="1">
      <alignment horizontal="center" vertical="center" wrapText="1"/>
    </xf>
    <xf numFmtId="0" fontId="13" fillId="3" borderId="45" xfId="13" applyFont="1" applyFill="1" applyBorder="1" applyAlignment="1">
      <alignment horizontal="center" vertical="center" wrapText="1"/>
    </xf>
    <xf numFmtId="0" fontId="13" fillId="3" borderId="78" xfId="13" applyFont="1" applyFill="1" applyBorder="1" applyAlignment="1">
      <alignment horizontal="center" vertical="center" wrapText="1"/>
    </xf>
    <xf numFmtId="0" fontId="13" fillId="3" borderId="79" xfId="13" applyFont="1" applyFill="1" applyBorder="1" applyAlignment="1">
      <alignment horizontal="center" vertical="center" wrapText="1"/>
    </xf>
    <xf numFmtId="0" fontId="13" fillId="3" borderId="3" xfId="13" applyFont="1" applyFill="1" applyBorder="1" applyAlignment="1">
      <alignment horizontal="center" vertical="center" wrapText="1"/>
    </xf>
    <xf numFmtId="0" fontId="13" fillId="3" borderId="0" xfId="13" applyFont="1" applyFill="1" applyAlignment="1">
      <alignment horizontal="center" vertical="center" wrapText="1"/>
    </xf>
    <xf numFmtId="0" fontId="13" fillId="3" borderId="29" xfId="13" applyFont="1" applyFill="1" applyBorder="1" applyAlignment="1">
      <alignment horizontal="center" vertical="center" wrapText="1"/>
    </xf>
    <xf numFmtId="0" fontId="44" fillId="0" borderId="0" xfId="13" applyFont="1" applyAlignment="1">
      <alignment horizontal="center" vertical="center"/>
    </xf>
    <xf numFmtId="0" fontId="13" fillId="3" borderId="8" xfId="25" applyFont="1" applyFill="1" applyBorder="1" applyAlignment="1">
      <alignment horizontal="center" vertical="center"/>
    </xf>
    <xf numFmtId="0" fontId="13" fillId="3" borderId="72" xfId="25" applyFont="1" applyFill="1" applyBorder="1" applyAlignment="1">
      <alignment horizontal="center" vertical="center"/>
    </xf>
    <xf numFmtId="0" fontId="13" fillId="3" borderId="8" xfId="25" applyFont="1" applyFill="1" applyBorder="1" applyAlignment="1">
      <alignment horizontal="center" vertical="center" wrapText="1"/>
    </xf>
    <xf numFmtId="0" fontId="13" fillId="3" borderId="72" xfId="25" applyFont="1" applyFill="1" applyBorder="1" applyAlignment="1">
      <alignment horizontal="center" vertical="center" wrapText="1"/>
    </xf>
    <xf numFmtId="0" fontId="13" fillId="3" borderId="4" xfId="25" applyFont="1" applyFill="1" applyBorder="1" applyAlignment="1">
      <alignment horizontal="center" vertical="center" wrapText="1"/>
    </xf>
    <xf numFmtId="0" fontId="13" fillId="3" borderId="6" xfId="25" applyFont="1" applyFill="1" applyBorder="1" applyAlignment="1">
      <alignment horizontal="center" vertical="center" wrapText="1"/>
    </xf>
    <xf numFmtId="0" fontId="13" fillId="3" borderId="4" xfId="25" applyFont="1" applyFill="1" applyBorder="1" applyAlignment="1">
      <alignment horizontal="center" vertical="center"/>
    </xf>
    <xf numFmtId="0" fontId="13" fillId="3" borderId="6" xfId="25" applyFont="1" applyFill="1" applyBorder="1" applyAlignment="1">
      <alignment horizontal="center" vertical="center"/>
    </xf>
    <xf numFmtId="0" fontId="20" fillId="0" borderId="67" xfId="23" applyFont="1" applyBorder="1" applyAlignment="1">
      <alignment horizontal="center" vertical="center"/>
    </xf>
    <xf numFmtId="0" fontId="44" fillId="0" borderId="0" xfId="25" applyFont="1" applyAlignment="1">
      <alignment horizontal="center" vertical="center"/>
    </xf>
  </cellXfs>
  <cellStyles count="27">
    <cellStyle name="Millares" xfId="1" builtinId="3"/>
    <cellStyle name="Millares 2" xfId="19" xr:uid="{53C49A2C-E182-4F92-B86F-2E17B6C88FAE}"/>
    <cellStyle name="Millares 2 2 2 2 2" xfId="10" xr:uid="{1ABFD61A-6CBB-450C-8C1E-3EDF06235FDE}"/>
    <cellStyle name="Millares 3" xfId="9" xr:uid="{0CB7A028-051E-4FC2-91E1-E5DCC097CE2E}"/>
    <cellStyle name="Normal" xfId="0" builtinId="0"/>
    <cellStyle name="Normal 10 2 2 2" xfId="4" xr:uid="{9295EACF-BDEF-4F3B-9617-A4AE9D278C66}"/>
    <cellStyle name="Normal 10 2 2 2 2" xfId="21" xr:uid="{A27D6513-FF6C-462E-A5D9-F1845F8E344D}"/>
    <cellStyle name="Normal 10 2 2 2 2 2 2" xfId="26" xr:uid="{30F80EF2-BCAB-41A6-9723-C61F75370599}"/>
    <cellStyle name="Normal 10 3" xfId="12" xr:uid="{55287CB9-6C68-4A10-9D57-33BDAB5AC114}"/>
    <cellStyle name="Normal 10 9" xfId="25" xr:uid="{A503A83A-99DA-47CA-8C5A-FB1D041A48F7}"/>
    <cellStyle name="Normal 11" xfId="16" xr:uid="{90A8331C-D64A-4AE6-8FDE-69292B15FC36}"/>
    <cellStyle name="Normal 2" xfId="18" xr:uid="{A9DCA11B-B3BA-4108-9D22-D166023FB472}"/>
    <cellStyle name="Normal 2 2 10" xfId="23" xr:uid="{FDCA6346-84C7-45A9-8A21-FA6D77CFF372}"/>
    <cellStyle name="Normal 2 2 11" xfId="14" xr:uid="{A16733F2-3050-43A1-A38C-1F0C1E2A142C}"/>
    <cellStyle name="Normal 2 2 2 2 2 2" xfId="3" xr:uid="{568F7F89-ED0E-4100-BA8B-D91F04F55AFF}"/>
    <cellStyle name="Normal 2 2 2 2 2 3" xfId="6" xr:uid="{FB043E3C-B93B-4D40-945E-B72C4AB188E4}"/>
    <cellStyle name="Normal 2 2 6 2" xfId="24" xr:uid="{B1B31980-9462-4FE2-AB55-36CBE6723EE1}"/>
    <cellStyle name="Normal 2 2 9" xfId="22" xr:uid="{1680ADBE-86C8-4187-84A3-EFA3BE636257}"/>
    <cellStyle name="Normal 2 3" xfId="20" xr:uid="{93F91BB9-AF8E-4D30-9A72-4E9AAA41676F}"/>
    <cellStyle name="Normal 3 2" xfId="5" xr:uid="{0CE0B106-2FC0-4209-BD20-59987CEDA0F1}"/>
    <cellStyle name="Normal 3 2 2 4" xfId="13" xr:uid="{EA0FD197-2C6E-456B-B400-86569AEB71A0}"/>
    <cellStyle name="Normal 5" xfId="7" xr:uid="{38C8DDBA-1E82-4344-A822-E8E04D419F7C}"/>
    <cellStyle name="Percent 2" xfId="17" xr:uid="{B4B520EB-C278-40B2-9917-E534FFCE8E44}"/>
    <cellStyle name="Porcentaje" xfId="2" builtinId="5"/>
    <cellStyle name="Porcentaje 2 2 2 2 2" xfId="8" xr:uid="{4A9BDDD2-C757-47B4-AF5D-91D05BD504E9}"/>
    <cellStyle name="Porcentaje 2 4" xfId="11" xr:uid="{E39AA36C-883B-47D7-AA19-EADC7E78DE36}"/>
    <cellStyle name="Porcentaje 3 2" xfId="15" xr:uid="{F308C10F-EF05-4079-8501-96617448DF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0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121.xml"/><Relationship Id="rId159" Type="http://schemas.openxmlformats.org/officeDocument/2006/relationships/externalLink" Target="externalLinks/externalLink142.xml"/><Relationship Id="rId170" Type="http://schemas.openxmlformats.org/officeDocument/2006/relationships/externalLink" Target="externalLinks/externalLink153.xml"/><Relationship Id="rId191" Type="http://schemas.openxmlformats.org/officeDocument/2006/relationships/externalLink" Target="externalLinks/externalLink174.xml"/><Relationship Id="rId205" Type="http://schemas.openxmlformats.org/officeDocument/2006/relationships/customXml" Target="../customXml/item3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111.xml"/><Relationship Id="rId149" Type="http://schemas.openxmlformats.org/officeDocument/2006/relationships/externalLink" Target="externalLinks/externalLink13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8.xml"/><Relationship Id="rId160" Type="http://schemas.openxmlformats.org/officeDocument/2006/relationships/externalLink" Target="externalLinks/externalLink143.xml"/><Relationship Id="rId181" Type="http://schemas.openxmlformats.org/officeDocument/2006/relationships/externalLink" Target="externalLinks/externalLink164.xml"/><Relationship Id="rId22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101.xml"/><Relationship Id="rId139" Type="http://schemas.openxmlformats.org/officeDocument/2006/relationships/externalLink" Target="externalLinks/externalLink122.xml"/><Relationship Id="rId85" Type="http://schemas.openxmlformats.org/officeDocument/2006/relationships/externalLink" Target="externalLinks/externalLink68.xml"/><Relationship Id="rId150" Type="http://schemas.openxmlformats.org/officeDocument/2006/relationships/externalLink" Target="externalLinks/externalLink133.xml"/><Relationship Id="rId171" Type="http://schemas.openxmlformats.org/officeDocument/2006/relationships/externalLink" Target="externalLinks/externalLink154.xml"/><Relationship Id="rId192" Type="http://schemas.openxmlformats.org/officeDocument/2006/relationships/externalLink" Target="externalLinks/externalLink175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6.xml"/><Relationship Id="rId108" Type="http://schemas.openxmlformats.org/officeDocument/2006/relationships/externalLink" Target="externalLinks/externalLink91.xml"/><Relationship Id="rId129" Type="http://schemas.openxmlformats.org/officeDocument/2006/relationships/externalLink" Target="externalLinks/externalLink112.xml"/><Relationship Id="rId54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58.xml"/><Relationship Id="rId96" Type="http://schemas.openxmlformats.org/officeDocument/2006/relationships/externalLink" Target="externalLinks/externalLink79.xml"/><Relationship Id="rId140" Type="http://schemas.openxmlformats.org/officeDocument/2006/relationships/externalLink" Target="externalLinks/externalLink123.xml"/><Relationship Id="rId161" Type="http://schemas.openxmlformats.org/officeDocument/2006/relationships/externalLink" Target="externalLinks/externalLink144.xml"/><Relationship Id="rId182" Type="http://schemas.openxmlformats.org/officeDocument/2006/relationships/externalLink" Target="externalLinks/externalLink165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119" Type="http://schemas.openxmlformats.org/officeDocument/2006/relationships/externalLink" Target="externalLinks/externalLink102.xml"/><Relationship Id="rId44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69.xml"/><Relationship Id="rId130" Type="http://schemas.openxmlformats.org/officeDocument/2006/relationships/externalLink" Target="externalLinks/externalLink113.xml"/><Relationship Id="rId151" Type="http://schemas.openxmlformats.org/officeDocument/2006/relationships/externalLink" Target="externalLinks/externalLink134.xml"/><Relationship Id="rId172" Type="http://schemas.openxmlformats.org/officeDocument/2006/relationships/externalLink" Target="externalLinks/externalLink155.xml"/><Relationship Id="rId193" Type="http://schemas.openxmlformats.org/officeDocument/2006/relationships/externalLink" Target="externalLinks/externalLink176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20" Type="http://schemas.openxmlformats.org/officeDocument/2006/relationships/externalLink" Target="externalLinks/externalLink103.xml"/><Relationship Id="rId141" Type="http://schemas.openxmlformats.org/officeDocument/2006/relationships/externalLink" Target="externalLinks/externalLink124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5.xml"/><Relationship Id="rId183" Type="http://schemas.openxmlformats.org/officeDocument/2006/relationships/externalLink" Target="externalLinks/externalLink166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131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19.xml"/><Relationship Id="rId157" Type="http://schemas.openxmlformats.org/officeDocument/2006/relationships/externalLink" Target="externalLinks/externalLink140.xml"/><Relationship Id="rId178" Type="http://schemas.openxmlformats.org/officeDocument/2006/relationships/externalLink" Target="externalLinks/externalLink161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52" Type="http://schemas.openxmlformats.org/officeDocument/2006/relationships/externalLink" Target="externalLinks/externalLink135.xml"/><Relationship Id="rId173" Type="http://schemas.openxmlformats.org/officeDocument/2006/relationships/externalLink" Target="externalLinks/externalLink156.xml"/><Relationship Id="rId194" Type="http://schemas.openxmlformats.org/officeDocument/2006/relationships/externalLink" Target="externalLinks/externalLink177.xml"/><Relationship Id="rId199" Type="http://schemas.openxmlformats.org/officeDocument/2006/relationships/theme" Target="theme/theme1.xml"/><Relationship Id="rId203" Type="http://schemas.openxmlformats.org/officeDocument/2006/relationships/customXml" Target="../customXml/item1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109.xml"/><Relationship Id="rId147" Type="http://schemas.openxmlformats.org/officeDocument/2006/relationships/externalLink" Target="externalLinks/externalLink130.xml"/><Relationship Id="rId168" Type="http://schemas.openxmlformats.org/officeDocument/2006/relationships/externalLink" Target="externalLinks/externalLink1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externalLink" Target="externalLinks/externalLink104.xml"/><Relationship Id="rId142" Type="http://schemas.openxmlformats.org/officeDocument/2006/relationships/externalLink" Target="externalLinks/externalLink125.xml"/><Relationship Id="rId163" Type="http://schemas.openxmlformats.org/officeDocument/2006/relationships/externalLink" Target="externalLinks/externalLink146.xml"/><Relationship Id="rId184" Type="http://schemas.openxmlformats.org/officeDocument/2006/relationships/externalLink" Target="externalLinks/externalLink167.xml"/><Relationship Id="rId189" Type="http://schemas.openxmlformats.org/officeDocument/2006/relationships/externalLink" Target="externalLinks/externalLink17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externalLink" Target="externalLinks/externalLink99.xml"/><Relationship Id="rId137" Type="http://schemas.openxmlformats.org/officeDocument/2006/relationships/externalLink" Target="externalLinks/externalLink120.xml"/><Relationship Id="rId158" Type="http://schemas.openxmlformats.org/officeDocument/2006/relationships/externalLink" Target="externalLinks/externalLink14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32" Type="http://schemas.openxmlformats.org/officeDocument/2006/relationships/externalLink" Target="externalLinks/externalLink115.xml"/><Relationship Id="rId153" Type="http://schemas.openxmlformats.org/officeDocument/2006/relationships/externalLink" Target="externalLinks/externalLink136.xml"/><Relationship Id="rId174" Type="http://schemas.openxmlformats.org/officeDocument/2006/relationships/externalLink" Target="externalLinks/externalLink157.xml"/><Relationship Id="rId179" Type="http://schemas.openxmlformats.org/officeDocument/2006/relationships/externalLink" Target="externalLinks/externalLink162.xml"/><Relationship Id="rId195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73.xml"/><Relationship Id="rId204" Type="http://schemas.openxmlformats.org/officeDocument/2006/relationships/customXml" Target="../customXml/item2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11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externalLink" Target="externalLinks/externalLink105.xml"/><Relationship Id="rId143" Type="http://schemas.openxmlformats.org/officeDocument/2006/relationships/externalLink" Target="externalLinks/externalLink126.xml"/><Relationship Id="rId148" Type="http://schemas.openxmlformats.org/officeDocument/2006/relationships/externalLink" Target="externalLinks/externalLink131.xml"/><Relationship Id="rId164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52.xml"/><Relationship Id="rId185" Type="http://schemas.openxmlformats.org/officeDocument/2006/relationships/externalLink" Target="externalLinks/externalLink16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3.xml"/><Relationship Id="rId26" Type="http://schemas.openxmlformats.org/officeDocument/2006/relationships/externalLink" Target="externalLinks/externalLink9.xml"/><Relationship Id="rId47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51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33" Type="http://schemas.openxmlformats.org/officeDocument/2006/relationships/externalLink" Target="externalLinks/externalLink116.xml"/><Relationship Id="rId154" Type="http://schemas.openxmlformats.org/officeDocument/2006/relationships/externalLink" Target="externalLinks/externalLink137.xml"/><Relationship Id="rId175" Type="http://schemas.openxmlformats.org/officeDocument/2006/relationships/externalLink" Target="externalLinks/externalLink158.xml"/><Relationship Id="rId196" Type="http://schemas.openxmlformats.org/officeDocument/2006/relationships/externalLink" Target="externalLinks/externalLink179.xml"/><Relationship Id="rId200" Type="http://schemas.openxmlformats.org/officeDocument/2006/relationships/styles" Target="styles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123" Type="http://schemas.openxmlformats.org/officeDocument/2006/relationships/externalLink" Target="externalLinks/externalLink106.xml"/><Relationship Id="rId144" Type="http://schemas.openxmlformats.org/officeDocument/2006/relationships/externalLink" Target="externalLinks/externalLink127.xml"/><Relationship Id="rId90" Type="http://schemas.openxmlformats.org/officeDocument/2006/relationships/externalLink" Target="externalLinks/externalLink73.xml"/><Relationship Id="rId165" Type="http://schemas.openxmlformats.org/officeDocument/2006/relationships/externalLink" Target="externalLinks/externalLink148.xml"/><Relationship Id="rId186" Type="http://schemas.openxmlformats.org/officeDocument/2006/relationships/externalLink" Target="externalLinks/externalLink169.xml"/><Relationship Id="rId27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63.xml"/><Relationship Id="rId155" Type="http://schemas.openxmlformats.org/officeDocument/2006/relationships/externalLink" Target="externalLinks/externalLink138.xml"/><Relationship Id="rId176" Type="http://schemas.openxmlformats.org/officeDocument/2006/relationships/externalLink" Target="externalLinks/externalLink159.xml"/><Relationship Id="rId197" Type="http://schemas.openxmlformats.org/officeDocument/2006/relationships/externalLink" Target="externalLinks/externalLink180.xml"/><Relationship Id="rId201" Type="http://schemas.openxmlformats.org/officeDocument/2006/relationships/sharedStrings" Target="sharedStrings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7.xml"/><Relationship Id="rId70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128.xml"/><Relationship Id="rId166" Type="http://schemas.openxmlformats.org/officeDocument/2006/relationships/externalLink" Target="externalLinks/externalLink149.xml"/><Relationship Id="rId187" Type="http://schemas.openxmlformats.org/officeDocument/2006/relationships/externalLink" Target="externalLinks/externalLink17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Relationship Id="rId60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64.xml"/><Relationship Id="rId135" Type="http://schemas.openxmlformats.org/officeDocument/2006/relationships/externalLink" Target="externalLinks/externalLink118.xml"/><Relationship Id="rId156" Type="http://schemas.openxmlformats.org/officeDocument/2006/relationships/externalLink" Target="externalLinks/externalLink139.xml"/><Relationship Id="rId177" Type="http://schemas.openxmlformats.org/officeDocument/2006/relationships/externalLink" Target="externalLinks/externalLink160.xml"/><Relationship Id="rId198" Type="http://schemas.openxmlformats.org/officeDocument/2006/relationships/externalLink" Target="externalLinks/externalLink181.xml"/><Relationship Id="rId202" Type="http://schemas.openxmlformats.org/officeDocument/2006/relationships/calcChain" Target="calcChain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3.xml"/><Relationship Id="rId104" Type="http://schemas.openxmlformats.org/officeDocument/2006/relationships/externalLink" Target="externalLinks/externalLink87.xml"/><Relationship Id="rId125" Type="http://schemas.openxmlformats.org/officeDocument/2006/relationships/externalLink" Target="externalLinks/externalLink108.xml"/><Relationship Id="rId146" Type="http://schemas.openxmlformats.org/officeDocument/2006/relationships/externalLink" Target="externalLinks/externalLink129.xml"/><Relationship Id="rId167" Type="http://schemas.openxmlformats.org/officeDocument/2006/relationships/externalLink" Target="externalLinks/externalLink150.xml"/><Relationship Id="rId188" Type="http://schemas.openxmlformats.org/officeDocument/2006/relationships/externalLink" Target="externalLinks/externalLink171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/Relationships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ata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8.svg"/></Relationships>
</file>

<file path=xl/diagrams/_rels/data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sv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svg"/><Relationship Id="rId1" Type="http://schemas.openxmlformats.org/officeDocument/2006/relationships/image" Target="../media/image18.png"/><Relationship Id="rId6" Type="http://schemas.openxmlformats.org/officeDocument/2006/relationships/image" Target="../media/image23.svg"/><Relationship Id="rId5" Type="http://schemas.openxmlformats.org/officeDocument/2006/relationships/image" Target="../media/image22.png"/><Relationship Id="rId10" Type="http://schemas.openxmlformats.org/officeDocument/2006/relationships/image" Target="../media/image27.svg"/><Relationship Id="rId4" Type="http://schemas.openxmlformats.org/officeDocument/2006/relationships/image" Target="../media/image21.svg"/><Relationship Id="rId9" Type="http://schemas.openxmlformats.org/officeDocument/2006/relationships/image" Target="../media/image26.pn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6.svg"/><Relationship Id="rId5" Type="http://schemas.openxmlformats.org/officeDocument/2006/relationships/image" Target="../media/image15.png"/><Relationship Id="rId4" Type="http://schemas.openxmlformats.org/officeDocument/2006/relationships/image" Target="../media/image8.svg"/></Relationships>
</file>

<file path=xl/diagram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svg"/><Relationship Id="rId3" Type="http://schemas.openxmlformats.org/officeDocument/2006/relationships/image" Target="../media/image20.png"/><Relationship Id="rId7" Type="http://schemas.openxmlformats.org/officeDocument/2006/relationships/image" Target="../media/image24.png"/><Relationship Id="rId2" Type="http://schemas.openxmlformats.org/officeDocument/2006/relationships/image" Target="../media/image19.svg"/><Relationship Id="rId1" Type="http://schemas.openxmlformats.org/officeDocument/2006/relationships/image" Target="../media/image18.png"/><Relationship Id="rId6" Type="http://schemas.openxmlformats.org/officeDocument/2006/relationships/image" Target="../media/image23.svg"/><Relationship Id="rId5" Type="http://schemas.openxmlformats.org/officeDocument/2006/relationships/image" Target="../media/image22.png"/><Relationship Id="rId10" Type="http://schemas.openxmlformats.org/officeDocument/2006/relationships/image" Target="../media/image27.svg"/><Relationship Id="rId4" Type="http://schemas.openxmlformats.org/officeDocument/2006/relationships/image" Target="../media/image21.svg"/><Relationship Id="rId9" Type="http://schemas.openxmlformats.org/officeDocument/2006/relationships/image" Target="../media/image26.pn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Sur (EDESUR)</a:t>
          </a:r>
          <a:endParaRPr lang="es-DO" sz="1600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(EDEESTE)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Aliméntate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Norte (EDENORTE)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 custLinFactX="3291" custLinFactNeighborX="100000" custLinFactNeighborY="796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 custLinFactX="51812" custLinFactNeighborX="100000" custLinFactNeighborY="2734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2" presStyleCnt="5" custLinFactX="-3292" custLinFactNeighborX="-100000" custLinFactNeighborY="265"/>
      <dgm:spPr/>
    </dgm:pt>
    <dgm:pt modelId="{418C1919-403E-4112-BEF8-E6F8AB49342E}" type="pres">
      <dgm:prSet presAssocID="{171A9628-D6E3-4EFE-A554-5AFC32CB2A01}" presName="nodeTx" presStyleLbl="node1" presStyleIdx="2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2" presStyleCnt="5"/>
      <dgm:spPr/>
    </dgm:pt>
    <dgm:pt modelId="{D5CBD846-53BB-497F-9338-688BA43CA8B2}" type="pres">
      <dgm:prSet presAssocID="{171A9628-D6E3-4EFE-A554-5AFC32CB2A01}" presName="imagNode" presStyleLbl="fgImgPlace1" presStyleIdx="2" presStyleCnt="5" custLinFactX="-52761" custLinFactNeighborX="-100000" custLinFactNeighborY="3187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</dgm:pt>
  </dgm:ptLst>
  <dgm:cxnLst>
    <dgm:cxn modelId="{132DC20D-878F-4654-80E2-67C6E194B2DE}" type="presOf" srcId="{EB81BDFD-8059-4CBC-AE6A-CA229B580157}" destId="{E5CB99A9-9C0A-4172-859E-5BEC7C9A71D1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2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A6E18678-C6D4-428A-AEC7-FE6F0413EE77}" type="presOf" srcId="{62B59EB9-BB94-4F12-BF07-DF75EDBE30DF}" destId="{9CE81C1E-A889-4256-8C55-AE5E7EAEF578}" srcOrd="0" destOrd="0" presId="urn:microsoft.com/office/officeart/2005/8/layout/hList7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BB9A0FAB-8BB4-48BC-8F6E-90AB5DA2424E}" type="presOf" srcId="{EB81BDFD-8059-4CBC-AE6A-CA229B580157}" destId="{5DC523C8-73C1-490F-B0BF-82B6DE3E7651}" srcOrd="0" destOrd="0" presId="urn:microsoft.com/office/officeart/2005/8/layout/hList7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2F5BD9-A044-4103-9E41-6B79F0B58238}" type="presParOf" srcId="{6DE64C80-1C37-411F-8CB4-46467367086E}" destId="{EA40E33B-800E-4CD7-A543-D325479C9DAD}" srcOrd="2" destOrd="0" presId="urn:microsoft.com/office/officeart/2005/8/layout/hList7"/>
    <dgm:cxn modelId="{ECA62CA3-9B64-4E78-8914-DA5B9AEB0309}" type="presParOf" srcId="{EA40E33B-800E-4CD7-A543-D325479C9DAD}" destId="{5DC523C8-73C1-490F-B0BF-82B6DE3E7651}" srcOrd="0" destOrd="0" presId="urn:microsoft.com/office/officeart/2005/8/layout/hList7"/>
    <dgm:cxn modelId="{E571225B-C4DB-4E62-B3C6-2BAE2DF11534}" type="presParOf" srcId="{EA40E33B-800E-4CD7-A543-D325479C9DAD}" destId="{E5CB99A9-9C0A-4172-859E-5BEC7C9A71D1}" srcOrd="1" destOrd="0" presId="urn:microsoft.com/office/officeart/2005/8/layout/hList7"/>
    <dgm:cxn modelId="{F2E4FEB8-408A-4142-8F17-0A79EF39E864}" type="presParOf" srcId="{EA40E33B-800E-4CD7-A543-D325479C9DAD}" destId="{18E7C9B0-8E18-4608-B1C3-E98BB5E55CC6}" srcOrd="2" destOrd="0" presId="urn:microsoft.com/office/officeart/2005/8/layout/hList7"/>
    <dgm:cxn modelId="{EEC4CF84-6BF9-4BC1-9775-E32A72FD28F2}" type="presParOf" srcId="{EA40E33B-800E-4CD7-A543-D325479C9DAD}" destId="{DB8131AA-BFF4-4812-9B20-EBF8AC4E17E6}" srcOrd="3" destOrd="0" presId="urn:microsoft.com/office/officeart/2005/8/layout/hList7"/>
    <dgm:cxn modelId="{DE1DB5E2-1A30-49AA-A7B0-6E20701C7F7E}" type="presParOf" srcId="{6DE64C80-1C37-411F-8CB4-46467367086E}" destId="{9CE81C1E-A889-4256-8C55-AE5E7EAEF578}" srcOrd="3" destOrd="0" presId="urn:microsoft.com/office/officeart/2005/8/layout/hList7"/>
    <dgm:cxn modelId="{94392CBB-7E68-413E-8E91-6E5084F7AEF7}" type="presParOf" srcId="{6DE64C80-1C37-411F-8CB4-46467367086E}" destId="{70D54939-C85D-4F98-B031-6A1BB2A5718C}" srcOrd="4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5" destOrd="0" presId="urn:microsoft.com/office/officeart/2005/8/layout/hList7"/>
    <dgm:cxn modelId="{EF60A6B1-3BB6-4DA7-B84C-E8E2A27D4E44}" type="presParOf" srcId="{6DE64C80-1C37-411F-8CB4-46467367086E}" destId="{8676D3F5-643C-403F-A6E9-B581A913CD30}" srcOrd="6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7" destOrd="0" presId="urn:microsoft.com/office/officeart/2005/8/layout/hList7"/>
    <dgm:cxn modelId="{04EB4008-28EA-44D9-8D73-88F1FD51CA41}" type="presParOf" srcId="{6DE64C80-1C37-411F-8CB4-46467367086E}" destId="{C36A0AE1-71C5-4C74-A089-509F983DECCE}" srcOrd="8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Recursos Hidráulicos (INDRHI)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Aguas Potables y Alcantarillados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Santo Domingo (CAASD)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1">
            <a:lumMod val="50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Santiago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0" presStyleCnt="5"/>
      <dgm:spPr/>
    </dgm:pt>
    <dgm:pt modelId="{418C1919-403E-4112-BEF8-E6F8AB49342E}" type="pres">
      <dgm:prSet presAssocID="{171A9628-D6E3-4EFE-A554-5AFC32CB2A01}" presName="nodeTx" presStyleLbl="node1" presStyleIdx="0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0" presStyleCnt="5"/>
      <dgm:spPr/>
    </dgm:pt>
    <dgm:pt modelId="{D5CBD846-53BB-497F-9338-688BA43CA8B2}" type="pres">
      <dgm:prSet presAssocID="{171A9628-D6E3-4EFE-A554-5AFC32CB2A01}" presName="imagNode" presStyleLbl="fgImgPlace1" presStyleIdx="0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1" presStyleCnt="5" custLinFactNeighborX="506" custLinFactNeighborY="1062"/>
      <dgm:spPr/>
    </dgm:pt>
    <dgm:pt modelId="{46D11202-CBCB-4AA5-BBD0-665BD9D3FFE2}" type="pres">
      <dgm:prSet presAssocID="{B248D314-9D63-42E9-8895-376BFDBC46E7}" presName="nodeTx" presStyleLbl="node1" presStyleIdx="1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1" presStyleCnt="5"/>
      <dgm:spPr/>
    </dgm:pt>
    <dgm:pt modelId="{4D4571EB-A97E-4D85-AD91-90EA8950D7FD}" type="pres">
      <dgm:prSet presAssocID="{B248D314-9D63-42E9-8895-376BFDBC46E7}" presName="imagNode" presStyleLbl="fgImgPlace1" presStyleIdx="1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</dgm:pt>
    <dgm:pt modelId="{564C7B5F-6092-4F8C-B792-8D77A45950A3}" type="pres">
      <dgm:prSet presAssocID="{9ED94B96-B2B5-47B1-ABFF-655E45D2564E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2" presStyleCnt="5"/>
      <dgm:spPr/>
    </dgm:pt>
    <dgm:pt modelId="{5D9F826A-1552-4F6F-B8DC-CD8AD77ACC51}" type="pres">
      <dgm:prSet presAssocID="{97C8E97E-3EC7-435A-B661-D91D98035F69}" presName="nodeTx" presStyleLbl="node1" presStyleIdx="2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2" presStyleCnt="5"/>
      <dgm:spPr/>
    </dgm:pt>
    <dgm:pt modelId="{32F4D7D2-FE0D-4FF0-9260-ACD051D413FC}" type="pres">
      <dgm:prSet presAssocID="{97C8E97E-3EC7-435A-B661-D91D98035F69}" presName="imagNode" presStyleLbl="fgImgPlace1" presStyleIdx="2" presStyleCnt="5"/>
      <dgm:spPr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3" presStyleCnt="5"/>
      <dgm:spPr/>
    </dgm:pt>
    <dgm:pt modelId="{2E2050FD-952C-4602-90D6-1346266BA9B9}" type="pres">
      <dgm:prSet presAssocID="{A9A38606-CBFC-43D1-923C-50BE567DE108}" presName="nodeTx" presStyleLbl="node1" presStyleIdx="3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3" presStyleCnt="5"/>
      <dgm:spPr/>
    </dgm:pt>
    <dgm:pt modelId="{7E7AEBDF-0A9E-4E49-9FE8-2E5003B363FC}" type="pres">
      <dgm:prSet presAssocID="{A9A38606-CBFC-43D1-923C-50BE567DE108}" presName="imagNode" presStyleLbl="fgImgPlace1" presStyleIdx="3" presStyleCnt="5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Lavado de manos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4" presStyleCnt="5"/>
      <dgm:spPr/>
    </dgm:pt>
    <dgm:pt modelId="{E5CB99A9-9C0A-4172-859E-5BEC7C9A71D1}" type="pres">
      <dgm:prSet presAssocID="{EB81BDFD-8059-4CBC-AE6A-CA229B580157}" presName="nodeTx" presStyleLbl="node1" presStyleIdx="4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4" presStyleCnt="5"/>
      <dgm:spPr/>
    </dgm:pt>
    <dgm:pt modelId="{DB8131AA-BFF4-4812-9B20-EBF8AC4E17E6}" type="pres">
      <dgm:prSet presAssocID="{EB81BDFD-8059-4CBC-AE6A-CA229B580157}" presName="imagNode" presStyleLbl="fgImgPlace1" presStyleIdx="4" presStyleCnt="5"/>
      <dgm:spPr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Agua con relleno sólido"/>
        </a:ext>
      </dgm:extLst>
    </dgm:pt>
  </dgm:ptLst>
  <dgm:cxnLst>
    <dgm:cxn modelId="{F8A6EF00-8F5B-4EC4-B66D-E4D7BDF07929}" type="presOf" srcId="{171A9628-D6E3-4EFE-A554-5AFC32CB2A01}" destId="{418C1919-403E-4112-BEF8-E6F8AB49342E}" srcOrd="1" destOrd="0" presId="urn:microsoft.com/office/officeart/2005/8/layout/hList7"/>
    <dgm:cxn modelId="{65937805-7684-45BE-A65B-3140B34E5570}" type="presOf" srcId="{A9A38606-CBFC-43D1-923C-50BE567DE108}" destId="{2E2050FD-952C-4602-90D6-1346266BA9B9}" srcOrd="1" destOrd="0" presId="urn:microsoft.com/office/officeart/2005/8/layout/hList7"/>
    <dgm:cxn modelId="{B3EACF3A-C1BA-40BB-8F38-8CAB795E28F2}" type="presOf" srcId="{171A9628-D6E3-4EFE-A554-5AFC32CB2A01}" destId="{28CBBB36-9C32-426B-AE1C-3C3EEE5B0F23}" srcOrd="0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C1E75765-4A82-4403-9C42-1E407517CDEE}" type="presOf" srcId="{B248D314-9D63-42E9-8895-376BFDBC46E7}" destId="{46D11202-CBCB-4AA5-BBD0-665BD9D3FFE2}" srcOrd="1" destOrd="0" presId="urn:microsoft.com/office/officeart/2005/8/layout/hList7"/>
    <dgm:cxn modelId="{000A9668-4C99-4841-A039-692A4D4B22DC}" srcId="{3234E378-0E11-4BAF-AF0A-DA6DCE10CA3E}" destId="{97C8E97E-3EC7-435A-B661-D91D98035F69}" srcOrd="2" destOrd="0" parTransId="{2E5D72CA-A19D-45B2-9D70-017AF86F8BA8}" sibTransId="{19BA5149-B13D-4B0F-9C95-1FAA558565BE}"/>
    <dgm:cxn modelId="{8239784A-D142-4702-9550-E719E5D1D649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0" destOrd="0" parTransId="{604BCC79-9DA9-4AE2-A0A0-06901593BCE4}" sibTransId="{79B993E7-A202-4EDF-9A97-D04E1CC93C24}"/>
    <dgm:cxn modelId="{D36B8A7A-8CB3-4A1F-9C52-78B54E2117E0}" type="presOf" srcId="{EB81BDFD-8059-4CBC-AE6A-CA229B580157}" destId="{5DC523C8-73C1-490F-B0BF-82B6DE3E7651}" srcOrd="0" destOrd="0" presId="urn:microsoft.com/office/officeart/2005/8/layout/hList7"/>
    <dgm:cxn modelId="{F5AB0E7E-2A74-4F78-8631-10891A2E63EB}" type="presOf" srcId="{97C8E97E-3EC7-435A-B661-D91D98035F69}" destId="{5D9F826A-1552-4F6F-B8DC-CD8AD77ACC51}" srcOrd="1" destOrd="0" presId="urn:microsoft.com/office/officeart/2005/8/layout/hList7"/>
    <dgm:cxn modelId="{4952BD80-4604-4CB2-A0C8-86A79531831C}" srcId="{3234E378-0E11-4BAF-AF0A-DA6DCE10CA3E}" destId="{EB81BDFD-8059-4CBC-AE6A-CA229B580157}" srcOrd="4" destOrd="0" parTransId="{3629F1EA-4768-43FD-A0BB-F417F5AFF83A}" sibTransId="{62B59EB9-BB94-4F12-BF07-DF75EDBE30DF}"/>
    <dgm:cxn modelId="{52E5B88A-3595-450A-A414-602F7E02DB11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1" destOrd="0" parTransId="{18B95A9F-7B0B-454F-9747-8EFED997BA0D}" sibTransId="{9ED94B96-B2B5-47B1-ABFF-655E45D2564E}"/>
    <dgm:cxn modelId="{9CACEF92-A46F-4B48-B911-AD2933564811}" type="presOf" srcId="{EB81BDFD-8059-4CBC-AE6A-CA229B580157}" destId="{E5CB99A9-9C0A-4172-859E-5BEC7C9A71D1}" srcOrd="1" destOrd="0" presId="urn:microsoft.com/office/officeart/2005/8/layout/hList7"/>
    <dgm:cxn modelId="{E888EF93-20A8-47E4-A1F6-54AA436486EF}" type="presOf" srcId="{9ED94B96-B2B5-47B1-ABFF-655E45D2564E}" destId="{564C7B5F-6092-4F8C-B792-8D77A45950A3}" srcOrd="0" destOrd="0" presId="urn:microsoft.com/office/officeart/2005/8/layout/hList7"/>
    <dgm:cxn modelId="{331F9294-26B1-4565-AD99-6D34BD31E017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3" destOrd="0" parTransId="{53CD17ED-72E4-405F-8C9E-9D9E66BB2CE9}" sibTransId="{1206B95A-106E-4D1A-82C1-86D37A0B6065}"/>
    <dgm:cxn modelId="{07E6A6B4-7641-4023-B350-4817C3307A83}" type="presOf" srcId="{A9A38606-CBFC-43D1-923C-50BE567DE108}" destId="{609A2AC9-DDC8-4C86-AA97-4FED86B43C76}" srcOrd="0" destOrd="0" presId="urn:microsoft.com/office/officeart/2005/8/layout/hList7"/>
    <dgm:cxn modelId="{DE64C8B8-0F55-466B-92C6-D689DEC87F72}" type="presOf" srcId="{1206B95A-106E-4D1A-82C1-86D37A0B6065}" destId="{A95C541A-20FD-4EC0-9223-6FFCDA5707FC}" srcOrd="0" destOrd="0" presId="urn:microsoft.com/office/officeart/2005/8/layout/hList7"/>
    <dgm:cxn modelId="{3A8FC8F9-65A3-43E3-933D-B9E0B54DEE61}" type="presOf" srcId="{79B993E7-A202-4EDF-9A97-D04E1CC93C24}" destId="{412B3767-43A7-450E-9DA6-5BD74BD0BAD3}" srcOrd="0" destOrd="0" presId="urn:microsoft.com/office/officeart/2005/8/layout/hList7"/>
    <dgm:cxn modelId="{C9C2DB58-710F-4AB7-96A1-7E3D6FF10632}" type="presParOf" srcId="{F10CEB1A-991C-4480-94AA-AA36974A12D9}" destId="{A6FD8408-1597-43C7-A257-1B7FA05E0116}" srcOrd="0" destOrd="0" presId="urn:microsoft.com/office/officeart/2005/8/layout/hList7"/>
    <dgm:cxn modelId="{8A6CDC47-BD76-4911-8D79-DAD7242C02A3}" type="presParOf" srcId="{F10CEB1A-991C-4480-94AA-AA36974A12D9}" destId="{6DE64C80-1C37-411F-8CB4-46467367086E}" srcOrd="1" destOrd="0" presId="urn:microsoft.com/office/officeart/2005/8/layout/hList7"/>
    <dgm:cxn modelId="{7AE1794D-C6C8-40D8-B28A-39FBE8D03382}" type="presParOf" srcId="{6DE64C80-1C37-411F-8CB4-46467367086E}" destId="{70D54939-C85D-4F98-B031-6A1BB2A5718C}" srcOrd="0" destOrd="0" presId="urn:microsoft.com/office/officeart/2005/8/layout/hList7"/>
    <dgm:cxn modelId="{193D1FC6-B7E4-407A-BB45-39707A28743B}" type="presParOf" srcId="{70D54939-C85D-4F98-B031-6A1BB2A5718C}" destId="{28CBBB36-9C32-426B-AE1C-3C3EEE5B0F23}" srcOrd="0" destOrd="0" presId="urn:microsoft.com/office/officeart/2005/8/layout/hList7"/>
    <dgm:cxn modelId="{700D22CC-2EF9-4F8C-BC32-ADAEC67048FC}" type="presParOf" srcId="{70D54939-C85D-4F98-B031-6A1BB2A5718C}" destId="{418C1919-403E-4112-BEF8-E6F8AB49342E}" srcOrd="1" destOrd="0" presId="urn:microsoft.com/office/officeart/2005/8/layout/hList7"/>
    <dgm:cxn modelId="{BFC53D2B-684D-423A-A4D2-E0D8D3163E81}" type="presParOf" srcId="{70D54939-C85D-4F98-B031-6A1BB2A5718C}" destId="{D73C0BF3-E274-4FB7-AFBD-9459AEB9E54C}" srcOrd="2" destOrd="0" presId="urn:microsoft.com/office/officeart/2005/8/layout/hList7"/>
    <dgm:cxn modelId="{63922E3B-2A1D-44D4-986B-79FF04011CF1}" type="presParOf" srcId="{70D54939-C85D-4F98-B031-6A1BB2A5718C}" destId="{D5CBD846-53BB-497F-9338-688BA43CA8B2}" srcOrd="3" destOrd="0" presId="urn:microsoft.com/office/officeart/2005/8/layout/hList7"/>
    <dgm:cxn modelId="{56BC0A45-EBA8-49A0-9894-D19DBA0C452A}" type="presParOf" srcId="{6DE64C80-1C37-411F-8CB4-46467367086E}" destId="{412B3767-43A7-450E-9DA6-5BD74BD0BAD3}" srcOrd="1" destOrd="0" presId="urn:microsoft.com/office/officeart/2005/8/layout/hList7"/>
    <dgm:cxn modelId="{56FB252F-D90C-4360-8CC6-97F51BFD0E7E}" type="presParOf" srcId="{6DE64C80-1C37-411F-8CB4-46467367086E}" destId="{C36A0AE1-71C5-4C74-A089-509F983DECCE}" srcOrd="2" destOrd="0" presId="urn:microsoft.com/office/officeart/2005/8/layout/hList7"/>
    <dgm:cxn modelId="{57738C3A-52B1-4A61-91FA-07914F481EFA}" type="presParOf" srcId="{C36A0AE1-71C5-4C74-A089-509F983DECCE}" destId="{827811BD-2E59-4162-A303-91FA7ACE75F6}" srcOrd="0" destOrd="0" presId="urn:microsoft.com/office/officeart/2005/8/layout/hList7"/>
    <dgm:cxn modelId="{FA3B8E3F-B8B9-416D-981A-897ABDF12854}" type="presParOf" srcId="{C36A0AE1-71C5-4C74-A089-509F983DECCE}" destId="{46D11202-CBCB-4AA5-BBD0-665BD9D3FFE2}" srcOrd="1" destOrd="0" presId="urn:microsoft.com/office/officeart/2005/8/layout/hList7"/>
    <dgm:cxn modelId="{345321C4-B2B8-4947-8C59-96E7DC2D2D1E}" type="presParOf" srcId="{C36A0AE1-71C5-4C74-A089-509F983DECCE}" destId="{679D6BA7-EDCE-42ED-90F4-D3E55096BF0F}" srcOrd="2" destOrd="0" presId="urn:microsoft.com/office/officeart/2005/8/layout/hList7"/>
    <dgm:cxn modelId="{EA9E1FA7-0435-424F-A082-B039B740ED85}" type="presParOf" srcId="{C36A0AE1-71C5-4C74-A089-509F983DECCE}" destId="{4D4571EB-A97E-4D85-AD91-90EA8950D7FD}" srcOrd="3" destOrd="0" presId="urn:microsoft.com/office/officeart/2005/8/layout/hList7"/>
    <dgm:cxn modelId="{DA762E03-BA3B-46F4-90B5-3DD0D1EBF545}" type="presParOf" srcId="{6DE64C80-1C37-411F-8CB4-46467367086E}" destId="{564C7B5F-6092-4F8C-B792-8D77A45950A3}" srcOrd="3" destOrd="0" presId="urn:microsoft.com/office/officeart/2005/8/layout/hList7"/>
    <dgm:cxn modelId="{C3C68E5E-E56A-4D87-BA6E-82E4431F62FB}" type="presParOf" srcId="{6DE64C80-1C37-411F-8CB4-46467367086E}" destId="{8676D3F5-643C-403F-A6E9-B581A913CD30}" srcOrd="4" destOrd="0" presId="urn:microsoft.com/office/officeart/2005/8/layout/hList7"/>
    <dgm:cxn modelId="{3733373C-C31D-4803-8719-371C8A4D7FE8}" type="presParOf" srcId="{8676D3F5-643C-403F-A6E9-B581A913CD30}" destId="{1F9E73DD-0AAE-40E1-BEAC-15496BFE5CD6}" srcOrd="0" destOrd="0" presId="urn:microsoft.com/office/officeart/2005/8/layout/hList7"/>
    <dgm:cxn modelId="{9E390856-4DCB-4FF9-A659-1696DC5522DD}" type="presParOf" srcId="{8676D3F5-643C-403F-A6E9-B581A913CD30}" destId="{5D9F826A-1552-4F6F-B8DC-CD8AD77ACC51}" srcOrd="1" destOrd="0" presId="urn:microsoft.com/office/officeart/2005/8/layout/hList7"/>
    <dgm:cxn modelId="{24583867-49D7-48ED-9B8C-6900124F98DC}" type="presParOf" srcId="{8676D3F5-643C-403F-A6E9-B581A913CD30}" destId="{7BFBCBAF-B702-4948-BB32-83E298A2AC7A}" srcOrd="2" destOrd="0" presId="urn:microsoft.com/office/officeart/2005/8/layout/hList7"/>
    <dgm:cxn modelId="{7D8123BF-A28B-4AD0-B01A-28E6FF6B4476}" type="presParOf" srcId="{8676D3F5-643C-403F-A6E9-B581A913CD30}" destId="{32F4D7D2-FE0D-4FF0-9260-ACD051D413FC}" srcOrd="3" destOrd="0" presId="urn:microsoft.com/office/officeart/2005/8/layout/hList7"/>
    <dgm:cxn modelId="{004AA207-0C08-41E0-BD4C-530DEE1A9CE1}" type="presParOf" srcId="{6DE64C80-1C37-411F-8CB4-46467367086E}" destId="{DFE4955E-8869-4B7A-8C72-AF6705EC33D4}" srcOrd="5" destOrd="0" presId="urn:microsoft.com/office/officeart/2005/8/layout/hList7"/>
    <dgm:cxn modelId="{EC5CF1DE-43CC-4959-A477-64DD652C8FA4}" type="presParOf" srcId="{6DE64C80-1C37-411F-8CB4-46467367086E}" destId="{540C32B8-58F5-4A24-9088-5445E17EA0AD}" srcOrd="6" destOrd="0" presId="urn:microsoft.com/office/officeart/2005/8/layout/hList7"/>
    <dgm:cxn modelId="{23B00603-2CEB-4E5B-A92A-E47442E9A833}" type="presParOf" srcId="{540C32B8-58F5-4A24-9088-5445E17EA0AD}" destId="{609A2AC9-DDC8-4C86-AA97-4FED86B43C76}" srcOrd="0" destOrd="0" presId="urn:microsoft.com/office/officeart/2005/8/layout/hList7"/>
    <dgm:cxn modelId="{6459896E-C6C2-4379-87DF-B35A90DF5987}" type="presParOf" srcId="{540C32B8-58F5-4A24-9088-5445E17EA0AD}" destId="{2E2050FD-952C-4602-90D6-1346266BA9B9}" srcOrd="1" destOrd="0" presId="urn:microsoft.com/office/officeart/2005/8/layout/hList7"/>
    <dgm:cxn modelId="{8BA129AE-E650-4B09-91D0-A1E1E7D85266}" type="presParOf" srcId="{540C32B8-58F5-4A24-9088-5445E17EA0AD}" destId="{F14E42BB-5308-40A2-9E3A-0959B3D763F9}" srcOrd="2" destOrd="0" presId="urn:microsoft.com/office/officeart/2005/8/layout/hList7"/>
    <dgm:cxn modelId="{827C76B8-BA2D-4BE8-87A8-C9D3FFD4873D}" type="presParOf" srcId="{540C32B8-58F5-4A24-9088-5445E17EA0AD}" destId="{7E7AEBDF-0A9E-4E49-9FE8-2E5003B363FC}" srcOrd="3" destOrd="0" presId="urn:microsoft.com/office/officeart/2005/8/layout/hList7"/>
    <dgm:cxn modelId="{6DF55C5F-CEEA-43B9-A3B3-D3F7CA77AC26}" type="presParOf" srcId="{6DE64C80-1C37-411F-8CB4-46467367086E}" destId="{A95C541A-20FD-4EC0-9223-6FFCDA5707FC}" srcOrd="7" destOrd="0" presId="urn:microsoft.com/office/officeart/2005/8/layout/hList7"/>
    <dgm:cxn modelId="{060D3A4F-2C41-4EEF-8C55-B1D8DC588B10}" type="presParOf" srcId="{6DE64C80-1C37-411F-8CB4-46467367086E}" destId="{EA40E33B-800E-4CD7-A543-D325479C9DAD}" srcOrd="8" destOrd="0" presId="urn:microsoft.com/office/officeart/2005/8/layout/hList7"/>
    <dgm:cxn modelId="{0B91D2C5-5449-4D6C-8636-C9E9E19C5791}" type="presParOf" srcId="{EA40E33B-800E-4CD7-A543-D325479C9DAD}" destId="{5DC523C8-73C1-490F-B0BF-82B6DE3E7651}" srcOrd="0" destOrd="0" presId="urn:microsoft.com/office/officeart/2005/8/layout/hList7"/>
    <dgm:cxn modelId="{B2228651-E811-40DA-A178-4808AC34D1E4}" type="presParOf" srcId="{EA40E33B-800E-4CD7-A543-D325479C9DAD}" destId="{E5CB99A9-9C0A-4172-859E-5BEC7C9A71D1}" srcOrd="1" destOrd="0" presId="urn:microsoft.com/office/officeart/2005/8/layout/hList7"/>
    <dgm:cxn modelId="{0CA43406-7EA5-4675-B866-7F34BAA74963}" type="presParOf" srcId="{EA40E33B-800E-4CD7-A543-D325479C9DAD}" destId="{18E7C9B0-8E18-4608-B1C3-E98BB5E55CC6}" srcOrd="2" destOrd="0" presId="urn:microsoft.com/office/officeart/2005/8/layout/hList7"/>
    <dgm:cxn modelId="{45CCD7D5-0790-4D98-9967-E333487900B8}" type="presParOf" srcId="{EA40E33B-800E-4CD7-A543-D325479C9DAD}" destId="{DB8131AA-BFF4-4812-9B20-EBF8AC4E17E6}" srcOrd="3" destOrd="0" presId="urn:microsoft.com/office/officeart/2005/8/layout/hList7"/>
  </dgm:cxnLst>
  <dgm:bg>
    <a:noFill/>
  </dgm:bg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616F160D-064A-4A7B-82EF-615F6BCBF802}" type="doc">
      <dgm:prSet loTypeId="urn:microsoft.com/office/officeart/2005/8/layout/vList3" loCatId="list" qsTypeId="urn:microsoft.com/office/officeart/2005/8/quickstyle/3d1" qsCatId="3D" csTypeId="urn:microsoft.com/office/officeart/2005/8/colors/accent1_2" csCatId="accent1" phldr="1"/>
      <dgm:spPr/>
      <dgm:t>
        <a:bodyPr/>
        <a:lstStyle/>
        <a:p>
          <a:endParaRPr lang="es-DO"/>
        </a:p>
      </dgm:t>
    </dgm:pt>
    <dgm:pt modelId="{BF8BA715-A7C8-4B12-B13B-F29FE8CB2C53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600" b="1" kern="1200">
              <a:latin typeface="Avenir Next LT Pro" panose="020B0504020202020204" pitchFamily="34" charset="0"/>
            </a:rPr>
            <a:t>Transporte</a:t>
          </a:r>
        </a:p>
      </dgm:t>
    </dgm:pt>
    <dgm:pt modelId="{053E782F-B588-4A19-9183-3AAF0394095D}" type="parTrans" cxnId="{EB7E6EDE-32F9-40D8-BEE1-BD0FA4E51E67}">
      <dgm:prSet/>
      <dgm:spPr/>
      <dgm:t>
        <a:bodyPr/>
        <a:lstStyle/>
        <a:p>
          <a:endParaRPr lang="es-DO"/>
        </a:p>
      </dgm:t>
    </dgm:pt>
    <dgm:pt modelId="{B2B59887-1A3B-43A5-A110-4FE4C0925BCA}" type="sibTrans" cxnId="{EB7E6EDE-32F9-40D8-BEE1-BD0FA4E51E67}">
      <dgm:prSet/>
      <dgm:spPr/>
      <dgm:t>
        <a:bodyPr/>
        <a:lstStyle/>
        <a:p>
          <a:endParaRPr lang="es-DO"/>
        </a:p>
      </dgm:t>
    </dgm:pt>
    <dgm:pt modelId="{1CD3396F-32C7-4A07-BF48-6E8BD9B7249D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100" b="0" kern="1200">
              <a:latin typeface="Avenir Next LT Pro" panose="020B0504020202020204" pitchFamily="34" charset="0"/>
            </a:rPr>
            <a:t>Construcción de paso a desnivel soterrado en la intersección de la Av. Luperón con Av. 27 de febrero, provincia Santo Domingo, por </a:t>
          </a:r>
          <a:r>
            <a:rPr lang="es-DO" sz="11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RD$501.2 </a:t>
          </a:r>
          <a:r>
            <a:rPr lang="es-DO" sz="1100" b="0" kern="1200">
              <a:latin typeface="Avenir Next LT Pro" panose="020B0504020202020204" pitchFamily="34" charset="0"/>
            </a:rPr>
            <a:t>millones.</a:t>
          </a:r>
        </a:p>
      </dgm:t>
    </dgm:pt>
    <dgm:pt modelId="{307641A4-98B1-455E-9724-3A53F7C912E0}" type="parTrans" cxnId="{1B70F53B-C470-4DCE-B976-0FE9CF18FBFB}">
      <dgm:prSet/>
      <dgm:spPr/>
      <dgm:t>
        <a:bodyPr/>
        <a:lstStyle/>
        <a:p>
          <a:endParaRPr lang="es-DO"/>
        </a:p>
      </dgm:t>
    </dgm:pt>
    <dgm:pt modelId="{E10174F9-9119-436A-960B-43A02F9FD160}" type="sibTrans" cxnId="{1B70F53B-C470-4DCE-B976-0FE9CF18FBFB}">
      <dgm:prSet/>
      <dgm:spPr/>
      <dgm:t>
        <a:bodyPr/>
        <a:lstStyle/>
        <a:p>
          <a:endParaRPr lang="es-DO"/>
        </a:p>
      </dgm:t>
    </dgm:pt>
    <dgm:pt modelId="{C2AE7F5B-BADB-4363-97AD-9E7833B48576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Actividades deportivas, recreativas, culturales y religiosas</a:t>
          </a:r>
        </a:p>
      </dgm:t>
    </dgm:pt>
    <dgm:pt modelId="{D4C35E26-226C-4DBE-A7A7-8CEC30812B43}" type="parTrans" cxnId="{C1FFF036-969D-41C7-84F4-003367575C9D}">
      <dgm:prSet/>
      <dgm:spPr/>
      <dgm:t>
        <a:bodyPr/>
        <a:lstStyle/>
        <a:p>
          <a:endParaRPr lang="es-DO"/>
        </a:p>
      </dgm:t>
    </dgm:pt>
    <dgm:pt modelId="{82DA843E-18FF-408C-AAAA-985AE4FAEE1F}" type="sibTrans" cxnId="{C1FFF036-969D-41C7-84F4-003367575C9D}">
      <dgm:prSet/>
      <dgm:spPr/>
      <dgm:t>
        <a:bodyPr/>
        <a:lstStyle/>
        <a:p>
          <a:endParaRPr lang="es-DO"/>
        </a:p>
      </dgm:t>
    </dgm:pt>
    <dgm:pt modelId="{249D34EE-FB96-429A-AA50-D08979573EA6}">
      <dgm:prSet phldrT="[Texto]" custT="1"/>
      <dgm:spPr>
        <a:solidFill>
          <a:schemeClr val="accent1">
            <a:lumMod val="75000"/>
          </a:schemeClr>
        </a:solidFill>
      </dgm:spPr>
      <dgm:t>
        <a:bodyPr/>
        <a:lstStyle/>
        <a:p>
          <a:r>
            <a:rPr lang="es-DO" sz="1100" b="0">
              <a:latin typeface="Avenir Next LT Pro" panose="020B0504020202020204" pitchFamily="34" charset="0"/>
            </a:rPr>
            <a:t>Reparación de instalaciones deportivas del centro olímpico Juan Pablo Duarte, por RD$302.6 millones.</a:t>
          </a:r>
        </a:p>
      </dgm:t>
    </dgm:pt>
    <dgm:pt modelId="{068A9156-67EB-47CC-8D26-3FA8EA57AB5A}" type="parTrans" cxnId="{4138CB0D-7DB0-4EE7-B0B5-79A35E30CDD1}">
      <dgm:prSet/>
      <dgm:spPr/>
      <dgm:t>
        <a:bodyPr/>
        <a:lstStyle/>
        <a:p>
          <a:endParaRPr lang="es-DO"/>
        </a:p>
      </dgm:t>
    </dgm:pt>
    <dgm:pt modelId="{8CDA6C3E-BDA3-4B30-9644-82BEB7ED05A9}" type="sibTrans" cxnId="{4138CB0D-7DB0-4EE7-B0B5-79A35E30CDD1}">
      <dgm:prSet/>
      <dgm:spPr/>
      <dgm:t>
        <a:bodyPr/>
        <a:lstStyle/>
        <a:p>
          <a:endParaRPr lang="es-DO"/>
        </a:p>
      </dgm:t>
    </dgm:pt>
    <dgm:pt modelId="{58FC305F-74EB-4FC5-853B-EE671ADEDAD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Salud</a:t>
          </a:r>
        </a:p>
      </dgm:t>
    </dgm:pt>
    <dgm:pt modelId="{2CB2506A-65C7-4A0C-8A81-59ED40820C33}" type="parTrans" cxnId="{4E3003C5-E409-4EF1-951E-C724B2B790AC}">
      <dgm:prSet/>
      <dgm:spPr/>
      <dgm:t>
        <a:bodyPr/>
        <a:lstStyle/>
        <a:p>
          <a:endParaRPr lang="es-DO"/>
        </a:p>
      </dgm:t>
    </dgm:pt>
    <dgm:pt modelId="{76EB9C3B-ECE9-41AF-96F1-712C534D7791}" type="sibTrans" cxnId="{4E3003C5-E409-4EF1-951E-C724B2B790AC}">
      <dgm:prSet/>
      <dgm:spPr/>
      <dgm:t>
        <a:bodyPr/>
        <a:lstStyle/>
        <a:p>
          <a:endParaRPr lang="es-DO"/>
        </a:p>
      </dgm:t>
    </dgm:pt>
    <dgm:pt modelId="{A7D50901-7241-4CBF-AC18-3F784B8A25F9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r>
            <a:rPr lang="es-DO" sz="1600" b="1">
              <a:latin typeface="Avenir Next LT Pro" panose="020B0504020202020204" pitchFamily="34" charset="0"/>
            </a:rPr>
            <a:t>Vivienda y servicios comunitarios</a:t>
          </a:r>
        </a:p>
      </dgm:t>
    </dgm:pt>
    <dgm:pt modelId="{3321767C-1EB2-403B-86EF-5CA5360FBEA1}" type="parTrans" cxnId="{8AE0722D-2393-432B-8723-69853F756F8D}">
      <dgm:prSet/>
      <dgm:spPr/>
      <dgm:t>
        <a:bodyPr/>
        <a:lstStyle/>
        <a:p>
          <a:endParaRPr lang="es-DO"/>
        </a:p>
      </dgm:t>
    </dgm:pt>
    <dgm:pt modelId="{4578133D-6B10-4EDF-BA3A-FDE65EDE064D}" type="sibTrans" cxnId="{8AE0722D-2393-432B-8723-69853F756F8D}">
      <dgm:prSet/>
      <dgm:spPr/>
      <dgm:t>
        <a:bodyPr/>
        <a:lstStyle/>
        <a:p>
          <a:endParaRPr lang="es-DO"/>
        </a:p>
      </dgm:t>
    </dgm:pt>
    <dgm:pt modelId="{ED46DF77-1D36-45F8-864D-73D0FC39FDA5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100" b="0" kern="1200">
              <a:latin typeface="Avenir Next LT Pro" panose="020B0504020202020204" pitchFamily="34" charset="0"/>
            </a:rPr>
            <a:t>Reconstrucción de la infraestructura vial urbana del municipio de Nagua, provincia María Trinidad Sánchez </a:t>
          </a:r>
          <a:r>
            <a:rPr lang="es-DO" sz="11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por RD$101.2 millones.</a:t>
          </a:r>
          <a:endParaRPr lang="es-DO" sz="1100" b="0" kern="1200">
            <a:latin typeface="Avenir Next LT Pro" panose="020B0504020202020204" pitchFamily="34" charset="0"/>
          </a:endParaRPr>
        </a:p>
      </dgm:t>
    </dgm:pt>
    <dgm:pt modelId="{22946C34-5FE3-47A5-AAA6-A1201BA4B67F}" type="parTrans" cxnId="{70B626BE-F28A-47E1-94FE-850A6F9E819D}">
      <dgm:prSet/>
      <dgm:spPr/>
      <dgm:t>
        <a:bodyPr/>
        <a:lstStyle/>
        <a:p>
          <a:endParaRPr lang="es-DO"/>
        </a:p>
      </dgm:t>
    </dgm:pt>
    <dgm:pt modelId="{E39BC90F-8F62-4110-9D8E-6C75A0860EB1}" type="sibTrans" cxnId="{70B626BE-F28A-47E1-94FE-850A6F9E819D}">
      <dgm:prSet/>
      <dgm:spPr/>
      <dgm:t>
        <a:bodyPr/>
        <a:lstStyle/>
        <a:p>
          <a:endParaRPr lang="es-DO"/>
        </a:p>
      </dgm:t>
    </dgm:pt>
    <dgm:pt modelId="{4CB4C8D1-9FE0-4777-BC68-0150CE1C7DD3}">
      <dgm:prSet phldrT="[Texto]" custT="1"/>
      <dgm:spPr>
        <a:solidFill>
          <a:schemeClr val="accent5">
            <a:lumMod val="60000"/>
            <a:lumOff val="40000"/>
          </a:schemeClr>
        </a:solidFill>
      </dgm:spPr>
      <dgm:t>
        <a:bodyPr/>
        <a:lstStyle/>
        <a:p>
          <a:r>
            <a:rPr lang="es-DO" sz="1200" b="0">
              <a:latin typeface="Avenir Next LT Pro" panose="020B0504020202020204" pitchFamily="34" charset="0"/>
            </a:rPr>
            <a:t>Mejoramiento de 100,000 viviendas en la República Dominicana por RD$159.8 millones.</a:t>
          </a:r>
          <a:endParaRPr lang="es-DO" sz="1100" b="0">
            <a:latin typeface="Avenir Next LT Pro" panose="020B0504020202020204" pitchFamily="34" charset="0"/>
          </a:endParaRPr>
        </a:p>
      </dgm:t>
    </dgm:pt>
    <dgm:pt modelId="{692C5AEC-7181-48B9-A835-2AF723114579}" type="parTrans" cxnId="{D9056CF3-5AA5-4DB0-8BCD-60378F963E01}">
      <dgm:prSet/>
      <dgm:spPr/>
      <dgm:t>
        <a:bodyPr/>
        <a:lstStyle/>
        <a:p>
          <a:endParaRPr lang="es-DO"/>
        </a:p>
      </dgm:t>
    </dgm:pt>
    <dgm:pt modelId="{7070E7DE-B167-4E40-B564-41C0C8775472}" type="sibTrans" cxnId="{D9056CF3-5AA5-4DB0-8BCD-60378F963E01}">
      <dgm:prSet/>
      <dgm:spPr/>
      <dgm:t>
        <a:bodyPr/>
        <a:lstStyle/>
        <a:p>
          <a:endParaRPr lang="es-DO"/>
        </a:p>
      </dgm:t>
    </dgm:pt>
    <dgm:pt modelId="{D51C34EB-7726-457C-B4BD-9F78713C261C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100" b="0" kern="1200">
              <a:latin typeface="Avenir Next LT Pro" panose="020B0504020202020204" pitchFamily="34" charset="0"/>
            </a:rPr>
            <a:t>Reconstrucción de la infraestructura vial urbana de la circunscripción 3 del Distrito Nacional por RD$78.1 millones.</a:t>
          </a:r>
        </a:p>
      </dgm:t>
    </dgm:pt>
    <dgm:pt modelId="{BD0DED5A-464E-4BC1-A9E6-13C05DCD51BE}" type="parTrans" cxnId="{512106B8-B9CA-4118-B2BF-66D6884200F8}">
      <dgm:prSet/>
      <dgm:spPr/>
      <dgm:t>
        <a:bodyPr/>
        <a:lstStyle/>
        <a:p>
          <a:endParaRPr lang="es-DO"/>
        </a:p>
      </dgm:t>
    </dgm:pt>
    <dgm:pt modelId="{659A6F49-25EA-4A0D-9F49-134E682CACAA}" type="sibTrans" cxnId="{512106B8-B9CA-4118-B2BF-66D6884200F8}">
      <dgm:prSet/>
      <dgm:spPr/>
      <dgm:t>
        <a:bodyPr/>
        <a:lstStyle/>
        <a:p>
          <a:endParaRPr lang="es-DO"/>
        </a:p>
      </dgm:t>
    </dgm:pt>
    <dgm:pt modelId="{EAEECEBB-3D41-4CDB-B824-CC279F86AFD3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100" b="0">
              <a:latin typeface="Avenir Next LT Pro" panose="020B0504020202020204" pitchFamily="34" charset="0"/>
            </a:rPr>
            <a:t>Construcción Hospital Regional en San Francisco de Macorís, provincia Duarte, por RD$167.3 millones.</a:t>
          </a:r>
        </a:p>
      </dgm:t>
    </dgm:pt>
    <dgm:pt modelId="{91AB1B8D-C2C3-4378-BA02-7B412AB35A95}" type="parTrans" cxnId="{500A589F-5D49-486A-BED2-2657F99B0513}">
      <dgm:prSet/>
      <dgm:spPr/>
      <dgm:t>
        <a:bodyPr/>
        <a:lstStyle/>
        <a:p>
          <a:endParaRPr lang="es-DO"/>
        </a:p>
      </dgm:t>
    </dgm:pt>
    <dgm:pt modelId="{38536C7E-3664-40D1-9F89-B0BB58306D44}" type="sibTrans" cxnId="{500A589F-5D49-486A-BED2-2657F99B0513}">
      <dgm:prSet/>
      <dgm:spPr/>
      <dgm:t>
        <a:bodyPr/>
        <a:lstStyle/>
        <a:p>
          <a:endParaRPr lang="es-DO"/>
        </a:p>
      </dgm:t>
    </dgm:pt>
    <dgm:pt modelId="{94C59400-5020-4846-8F8A-C99A0E1F8D69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100" b="0" kern="1200">
              <a:latin typeface="Avenir Next LT Pro" panose="020B0504020202020204" pitchFamily="34" charset="0"/>
            </a:rPr>
            <a:t>Reconstrucción de la infraestructura vial urbana del municipio Santo </a:t>
          </a:r>
          <a:r>
            <a:rPr lang="es-DO" sz="11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Domingo Oeste por RD$180.2 millones.</a:t>
          </a:r>
        </a:p>
      </dgm:t>
    </dgm:pt>
    <dgm:pt modelId="{38193C57-2436-4B5A-8036-189343FFD1A0}" type="parTrans" cxnId="{65D8DA4D-A91D-4A99-955B-A40D3491D7DD}">
      <dgm:prSet/>
      <dgm:spPr/>
      <dgm:t>
        <a:bodyPr/>
        <a:lstStyle/>
        <a:p>
          <a:endParaRPr lang="es-DO"/>
        </a:p>
      </dgm:t>
    </dgm:pt>
    <dgm:pt modelId="{2871DB8A-476E-4ED1-A845-FED739CACD7D}" type="sibTrans" cxnId="{65D8DA4D-A91D-4A99-955B-A40D3491D7DD}">
      <dgm:prSet/>
      <dgm:spPr/>
      <dgm:t>
        <a:bodyPr/>
        <a:lstStyle/>
        <a:p>
          <a:endParaRPr lang="es-DO"/>
        </a:p>
      </dgm:t>
    </dgm:pt>
    <dgm:pt modelId="{28504F75-B2CB-494C-A7AB-5C466C02FEAB}">
      <dgm:prSet phldrT="[Texto]" custT="1"/>
      <dgm:spPr>
        <a:solidFill>
          <a:schemeClr val="accent5">
            <a:lumMod val="50000"/>
          </a:schemeClr>
        </a:solidFill>
      </dgm:spPr>
      <dgm:t>
        <a:bodyPr/>
        <a:lstStyle/>
        <a:p>
          <a:r>
            <a:rPr lang="es-DO" sz="1100" b="0" kern="1200">
              <a:latin typeface="Avenir Next LT Pro" panose="020B0504020202020204" pitchFamily="34" charset="0"/>
            </a:rPr>
            <a:t>Construcción barrera de protección marina, tramo vial, obras conexas y complementarias en Nagua, provincia María Trinidad Sanchez por RD$84.4 millones.</a:t>
          </a:r>
        </a:p>
      </dgm:t>
    </dgm:pt>
    <dgm:pt modelId="{6EA4D315-CF02-4AD0-967E-C9AB57781A64}" type="parTrans" cxnId="{AAFF30CD-F79E-4C3D-A9A0-800F07F50004}">
      <dgm:prSet/>
      <dgm:spPr/>
      <dgm:t>
        <a:bodyPr/>
        <a:lstStyle/>
        <a:p>
          <a:endParaRPr lang="es-DO"/>
        </a:p>
      </dgm:t>
    </dgm:pt>
    <dgm:pt modelId="{F78BFC05-51B9-403C-84F9-2116EF7CB958}" type="sibTrans" cxnId="{AAFF30CD-F79E-4C3D-A9A0-800F07F50004}">
      <dgm:prSet/>
      <dgm:spPr/>
      <dgm:t>
        <a:bodyPr/>
        <a:lstStyle/>
        <a:p>
          <a:endParaRPr lang="es-DO"/>
        </a:p>
      </dgm:t>
    </dgm:pt>
    <dgm:pt modelId="{EBE4807C-503A-4D5D-9E19-E2B063C9A855}">
      <dgm:prSet phldrT="[Texto]" custT="1"/>
      <dgm:spPr>
        <a:solidFill>
          <a:srgbClr val="668CD0"/>
        </a:solidFill>
      </dgm:spPr>
      <dgm:t>
        <a:bodyPr/>
        <a:lstStyle/>
        <a:p>
          <a:pPr algn="l"/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Justicia, orden público y seguridad</a:t>
          </a:r>
        </a:p>
      </dgm:t>
    </dgm:pt>
    <dgm:pt modelId="{769681EA-7027-4A86-AEAF-E485F671EFDC}" type="parTrans" cxnId="{150AC454-29F7-4F2A-8487-81B66D3F3E3B}">
      <dgm:prSet/>
      <dgm:spPr/>
      <dgm:t>
        <a:bodyPr/>
        <a:lstStyle/>
        <a:p>
          <a:endParaRPr lang="es-DO"/>
        </a:p>
      </dgm:t>
    </dgm:pt>
    <dgm:pt modelId="{489D7116-D66C-41CF-B6F7-34D4BEBD3ECB}" type="sibTrans" cxnId="{150AC454-29F7-4F2A-8487-81B66D3F3E3B}">
      <dgm:prSet/>
      <dgm:spPr/>
      <dgm:t>
        <a:bodyPr/>
        <a:lstStyle/>
        <a:p>
          <a:endParaRPr lang="es-DO"/>
        </a:p>
      </dgm:t>
    </dgm:pt>
    <dgm:pt modelId="{AE476A32-62B0-4EC7-BA20-7FE6EC3494E6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100" b="0">
              <a:latin typeface="Avenir Next LT Pro" panose="020B0504020202020204" pitchFamily="34" charset="0"/>
            </a:rPr>
            <a:t>Construcción Hospital Municipal Villa Vásquez, provincia Monte Cristi por RD$100.5 millones. </a:t>
          </a:r>
        </a:p>
      </dgm:t>
    </dgm:pt>
    <dgm:pt modelId="{4E9FC466-B370-445C-A111-86C0886ED096}" type="parTrans" cxnId="{5172FC3E-5304-4C7A-9FFE-001B70FBCE49}">
      <dgm:prSet/>
      <dgm:spPr/>
      <dgm:t>
        <a:bodyPr/>
        <a:lstStyle/>
        <a:p>
          <a:endParaRPr lang="es-DO"/>
        </a:p>
      </dgm:t>
    </dgm:pt>
    <dgm:pt modelId="{700FC8E3-A418-4F31-9919-F1F41CFCFEEE}" type="sibTrans" cxnId="{5172FC3E-5304-4C7A-9FFE-001B70FBCE49}">
      <dgm:prSet/>
      <dgm:spPr/>
      <dgm:t>
        <a:bodyPr/>
        <a:lstStyle/>
        <a:p>
          <a:endParaRPr lang="es-DO"/>
        </a:p>
      </dgm:t>
    </dgm:pt>
    <dgm:pt modelId="{C9A7AD02-38A2-432A-8307-8607D9356679}">
      <dgm:prSet phldrT="[Texto]" custT="1"/>
      <dgm:spPr>
        <a:solidFill>
          <a:srgbClr val="668CD0"/>
        </a:solidFill>
      </dgm:spPr>
      <dgm:t>
        <a:bodyPr/>
        <a:lstStyle/>
        <a:p>
          <a:pPr algn="l"/>
          <a:r>
            <a:rPr lang="es-DO" sz="12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Humanización del sistema penitenciario de la República Dominicana por RD$108.7 millones.</a:t>
          </a:r>
        </a:p>
      </dgm:t>
    </dgm:pt>
    <dgm:pt modelId="{9C3CC079-0688-4C4E-8B42-E53DF56229BC}" type="parTrans" cxnId="{03D8B11E-7975-4E32-88E3-19D62303FB12}">
      <dgm:prSet/>
      <dgm:spPr/>
      <dgm:t>
        <a:bodyPr/>
        <a:lstStyle/>
        <a:p>
          <a:endParaRPr lang="es-DO"/>
        </a:p>
      </dgm:t>
    </dgm:pt>
    <dgm:pt modelId="{AD1B4C8E-F4F5-4A75-9A60-E25017AE85CF}" type="sibTrans" cxnId="{03D8B11E-7975-4E32-88E3-19D62303FB12}">
      <dgm:prSet/>
      <dgm:spPr/>
      <dgm:t>
        <a:bodyPr/>
        <a:lstStyle/>
        <a:p>
          <a:endParaRPr lang="es-DO"/>
        </a:p>
      </dgm:t>
    </dgm:pt>
    <dgm:pt modelId="{05879B50-4FAF-40EE-BF96-50C302AF2E06}" type="pres">
      <dgm:prSet presAssocID="{616F160D-064A-4A7B-82EF-615F6BCBF802}" presName="linearFlow" presStyleCnt="0">
        <dgm:presLayoutVars>
          <dgm:dir/>
          <dgm:resizeHandles val="exact"/>
        </dgm:presLayoutVars>
      </dgm:prSet>
      <dgm:spPr/>
    </dgm:pt>
    <dgm:pt modelId="{4DCA0817-ACCB-4DB6-ACB7-537CE382C773}" type="pres">
      <dgm:prSet presAssocID="{BF8BA715-A7C8-4B12-B13B-F29FE8CB2C53}" presName="composite" presStyleCnt="0"/>
      <dgm:spPr/>
    </dgm:pt>
    <dgm:pt modelId="{C3756C38-4600-41DF-AB99-5075D8F9E2DD}" type="pres">
      <dgm:prSet presAssocID="{BF8BA715-A7C8-4B12-B13B-F29FE8CB2C53}" presName="imgShp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Autobús con relleno sólido"/>
        </a:ext>
      </dgm:extLst>
    </dgm:pt>
    <dgm:pt modelId="{95D75AEC-4781-412C-9553-3022BE124884}" type="pres">
      <dgm:prSet presAssocID="{BF8BA715-A7C8-4B12-B13B-F29FE8CB2C53}" presName="txShp" presStyleLbl="node1" presStyleIdx="0" presStyleCnt="5" custScaleY="138422">
        <dgm:presLayoutVars>
          <dgm:bulletEnabled val="1"/>
        </dgm:presLayoutVars>
      </dgm:prSet>
      <dgm:spPr/>
    </dgm:pt>
    <dgm:pt modelId="{91CC7D8A-167A-4376-B310-E1BB95FC6488}" type="pres">
      <dgm:prSet presAssocID="{B2B59887-1A3B-43A5-A110-4FE4C0925BCA}" presName="spacing" presStyleCnt="0"/>
      <dgm:spPr/>
    </dgm:pt>
    <dgm:pt modelId="{295D4966-677E-4C53-AACC-6FAAB641B45B}" type="pres">
      <dgm:prSet presAssocID="{C2AE7F5B-BADB-4363-97AD-9E7833B48576}" presName="composite" presStyleCnt="0"/>
      <dgm:spPr/>
    </dgm:pt>
    <dgm:pt modelId="{6ACA4DAD-4067-4D84-A13D-ED6C303CBD79}" type="pres">
      <dgm:prSet presAssocID="{C2AE7F5B-BADB-4363-97AD-9E7833B48576}" presName="imgShp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Pelotas de deporte contorno"/>
        </a:ext>
      </dgm:extLst>
    </dgm:pt>
    <dgm:pt modelId="{4AD2D244-6932-41A2-ACC9-CA68218D5D33}" type="pres">
      <dgm:prSet presAssocID="{C2AE7F5B-BADB-4363-97AD-9E7833B48576}" presName="txShp" presStyleLbl="node1" presStyleIdx="1" presStyleCnt="5">
        <dgm:presLayoutVars>
          <dgm:bulletEnabled val="1"/>
        </dgm:presLayoutVars>
      </dgm:prSet>
      <dgm:spPr/>
    </dgm:pt>
    <dgm:pt modelId="{BD1883AC-5F0E-4441-8DE8-A9988F972D7B}" type="pres">
      <dgm:prSet presAssocID="{82DA843E-18FF-408C-AAAA-985AE4FAEE1F}" presName="spacing" presStyleCnt="0"/>
      <dgm:spPr/>
    </dgm:pt>
    <dgm:pt modelId="{90E3FC5E-41ED-4166-AD00-34E544AFEB76}" type="pres">
      <dgm:prSet presAssocID="{58FC305F-74EB-4FC5-853B-EE671ADEDAD7}" presName="composite" presStyleCnt="0"/>
      <dgm:spPr/>
    </dgm:pt>
    <dgm:pt modelId="{A8CC0770-E771-495D-A3B8-BBC9A632AD9C}" type="pres">
      <dgm:prSet presAssocID="{58FC305F-74EB-4FC5-853B-EE671ADEDAD7}" presName="imgShp" presStyleLbl="fgImgPlace1" presStyleIdx="2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9F777A8A-7B15-4C52-856B-687F8C5BB61F}" type="pres">
      <dgm:prSet presAssocID="{58FC305F-74EB-4FC5-853B-EE671ADEDAD7}" presName="txShp" presStyleLbl="node1" presStyleIdx="2" presStyleCnt="5">
        <dgm:presLayoutVars>
          <dgm:bulletEnabled val="1"/>
        </dgm:presLayoutVars>
      </dgm:prSet>
      <dgm:spPr/>
    </dgm:pt>
    <dgm:pt modelId="{2E04B1AE-718D-4532-8A51-9CDBBDF0240F}" type="pres">
      <dgm:prSet presAssocID="{76EB9C3B-ECE9-41AF-96F1-712C534D7791}" presName="spacing" presStyleCnt="0"/>
      <dgm:spPr/>
    </dgm:pt>
    <dgm:pt modelId="{F738ED52-AB1F-4AFF-B5FF-21B0A29962BB}" type="pres">
      <dgm:prSet presAssocID="{A7D50901-7241-4CBF-AC18-3F784B8A25F9}" presName="composite" presStyleCnt="0"/>
      <dgm:spPr/>
    </dgm:pt>
    <dgm:pt modelId="{DA4363EE-5187-4ABC-BE08-A3AF5BED059A}" type="pres">
      <dgm:prSet presAssocID="{A7D50901-7241-4CBF-AC18-3F784B8A25F9}" presName="imgShp" presStyleLbl="fgImgPlace1" presStyleIdx="3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Casa con relleno sólido"/>
        </a:ext>
      </dgm:extLst>
    </dgm:pt>
    <dgm:pt modelId="{DC9CF789-D7BC-4D6E-A8BD-9D2EAC976CD6}" type="pres">
      <dgm:prSet presAssocID="{A7D50901-7241-4CBF-AC18-3F784B8A25F9}" presName="txShp" presStyleLbl="node1" presStyleIdx="3" presStyleCnt="5">
        <dgm:presLayoutVars>
          <dgm:bulletEnabled val="1"/>
        </dgm:presLayoutVars>
      </dgm:prSet>
      <dgm:spPr/>
    </dgm:pt>
    <dgm:pt modelId="{519B8F9E-E110-4C7A-8FE2-637EFB7E9C84}" type="pres">
      <dgm:prSet presAssocID="{4578133D-6B10-4EDF-BA3A-FDE65EDE064D}" presName="spacing" presStyleCnt="0"/>
      <dgm:spPr/>
    </dgm:pt>
    <dgm:pt modelId="{1113C985-6797-4B9E-816F-01989AFA35E8}" type="pres">
      <dgm:prSet presAssocID="{EBE4807C-503A-4D5D-9E19-E2B063C9A855}" presName="composite" presStyleCnt="0"/>
      <dgm:spPr/>
    </dgm:pt>
    <dgm:pt modelId="{FAF9C78D-B91C-4387-B65A-B1D67E54F62C}" type="pres">
      <dgm:prSet presAssocID="{EBE4807C-503A-4D5D-9E19-E2B063C9A855}" presName="imgShp" presStyleLbl="fgImgPlace1" presStyleIdx="4" presStyleCnt="5"/>
      <dgm:spPr>
        <a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Pesos desiguales contorno"/>
        </a:ext>
      </dgm:extLst>
    </dgm:pt>
    <dgm:pt modelId="{42D3C233-F11C-4A4C-BF22-9DE8A45661CD}" type="pres">
      <dgm:prSet presAssocID="{EBE4807C-503A-4D5D-9E19-E2B063C9A855}" presName="txShp" presStyleLbl="node1" presStyleIdx="4" presStyleCnt="5">
        <dgm:presLayoutVars>
          <dgm:bulletEnabled val="1"/>
        </dgm:presLayoutVars>
      </dgm:prSet>
      <dgm:spPr/>
    </dgm:pt>
  </dgm:ptLst>
  <dgm:cxnLst>
    <dgm:cxn modelId="{43B09A05-426A-4A68-82EE-AEC596FB9E7A}" type="presOf" srcId="{AE476A32-62B0-4EC7-BA20-7FE6EC3494E6}" destId="{9F777A8A-7B15-4C52-856B-687F8C5BB61F}" srcOrd="0" destOrd="2" presId="urn:microsoft.com/office/officeart/2005/8/layout/vList3"/>
    <dgm:cxn modelId="{4138CB0D-7DB0-4EE7-B0B5-79A35E30CDD1}" srcId="{C2AE7F5B-BADB-4363-97AD-9E7833B48576}" destId="{249D34EE-FB96-429A-AA50-D08979573EA6}" srcOrd="0" destOrd="0" parTransId="{068A9156-67EB-47CC-8D26-3FA8EA57AB5A}" sibTransId="{8CDA6C3E-BDA3-4B30-9644-82BEB7ED05A9}"/>
    <dgm:cxn modelId="{6285EE13-A531-4AEC-B801-F28F01991D36}" type="presOf" srcId="{58FC305F-74EB-4FC5-853B-EE671ADEDAD7}" destId="{9F777A8A-7B15-4C52-856B-687F8C5BB61F}" srcOrd="0" destOrd="0" presId="urn:microsoft.com/office/officeart/2005/8/layout/vList3"/>
    <dgm:cxn modelId="{03D8B11E-7975-4E32-88E3-19D62303FB12}" srcId="{EBE4807C-503A-4D5D-9E19-E2B063C9A855}" destId="{C9A7AD02-38A2-432A-8307-8607D9356679}" srcOrd="0" destOrd="0" parTransId="{9C3CC079-0688-4C4E-8B42-E53DF56229BC}" sibTransId="{AD1B4C8E-F4F5-4A75-9A60-E25017AE85CF}"/>
    <dgm:cxn modelId="{D768E61E-B40F-4D01-98D2-7978225BAAA1}" type="presOf" srcId="{28504F75-B2CB-494C-A7AB-5C466C02FEAB}" destId="{95D75AEC-4781-412C-9553-3022BE124884}" srcOrd="0" destOrd="4" presId="urn:microsoft.com/office/officeart/2005/8/layout/vList3"/>
    <dgm:cxn modelId="{0EA48A20-9CCC-4319-AFC5-2B7323315389}" type="presOf" srcId="{EAEECEBB-3D41-4CDB-B824-CC279F86AFD3}" destId="{9F777A8A-7B15-4C52-856B-687F8C5BB61F}" srcOrd="0" destOrd="1" presId="urn:microsoft.com/office/officeart/2005/8/layout/vList3"/>
    <dgm:cxn modelId="{B3893222-841A-484E-898A-9F136845A8DF}" type="presOf" srcId="{616F160D-064A-4A7B-82EF-615F6BCBF802}" destId="{05879B50-4FAF-40EE-BF96-50C302AF2E06}" srcOrd="0" destOrd="0" presId="urn:microsoft.com/office/officeart/2005/8/layout/vList3"/>
    <dgm:cxn modelId="{8AE0722D-2393-432B-8723-69853F756F8D}" srcId="{616F160D-064A-4A7B-82EF-615F6BCBF802}" destId="{A7D50901-7241-4CBF-AC18-3F784B8A25F9}" srcOrd="3" destOrd="0" parTransId="{3321767C-1EB2-403B-86EF-5CA5360FBEA1}" sibTransId="{4578133D-6B10-4EDF-BA3A-FDE65EDE064D}"/>
    <dgm:cxn modelId="{9673D032-3AF1-419F-91FD-3E738ED70DC2}" type="presOf" srcId="{249D34EE-FB96-429A-AA50-D08979573EA6}" destId="{4AD2D244-6932-41A2-ACC9-CA68218D5D33}" srcOrd="0" destOrd="1" presId="urn:microsoft.com/office/officeart/2005/8/layout/vList3"/>
    <dgm:cxn modelId="{CC5F0435-9359-4BAF-8423-CB0E780DAC3E}" type="presOf" srcId="{C2AE7F5B-BADB-4363-97AD-9E7833B48576}" destId="{4AD2D244-6932-41A2-ACC9-CA68218D5D33}" srcOrd="0" destOrd="0" presId="urn:microsoft.com/office/officeart/2005/8/layout/vList3"/>
    <dgm:cxn modelId="{C1FFF036-969D-41C7-84F4-003367575C9D}" srcId="{616F160D-064A-4A7B-82EF-615F6BCBF802}" destId="{C2AE7F5B-BADB-4363-97AD-9E7833B48576}" srcOrd="1" destOrd="0" parTransId="{D4C35E26-226C-4DBE-A7A7-8CEC30812B43}" sibTransId="{82DA843E-18FF-408C-AAAA-985AE4FAEE1F}"/>
    <dgm:cxn modelId="{6E72ED3B-6DB4-40AD-906B-63CFCBB97A6F}" type="presOf" srcId="{C9A7AD02-38A2-432A-8307-8607D9356679}" destId="{42D3C233-F11C-4A4C-BF22-9DE8A45661CD}" srcOrd="0" destOrd="1" presId="urn:microsoft.com/office/officeart/2005/8/layout/vList3"/>
    <dgm:cxn modelId="{1B70F53B-C470-4DCE-B976-0FE9CF18FBFB}" srcId="{BF8BA715-A7C8-4B12-B13B-F29FE8CB2C53}" destId="{1CD3396F-32C7-4A07-BF48-6E8BD9B7249D}" srcOrd="0" destOrd="0" parTransId="{307641A4-98B1-455E-9724-3A53F7C912E0}" sibTransId="{E10174F9-9119-436A-960B-43A02F9FD160}"/>
    <dgm:cxn modelId="{5172FC3E-5304-4C7A-9FFE-001B70FBCE49}" srcId="{58FC305F-74EB-4FC5-853B-EE671ADEDAD7}" destId="{AE476A32-62B0-4EC7-BA20-7FE6EC3494E6}" srcOrd="1" destOrd="0" parTransId="{4E9FC466-B370-445C-A111-86C0886ED096}" sibTransId="{700FC8E3-A418-4F31-9919-F1F41CFCFEEE}"/>
    <dgm:cxn modelId="{8BA3CC60-FF26-4A40-B4DB-25CE81B8BADF}" type="presOf" srcId="{ED46DF77-1D36-45F8-864D-73D0FC39FDA5}" destId="{95D75AEC-4781-412C-9553-3022BE124884}" srcOrd="0" destOrd="3" presId="urn:microsoft.com/office/officeart/2005/8/layout/vList3"/>
    <dgm:cxn modelId="{65D8DA4D-A91D-4A99-955B-A40D3491D7DD}" srcId="{BF8BA715-A7C8-4B12-B13B-F29FE8CB2C53}" destId="{94C59400-5020-4846-8F8A-C99A0E1F8D69}" srcOrd="1" destOrd="0" parTransId="{38193C57-2436-4B5A-8036-189343FFD1A0}" sibTransId="{2871DB8A-476E-4ED1-A845-FED739CACD7D}"/>
    <dgm:cxn modelId="{150AC454-29F7-4F2A-8487-81B66D3F3E3B}" srcId="{616F160D-064A-4A7B-82EF-615F6BCBF802}" destId="{EBE4807C-503A-4D5D-9E19-E2B063C9A855}" srcOrd="4" destOrd="0" parTransId="{769681EA-7027-4A86-AEAF-E485F671EFDC}" sibTransId="{489D7116-D66C-41CF-B6F7-34D4BEBD3ECB}"/>
    <dgm:cxn modelId="{9338F257-F0EB-42AB-911C-9288AD5847A0}" type="presOf" srcId="{1CD3396F-32C7-4A07-BF48-6E8BD9B7249D}" destId="{95D75AEC-4781-412C-9553-3022BE124884}" srcOrd="0" destOrd="1" presId="urn:microsoft.com/office/officeart/2005/8/layout/vList3"/>
    <dgm:cxn modelId="{FFA0C57A-5659-43E2-BC02-1C9DA8AD4ECE}" type="presOf" srcId="{4CB4C8D1-9FE0-4777-BC68-0150CE1C7DD3}" destId="{DC9CF789-D7BC-4D6E-A8BD-9D2EAC976CD6}" srcOrd="0" destOrd="1" presId="urn:microsoft.com/office/officeart/2005/8/layout/vList3"/>
    <dgm:cxn modelId="{1253DD7E-D390-4C91-BFE6-2AFFFB7325D0}" type="presOf" srcId="{94C59400-5020-4846-8F8A-C99A0E1F8D69}" destId="{95D75AEC-4781-412C-9553-3022BE124884}" srcOrd="0" destOrd="2" presId="urn:microsoft.com/office/officeart/2005/8/layout/vList3"/>
    <dgm:cxn modelId="{F7D28D8E-1E77-48D5-8F8D-26C2EF2B77AE}" type="presOf" srcId="{EBE4807C-503A-4D5D-9E19-E2B063C9A855}" destId="{42D3C233-F11C-4A4C-BF22-9DE8A45661CD}" srcOrd="0" destOrd="0" presId="urn:microsoft.com/office/officeart/2005/8/layout/vList3"/>
    <dgm:cxn modelId="{14A2019A-C87E-4849-8E02-2536D35AC3F0}" type="presOf" srcId="{A7D50901-7241-4CBF-AC18-3F784B8A25F9}" destId="{DC9CF789-D7BC-4D6E-A8BD-9D2EAC976CD6}" srcOrd="0" destOrd="0" presId="urn:microsoft.com/office/officeart/2005/8/layout/vList3"/>
    <dgm:cxn modelId="{500A589F-5D49-486A-BED2-2657F99B0513}" srcId="{58FC305F-74EB-4FC5-853B-EE671ADEDAD7}" destId="{EAEECEBB-3D41-4CDB-B824-CC279F86AFD3}" srcOrd="0" destOrd="0" parTransId="{91AB1B8D-C2C3-4378-BA02-7B412AB35A95}" sibTransId="{38536C7E-3664-40D1-9F89-B0BB58306D44}"/>
    <dgm:cxn modelId="{C72DDDA9-75E2-4806-AD8C-BE97684FD9EB}" type="presOf" srcId="{D51C34EB-7726-457C-B4BD-9F78713C261C}" destId="{95D75AEC-4781-412C-9553-3022BE124884}" srcOrd="0" destOrd="5" presId="urn:microsoft.com/office/officeart/2005/8/layout/vList3"/>
    <dgm:cxn modelId="{512106B8-B9CA-4118-B2BF-66D6884200F8}" srcId="{BF8BA715-A7C8-4B12-B13B-F29FE8CB2C53}" destId="{D51C34EB-7726-457C-B4BD-9F78713C261C}" srcOrd="4" destOrd="0" parTransId="{BD0DED5A-464E-4BC1-A9E6-13C05DCD51BE}" sibTransId="{659A6F49-25EA-4A0D-9F49-134E682CACAA}"/>
    <dgm:cxn modelId="{70B626BE-F28A-47E1-94FE-850A6F9E819D}" srcId="{BF8BA715-A7C8-4B12-B13B-F29FE8CB2C53}" destId="{ED46DF77-1D36-45F8-864D-73D0FC39FDA5}" srcOrd="2" destOrd="0" parTransId="{22946C34-5FE3-47A5-AAA6-A1201BA4B67F}" sibTransId="{E39BC90F-8F62-4110-9D8E-6C75A0860EB1}"/>
    <dgm:cxn modelId="{4E3003C5-E409-4EF1-951E-C724B2B790AC}" srcId="{616F160D-064A-4A7B-82EF-615F6BCBF802}" destId="{58FC305F-74EB-4FC5-853B-EE671ADEDAD7}" srcOrd="2" destOrd="0" parTransId="{2CB2506A-65C7-4A0C-8A81-59ED40820C33}" sibTransId="{76EB9C3B-ECE9-41AF-96F1-712C534D7791}"/>
    <dgm:cxn modelId="{AAFF30CD-F79E-4C3D-A9A0-800F07F50004}" srcId="{BF8BA715-A7C8-4B12-B13B-F29FE8CB2C53}" destId="{28504F75-B2CB-494C-A7AB-5C466C02FEAB}" srcOrd="3" destOrd="0" parTransId="{6EA4D315-CF02-4AD0-967E-C9AB57781A64}" sibTransId="{F78BFC05-51B9-403C-84F9-2116EF7CB958}"/>
    <dgm:cxn modelId="{742EB6D5-6380-4D63-8AE8-C53ADF1D72E2}" type="presOf" srcId="{BF8BA715-A7C8-4B12-B13B-F29FE8CB2C53}" destId="{95D75AEC-4781-412C-9553-3022BE124884}" srcOrd="0" destOrd="0" presId="urn:microsoft.com/office/officeart/2005/8/layout/vList3"/>
    <dgm:cxn modelId="{EB7E6EDE-32F9-40D8-BEE1-BD0FA4E51E67}" srcId="{616F160D-064A-4A7B-82EF-615F6BCBF802}" destId="{BF8BA715-A7C8-4B12-B13B-F29FE8CB2C53}" srcOrd="0" destOrd="0" parTransId="{053E782F-B588-4A19-9183-3AAF0394095D}" sibTransId="{B2B59887-1A3B-43A5-A110-4FE4C0925BCA}"/>
    <dgm:cxn modelId="{D9056CF3-5AA5-4DB0-8BCD-60378F963E01}" srcId="{A7D50901-7241-4CBF-AC18-3F784B8A25F9}" destId="{4CB4C8D1-9FE0-4777-BC68-0150CE1C7DD3}" srcOrd="0" destOrd="0" parTransId="{692C5AEC-7181-48B9-A835-2AF723114579}" sibTransId="{7070E7DE-B167-4E40-B564-41C0C8775472}"/>
    <dgm:cxn modelId="{47F48FFD-A6CD-4EA2-AF78-9757FF63BEF9}" type="presParOf" srcId="{05879B50-4FAF-40EE-BF96-50C302AF2E06}" destId="{4DCA0817-ACCB-4DB6-ACB7-537CE382C773}" srcOrd="0" destOrd="0" presId="urn:microsoft.com/office/officeart/2005/8/layout/vList3"/>
    <dgm:cxn modelId="{69A32901-57B8-46FB-A007-54FB936D101D}" type="presParOf" srcId="{4DCA0817-ACCB-4DB6-ACB7-537CE382C773}" destId="{C3756C38-4600-41DF-AB99-5075D8F9E2DD}" srcOrd="0" destOrd="0" presId="urn:microsoft.com/office/officeart/2005/8/layout/vList3"/>
    <dgm:cxn modelId="{D10FD1E5-6AEA-4287-B9C6-AEA80F51EC79}" type="presParOf" srcId="{4DCA0817-ACCB-4DB6-ACB7-537CE382C773}" destId="{95D75AEC-4781-412C-9553-3022BE124884}" srcOrd="1" destOrd="0" presId="urn:microsoft.com/office/officeart/2005/8/layout/vList3"/>
    <dgm:cxn modelId="{8C527582-FC4A-4538-A0E8-AD6DAD2A86B8}" type="presParOf" srcId="{05879B50-4FAF-40EE-BF96-50C302AF2E06}" destId="{91CC7D8A-167A-4376-B310-E1BB95FC6488}" srcOrd="1" destOrd="0" presId="urn:microsoft.com/office/officeart/2005/8/layout/vList3"/>
    <dgm:cxn modelId="{A2ABC9B3-3322-49A9-928D-8B12D78ED638}" type="presParOf" srcId="{05879B50-4FAF-40EE-BF96-50C302AF2E06}" destId="{295D4966-677E-4C53-AACC-6FAAB641B45B}" srcOrd="2" destOrd="0" presId="urn:microsoft.com/office/officeart/2005/8/layout/vList3"/>
    <dgm:cxn modelId="{D168CF57-709E-4238-B615-E8F34F2DD264}" type="presParOf" srcId="{295D4966-677E-4C53-AACC-6FAAB641B45B}" destId="{6ACA4DAD-4067-4D84-A13D-ED6C303CBD79}" srcOrd="0" destOrd="0" presId="urn:microsoft.com/office/officeart/2005/8/layout/vList3"/>
    <dgm:cxn modelId="{68FEF06A-9C88-4003-B46A-85B98AA125EE}" type="presParOf" srcId="{295D4966-677E-4C53-AACC-6FAAB641B45B}" destId="{4AD2D244-6932-41A2-ACC9-CA68218D5D33}" srcOrd="1" destOrd="0" presId="urn:microsoft.com/office/officeart/2005/8/layout/vList3"/>
    <dgm:cxn modelId="{85C99527-1F2D-4A55-AD16-741C4399A03B}" type="presParOf" srcId="{05879B50-4FAF-40EE-BF96-50C302AF2E06}" destId="{BD1883AC-5F0E-4441-8DE8-A9988F972D7B}" srcOrd="3" destOrd="0" presId="urn:microsoft.com/office/officeart/2005/8/layout/vList3"/>
    <dgm:cxn modelId="{7E59F12B-564C-4CBE-A18C-43998B59D827}" type="presParOf" srcId="{05879B50-4FAF-40EE-BF96-50C302AF2E06}" destId="{90E3FC5E-41ED-4166-AD00-34E544AFEB76}" srcOrd="4" destOrd="0" presId="urn:microsoft.com/office/officeart/2005/8/layout/vList3"/>
    <dgm:cxn modelId="{DF8ADAF6-6348-4E6A-957D-593E50664EF5}" type="presParOf" srcId="{90E3FC5E-41ED-4166-AD00-34E544AFEB76}" destId="{A8CC0770-E771-495D-A3B8-BBC9A632AD9C}" srcOrd="0" destOrd="0" presId="urn:microsoft.com/office/officeart/2005/8/layout/vList3"/>
    <dgm:cxn modelId="{4AA2A8B8-EF7C-428E-93E6-CF04AE855991}" type="presParOf" srcId="{90E3FC5E-41ED-4166-AD00-34E544AFEB76}" destId="{9F777A8A-7B15-4C52-856B-687F8C5BB61F}" srcOrd="1" destOrd="0" presId="urn:microsoft.com/office/officeart/2005/8/layout/vList3"/>
    <dgm:cxn modelId="{F543F367-AF9E-439F-850B-E7C35F0B70A6}" type="presParOf" srcId="{05879B50-4FAF-40EE-BF96-50C302AF2E06}" destId="{2E04B1AE-718D-4532-8A51-9CDBBDF0240F}" srcOrd="5" destOrd="0" presId="urn:microsoft.com/office/officeart/2005/8/layout/vList3"/>
    <dgm:cxn modelId="{BE159C23-CBC9-4C67-BCC1-F6E6E8E6A1A6}" type="presParOf" srcId="{05879B50-4FAF-40EE-BF96-50C302AF2E06}" destId="{F738ED52-AB1F-4AFF-B5FF-21B0A29962BB}" srcOrd="6" destOrd="0" presId="urn:microsoft.com/office/officeart/2005/8/layout/vList3"/>
    <dgm:cxn modelId="{1A6563D3-291C-46FA-B457-DB383A3C90C0}" type="presParOf" srcId="{F738ED52-AB1F-4AFF-B5FF-21B0A29962BB}" destId="{DA4363EE-5187-4ABC-BE08-A3AF5BED059A}" srcOrd="0" destOrd="0" presId="urn:microsoft.com/office/officeart/2005/8/layout/vList3"/>
    <dgm:cxn modelId="{6A43320A-6281-4591-8EE3-1326D3A356BE}" type="presParOf" srcId="{F738ED52-AB1F-4AFF-B5FF-21B0A29962BB}" destId="{DC9CF789-D7BC-4D6E-A8BD-9D2EAC976CD6}" srcOrd="1" destOrd="0" presId="urn:microsoft.com/office/officeart/2005/8/layout/vList3"/>
    <dgm:cxn modelId="{F4B62BF3-607E-49D0-B6D7-AAB185E6A7ED}" type="presParOf" srcId="{05879B50-4FAF-40EE-BF96-50C302AF2E06}" destId="{519B8F9E-E110-4C7A-8FE2-637EFB7E9C84}" srcOrd="7" destOrd="0" presId="urn:microsoft.com/office/officeart/2005/8/layout/vList3"/>
    <dgm:cxn modelId="{E8861B10-66F2-433A-AC31-14379F61432E}" type="presParOf" srcId="{05879B50-4FAF-40EE-BF96-50C302AF2E06}" destId="{1113C985-6797-4B9E-816F-01989AFA35E8}" srcOrd="8" destOrd="0" presId="urn:microsoft.com/office/officeart/2005/8/layout/vList3"/>
    <dgm:cxn modelId="{4E8B9776-9B93-4289-9CFF-8C29977AAA8A}" type="presParOf" srcId="{1113C985-6797-4B9E-816F-01989AFA35E8}" destId="{FAF9C78D-B91C-4387-B65A-B1D67E54F62C}" srcOrd="0" destOrd="0" presId="urn:microsoft.com/office/officeart/2005/8/layout/vList3"/>
    <dgm:cxn modelId="{BF4B1F80-6F62-491A-8F79-0E232DB5BA8E}" type="presParOf" srcId="{1113C985-6797-4B9E-816F-01989AFA35E8}" destId="{42D3C233-F11C-4A4C-BF22-9DE8A45661CD}" srcOrd="1" destOrd="0" presId="urn:microsoft.com/office/officeart/2005/8/layout/vList3"/>
  </dgm:cxnLst>
  <dgm:bg/>
  <dgm:whole>
    <a:ln>
      <a:noFill/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B8B68FE2-670D-468F-9A18-5D37ED20E1A1}" type="doc">
      <dgm:prSet loTypeId="urn:microsoft.com/office/officeart/2005/8/layout/chevron2" loCatId="list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s-DO"/>
        </a:p>
      </dgm:t>
    </dgm:pt>
    <dgm:pt modelId="{39369702-325F-4C27-85D2-9CBF82C54164}">
      <dgm:prSet phldrT="[Texto]"/>
      <dgm:spPr/>
      <dgm:t>
        <a:bodyPr/>
        <a:lstStyle/>
        <a:p>
          <a:r>
            <a:rPr lang="es-DO" b="1"/>
            <a:t>44.3%</a:t>
          </a:r>
        </a:p>
      </dgm:t>
    </dgm:pt>
    <dgm:pt modelId="{1618E1AB-F48B-4512-BDBF-BAA041EF141E}" type="parTrans" cxnId="{8B4D99D1-5650-4370-B299-D625694AB089}">
      <dgm:prSet/>
      <dgm:spPr/>
      <dgm:t>
        <a:bodyPr/>
        <a:lstStyle/>
        <a:p>
          <a:endParaRPr lang="es-DO"/>
        </a:p>
      </dgm:t>
    </dgm:pt>
    <dgm:pt modelId="{971ACE17-1993-485D-BAAF-4D49ED56370E}" type="sibTrans" cxnId="{8B4D99D1-5650-4370-B299-D625694AB089}">
      <dgm:prSet/>
      <dgm:spPr/>
      <dgm:t>
        <a:bodyPr/>
        <a:lstStyle/>
        <a:p>
          <a:endParaRPr lang="es-DO"/>
        </a:p>
      </dgm:t>
    </dgm:pt>
    <dgm:pt modelId="{750BB932-1B4D-4FDE-9EF0-3C44D344A613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50800" dir="2700000" algn="tl" rotWithShape="0">
                  <a:prstClr val="black">
                    <a:alpha val="20000"/>
                  </a:prstClr>
                </a:outerShdw>
              </a:effectLst>
            </a:rPr>
            <a:t>Servicios Sociales</a:t>
          </a:r>
        </a:p>
      </dgm:t>
    </dgm:pt>
    <dgm:pt modelId="{3DD82F8A-5FF0-43C3-936E-B3E4AFB00CE5}" type="parTrans" cxnId="{12716D83-295D-4015-8141-C23C88770032}">
      <dgm:prSet/>
      <dgm:spPr/>
      <dgm:t>
        <a:bodyPr/>
        <a:lstStyle/>
        <a:p>
          <a:endParaRPr lang="es-DO"/>
        </a:p>
      </dgm:t>
    </dgm:pt>
    <dgm:pt modelId="{FFD3D4BF-ED86-45BC-B7DD-D66DC1D996C8}" type="sibTrans" cxnId="{12716D83-295D-4015-8141-C23C88770032}">
      <dgm:prSet/>
      <dgm:spPr/>
      <dgm:t>
        <a:bodyPr/>
        <a:lstStyle/>
        <a:p>
          <a:endParaRPr lang="es-DO"/>
        </a:p>
      </dgm:t>
    </dgm:pt>
    <dgm:pt modelId="{8CF4ECAB-DD31-4CEE-AFF3-457C9D803F87}">
      <dgm:prSet phldrT="[Texto]"/>
      <dgm:spPr/>
      <dgm:t>
        <a:bodyPr/>
        <a:lstStyle/>
        <a:p>
          <a:r>
            <a:rPr lang="es-DO" b="1"/>
            <a:t>20.3%</a:t>
          </a:r>
        </a:p>
      </dgm:t>
    </dgm:pt>
    <dgm:pt modelId="{79EFDB3D-5479-45DC-A756-A0BE14F26D0F}" type="parTrans" cxnId="{6644EC8C-F969-45DE-AE8F-660364849701}">
      <dgm:prSet/>
      <dgm:spPr/>
      <dgm:t>
        <a:bodyPr/>
        <a:lstStyle/>
        <a:p>
          <a:endParaRPr lang="es-DO"/>
        </a:p>
      </dgm:t>
    </dgm:pt>
    <dgm:pt modelId="{F13AF7C2-E678-4485-A1EA-269C6440FB22}" type="sibTrans" cxnId="{6644EC8C-F969-45DE-AE8F-660364849701}">
      <dgm:prSet/>
      <dgm:spPr/>
      <dgm:t>
        <a:bodyPr/>
        <a:lstStyle/>
        <a:p>
          <a:endParaRPr lang="es-DO"/>
        </a:p>
      </dgm:t>
    </dgm:pt>
    <dgm:pt modelId="{5E68A98A-3B96-4D79-8897-5BEF2689F715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Económicos</a:t>
          </a:r>
        </a:p>
      </dgm:t>
    </dgm:pt>
    <dgm:pt modelId="{E4F4AF91-39D4-4A48-98F2-51ED1E8DB420}" type="parTrans" cxnId="{6446424C-5992-4ED6-9455-8774D6C4A8E9}">
      <dgm:prSet/>
      <dgm:spPr/>
      <dgm:t>
        <a:bodyPr/>
        <a:lstStyle/>
        <a:p>
          <a:endParaRPr lang="es-DO"/>
        </a:p>
      </dgm:t>
    </dgm:pt>
    <dgm:pt modelId="{301EB832-ADE1-46FD-B46E-B668B5BE6592}" type="sibTrans" cxnId="{6446424C-5992-4ED6-9455-8774D6C4A8E9}">
      <dgm:prSet/>
      <dgm:spPr/>
      <dgm:t>
        <a:bodyPr/>
        <a:lstStyle/>
        <a:p>
          <a:endParaRPr lang="es-DO"/>
        </a:p>
      </dgm:t>
    </dgm:pt>
    <dgm:pt modelId="{B258FA3F-0EB9-4DA2-BB60-E6130DF2AA47}">
      <dgm:prSet phldrT="[Texto]"/>
      <dgm:spPr/>
      <dgm:t>
        <a:bodyPr/>
        <a:lstStyle/>
        <a:p>
          <a:r>
            <a:rPr lang="es-DO" b="1"/>
            <a:t>18.1%</a:t>
          </a:r>
        </a:p>
      </dgm:t>
    </dgm:pt>
    <dgm:pt modelId="{035EB4EE-1DD6-438B-BF8B-DCC9F99D7228}" type="parTrans" cxnId="{74198BB0-1F5F-4A78-AD57-4E7BF451C3BB}">
      <dgm:prSet/>
      <dgm:spPr/>
      <dgm:t>
        <a:bodyPr/>
        <a:lstStyle/>
        <a:p>
          <a:endParaRPr lang="es-DO"/>
        </a:p>
      </dgm:t>
    </dgm:pt>
    <dgm:pt modelId="{54218E42-EC4E-4E7E-B003-C17FF789D08A}" type="sibTrans" cxnId="{74198BB0-1F5F-4A78-AD57-4E7BF451C3BB}">
      <dgm:prSet/>
      <dgm:spPr/>
      <dgm:t>
        <a:bodyPr/>
        <a:lstStyle/>
        <a:p>
          <a:endParaRPr lang="es-DO"/>
        </a:p>
      </dgm:t>
    </dgm:pt>
    <dgm:pt modelId="{A43706AB-6613-40A2-8DCA-3F247EBAE8E4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Generales</a:t>
          </a:r>
        </a:p>
      </dgm:t>
    </dgm:pt>
    <dgm:pt modelId="{5AEC12FB-7383-4865-AD73-5DC295FDC7F0}" type="parTrans" cxnId="{FEE89D91-34A4-4ED9-AE57-77785370B5EB}">
      <dgm:prSet/>
      <dgm:spPr/>
      <dgm:t>
        <a:bodyPr/>
        <a:lstStyle/>
        <a:p>
          <a:endParaRPr lang="es-DO"/>
        </a:p>
      </dgm:t>
    </dgm:pt>
    <dgm:pt modelId="{0B99F1D4-4597-4D9F-8063-04D243A76E56}" type="sibTrans" cxnId="{FEE89D91-34A4-4ED9-AE57-77785370B5EB}">
      <dgm:prSet/>
      <dgm:spPr/>
      <dgm:t>
        <a:bodyPr/>
        <a:lstStyle/>
        <a:p>
          <a:endParaRPr lang="es-DO"/>
        </a:p>
      </dgm:t>
    </dgm:pt>
    <dgm:pt modelId="{1C55E535-AB42-4FB1-BF51-35AB73BDC084}">
      <dgm:prSet phldrT="[Texto]"/>
      <dgm:spPr/>
      <dgm:t>
        <a:bodyPr/>
        <a:lstStyle/>
        <a:p>
          <a:r>
            <a:rPr lang="es-DO" b="1"/>
            <a:t>16.6%</a:t>
          </a:r>
        </a:p>
      </dgm:t>
    </dgm:pt>
    <dgm:pt modelId="{B2A417D6-89D4-4D97-BD7D-773087529F89}" type="parTrans" cxnId="{AD7EEDBC-8D11-43EA-8019-D7F9467AEE82}">
      <dgm:prSet/>
      <dgm:spPr/>
      <dgm:t>
        <a:bodyPr/>
        <a:lstStyle/>
        <a:p>
          <a:endParaRPr lang="es-DO"/>
        </a:p>
      </dgm:t>
    </dgm:pt>
    <dgm:pt modelId="{68E96C7D-1DB1-4F07-A7CF-06433E95713D}" type="sibTrans" cxnId="{AD7EEDBC-8D11-43EA-8019-D7F9467AEE82}">
      <dgm:prSet/>
      <dgm:spPr/>
      <dgm:t>
        <a:bodyPr/>
        <a:lstStyle/>
        <a:p>
          <a:endParaRPr lang="es-DO"/>
        </a:p>
      </dgm:t>
    </dgm:pt>
    <dgm:pt modelId="{9C1B753B-A171-4049-BEDD-6467F68F63D5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Intereses de la Deuda Pública</a:t>
          </a:r>
        </a:p>
      </dgm:t>
    </dgm:pt>
    <dgm:pt modelId="{285EB801-D90D-43A9-B38A-380BEA53E6AD}" type="parTrans" cxnId="{A16DEA2F-E005-4FB6-869F-EE421229CFE1}">
      <dgm:prSet/>
      <dgm:spPr/>
      <dgm:t>
        <a:bodyPr/>
        <a:lstStyle/>
        <a:p>
          <a:endParaRPr lang="es-DO"/>
        </a:p>
      </dgm:t>
    </dgm:pt>
    <dgm:pt modelId="{5FF54BD6-DFC1-48D1-8A1D-23B6FFCEDE9C}" type="sibTrans" cxnId="{A16DEA2F-E005-4FB6-869F-EE421229CFE1}">
      <dgm:prSet/>
      <dgm:spPr/>
      <dgm:t>
        <a:bodyPr/>
        <a:lstStyle/>
        <a:p>
          <a:endParaRPr lang="es-DO"/>
        </a:p>
      </dgm:t>
    </dgm:pt>
    <dgm:pt modelId="{28BB35A9-C8E7-4C04-AEB3-02F4B03EAEF0}">
      <dgm:prSet phldrT="[Texto]"/>
      <dgm:spPr/>
      <dgm:t>
        <a:bodyPr/>
        <a:lstStyle/>
        <a:p>
          <a:r>
            <a:rPr lang="es-DO" b="1"/>
            <a:t>0.7%</a:t>
          </a:r>
        </a:p>
      </dgm:t>
    </dgm:pt>
    <dgm:pt modelId="{30861E24-513B-43E8-87E5-E9F3EA0F2BCD}" type="parTrans" cxnId="{C02D263B-CD4D-40F1-A889-BC303D56340F}">
      <dgm:prSet/>
      <dgm:spPr/>
      <dgm:t>
        <a:bodyPr/>
        <a:lstStyle/>
        <a:p>
          <a:endParaRPr lang="es-DO"/>
        </a:p>
      </dgm:t>
    </dgm:pt>
    <dgm:pt modelId="{CDD91738-DCE1-4239-8751-1CB4E99EE61C}" type="sibTrans" cxnId="{C02D263B-CD4D-40F1-A889-BC303D56340F}">
      <dgm:prSet/>
      <dgm:spPr/>
      <dgm:t>
        <a:bodyPr/>
        <a:lstStyle/>
        <a:p>
          <a:endParaRPr lang="es-DO"/>
        </a:p>
      </dgm:t>
    </dgm:pt>
    <dgm:pt modelId="{6B6A4B6F-F074-4C9B-8EF3-DC19F2685387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Protección del Medio </a:t>
          </a: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Ambiente</a:t>
          </a:r>
        </a:p>
      </dgm:t>
    </dgm:pt>
    <dgm:pt modelId="{8E41B31C-CB91-43CB-B591-2A77DD33BFC9}" type="parTrans" cxnId="{609EA6EC-C881-44D3-811D-45458A69902E}">
      <dgm:prSet/>
      <dgm:spPr/>
      <dgm:t>
        <a:bodyPr/>
        <a:lstStyle/>
        <a:p>
          <a:endParaRPr lang="es-DO"/>
        </a:p>
      </dgm:t>
    </dgm:pt>
    <dgm:pt modelId="{87740480-2595-4A23-9F53-BBE7BD430D7C}" type="sibTrans" cxnId="{609EA6EC-C881-44D3-811D-45458A69902E}">
      <dgm:prSet/>
      <dgm:spPr/>
      <dgm:t>
        <a:bodyPr/>
        <a:lstStyle/>
        <a:p>
          <a:endParaRPr lang="es-DO"/>
        </a:p>
      </dgm:t>
    </dgm:pt>
    <dgm:pt modelId="{A07459FF-FA8F-453C-B99F-0D276EE542C5}" type="pres">
      <dgm:prSet presAssocID="{B8B68FE2-670D-468F-9A18-5D37ED20E1A1}" presName="linearFlow" presStyleCnt="0">
        <dgm:presLayoutVars>
          <dgm:dir/>
          <dgm:animLvl val="lvl"/>
          <dgm:resizeHandles val="exact"/>
        </dgm:presLayoutVars>
      </dgm:prSet>
      <dgm:spPr/>
    </dgm:pt>
    <dgm:pt modelId="{5B401351-1622-43F1-96A4-498D2255E17C}" type="pres">
      <dgm:prSet presAssocID="{39369702-325F-4C27-85D2-9CBF82C54164}" presName="composite" presStyleCnt="0"/>
      <dgm:spPr/>
    </dgm:pt>
    <dgm:pt modelId="{0D261512-1E7E-428D-A38A-59BA6C196919}" type="pres">
      <dgm:prSet presAssocID="{39369702-325F-4C27-85D2-9CBF82C54164}" presName="parentText" presStyleLbl="alignNode1" presStyleIdx="0" presStyleCnt="5" custScaleX="100000">
        <dgm:presLayoutVars>
          <dgm:chMax val="1"/>
          <dgm:bulletEnabled val="1"/>
        </dgm:presLayoutVars>
      </dgm:prSet>
      <dgm:spPr/>
    </dgm:pt>
    <dgm:pt modelId="{C88EACEF-5938-4ECF-BA4B-E575EF1D0564}" type="pres">
      <dgm:prSet presAssocID="{39369702-325F-4C27-85D2-9CBF82C54164}" presName="descendantText" presStyleLbl="alignAcc1" presStyleIdx="0" presStyleCnt="5">
        <dgm:presLayoutVars>
          <dgm:bulletEnabled val="1"/>
        </dgm:presLayoutVars>
      </dgm:prSet>
      <dgm:spPr/>
    </dgm:pt>
    <dgm:pt modelId="{39168EAD-7F04-4731-AE92-E0281BEB6637}" type="pres">
      <dgm:prSet presAssocID="{971ACE17-1993-485D-BAAF-4D49ED56370E}" presName="sp" presStyleCnt="0"/>
      <dgm:spPr/>
    </dgm:pt>
    <dgm:pt modelId="{1519A48F-066F-4BB7-969B-B72D8E8B23EE}" type="pres">
      <dgm:prSet presAssocID="{8CF4ECAB-DD31-4CEE-AFF3-457C9D803F87}" presName="composite" presStyleCnt="0"/>
      <dgm:spPr/>
    </dgm:pt>
    <dgm:pt modelId="{985325C3-13B6-4F5E-9B17-A7E0B6C44EA5}" type="pres">
      <dgm:prSet presAssocID="{8CF4ECAB-DD31-4CEE-AFF3-457C9D803F87}" presName="parentText" presStyleLbl="alignNode1" presStyleIdx="1" presStyleCnt="5">
        <dgm:presLayoutVars>
          <dgm:chMax val="1"/>
          <dgm:bulletEnabled val="1"/>
        </dgm:presLayoutVars>
      </dgm:prSet>
      <dgm:spPr/>
    </dgm:pt>
    <dgm:pt modelId="{54D0E490-4E18-4C77-9076-15B102545A81}" type="pres">
      <dgm:prSet presAssocID="{8CF4ECAB-DD31-4CEE-AFF3-457C9D803F87}" presName="descendantText" presStyleLbl="alignAcc1" presStyleIdx="1" presStyleCnt="5">
        <dgm:presLayoutVars>
          <dgm:bulletEnabled val="1"/>
        </dgm:presLayoutVars>
      </dgm:prSet>
      <dgm:spPr/>
    </dgm:pt>
    <dgm:pt modelId="{D935E04D-0D99-4AF2-9A40-D2097FDB8937}" type="pres">
      <dgm:prSet presAssocID="{F13AF7C2-E678-4485-A1EA-269C6440FB22}" presName="sp" presStyleCnt="0"/>
      <dgm:spPr/>
    </dgm:pt>
    <dgm:pt modelId="{61524253-71D1-4525-A686-9EBB9A0DD85F}" type="pres">
      <dgm:prSet presAssocID="{B258FA3F-0EB9-4DA2-BB60-E6130DF2AA47}" presName="composite" presStyleCnt="0"/>
      <dgm:spPr/>
    </dgm:pt>
    <dgm:pt modelId="{E86FEA41-0402-49A7-9D90-8E584CB344F1}" type="pres">
      <dgm:prSet presAssocID="{B258FA3F-0EB9-4DA2-BB60-E6130DF2AA47}" presName="parentText" presStyleLbl="alignNode1" presStyleIdx="2" presStyleCnt="5">
        <dgm:presLayoutVars>
          <dgm:chMax val="1"/>
          <dgm:bulletEnabled val="1"/>
        </dgm:presLayoutVars>
      </dgm:prSet>
      <dgm:spPr/>
    </dgm:pt>
    <dgm:pt modelId="{9A8A7082-E217-4CA5-B31E-B841767FB96B}" type="pres">
      <dgm:prSet presAssocID="{B258FA3F-0EB9-4DA2-BB60-E6130DF2AA47}" presName="descendantText" presStyleLbl="alignAcc1" presStyleIdx="2" presStyleCnt="5">
        <dgm:presLayoutVars>
          <dgm:bulletEnabled val="1"/>
        </dgm:presLayoutVars>
      </dgm:prSet>
      <dgm:spPr/>
    </dgm:pt>
    <dgm:pt modelId="{E78146D2-9442-4F02-BD83-1A0F7E935A30}" type="pres">
      <dgm:prSet presAssocID="{54218E42-EC4E-4E7E-B003-C17FF789D08A}" presName="sp" presStyleCnt="0"/>
      <dgm:spPr/>
    </dgm:pt>
    <dgm:pt modelId="{1CD1BADD-0CB4-4C5C-B327-035AD1E585C3}" type="pres">
      <dgm:prSet presAssocID="{1C55E535-AB42-4FB1-BF51-35AB73BDC084}" presName="composite" presStyleCnt="0"/>
      <dgm:spPr/>
    </dgm:pt>
    <dgm:pt modelId="{A82A07B5-69A7-4C9B-ACC0-49CABAAC966A}" type="pres">
      <dgm:prSet presAssocID="{1C55E535-AB42-4FB1-BF51-35AB73BDC084}" presName="parentText" presStyleLbl="alignNode1" presStyleIdx="3" presStyleCnt="5">
        <dgm:presLayoutVars>
          <dgm:chMax val="1"/>
          <dgm:bulletEnabled val="1"/>
        </dgm:presLayoutVars>
      </dgm:prSet>
      <dgm:spPr/>
    </dgm:pt>
    <dgm:pt modelId="{D19C55E4-4285-479C-9AAC-B2FDE01123BB}" type="pres">
      <dgm:prSet presAssocID="{1C55E535-AB42-4FB1-BF51-35AB73BDC084}" presName="descendantText" presStyleLbl="alignAcc1" presStyleIdx="3" presStyleCnt="5">
        <dgm:presLayoutVars>
          <dgm:bulletEnabled val="1"/>
        </dgm:presLayoutVars>
      </dgm:prSet>
      <dgm:spPr/>
    </dgm:pt>
    <dgm:pt modelId="{412F0AD9-232B-4662-A916-05196916CF71}" type="pres">
      <dgm:prSet presAssocID="{68E96C7D-1DB1-4F07-A7CF-06433E95713D}" presName="sp" presStyleCnt="0"/>
      <dgm:spPr/>
    </dgm:pt>
    <dgm:pt modelId="{FC5A009E-80B0-44FB-BC49-62C04496436B}" type="pres">
      <dgm:prSet presAssocID="{28BB35A9-C8E7-4C04-AEB3-02F4B03EAEF0}" presName="composite" presStyleCnt="0"/>
      <dgm:spPr/>
    </dgm:pt>
    <dgm:pt modelId="{A06670DC-EAB4-4B45-913E-76C1AD8E44B0}" type="pres">
      <dgm:prSet presAssocID="{28BB35A9-C8E7-4C04-AEB3-02F4B03EAEF0}" presName="parentText" presStyleLbl="alignNode1" presStyleIdx="4" presStyleCnt="5">
        <dgm:presLayoutVars>
          <dgm:chMax val="1"/>
          <dgm:bulletEnabled val="1"/>
        </dgm:presLayoutVars>
      </dgm:prSet>
      <dgm:spPr/>
    </dgm:pt>
    <dgm:pt modelId="{43A7D3FA-7205-4F59-9F28-7B82C6192139}" type="pres">
      <dgm:prSet presAssocID="{28BB35A9-C8E7-4C04-AEB3-02F4B03EAEF0}" presName="descendantText" presStyleLbl="alignAcc1" presStyleIdx="4" presStyleCnt="5">
        <dgm:presLayoutVars>
          <dgm:bulletEnabled val="1"/>
        </dgm:presLayoutVars>
      </dgm:prSet>
      <dgm:spPr/>
    </dgm:pt>
  </dgm:ptLst>
  <dgm:cxnLst>
    <dgm:cxn modelId="{2E6DAB06-064A-4575-AA7D-17AEEFA72FBF}" type="presOf" srcId="{B258FA3F-0EB9-4DA2-BB60-E6130DF2AA47}" destId="{E86FEA41-0402-49A7-9D90-8E584CB344F1}" srcOrd="0" destOrd="0" presId="urn:microsoft.com/office/officeart/2005/8/layout/chevron2"/>
    <dgm:cxn modelId="{06419D12-6EBB-4156-BCE1-233ADC48F334}" type="presOf" srcId="{B8B68FE2-670D-468F-9A18-5D37ED20E1A1}" destId="{A07459FF-FA8F-453C-B99F-0D276EE542C5}" srcOrd="0" destOrd="0" presId="urn:microsoft.com/office/officeart/2005/8/layout/chevron2"/>
    <dgm:cxn modelId="{280C0E2F-D8A2-417F-99A4-D84B031946A1}" type="presOf" srcId="{1C55E535-AB42-4FB1-BF51-35AB73BDC084}" destId="{A82A07B5-69A7-4C9B-ACC0-49CABAAC966A}" srcOrd="0" destOrd="0" presId="urn:microsoft.com/office/officeart/2005/8/layout/chevron2"/>
    <dgm:cxn modelId="{A16DEA2F-E005-4FB6-869F-EE421229CFE1}" srcId="{1C55E535-AB42-4FB1-BF51-35AB73BDC084}" destId="{9C1B753B-A171-4049-BEDD-6467F68F63D5}" srcOrd="0" destOrd="0" parTransId="{285EB801-D90D-43A9-B38A-380BEA53E6AD}" sibTransId="{5FF54BD6-DFC1-48D1-8A1D-23B6FFCEDE9C}"/>
    <dgm:cxn modelId="{C02D263B-CD4D-40F1-A889-BC303D56340F}" srcId="{B8B68FE2-670D-468F-9A18-5D37ED20E1A1}" destId="{28BB35A9-C8E7-4C04-AEB3-02F4B03EAEF0}" srcOrd="4" destOrd="0" parTransId="{30861E24-513B-43E8-87E5-E9F3EA0F2BCD}" sibTransId="{CDD91738-DCE1-4239-8751-1CB4E99EE61C}"/>
    <dgm:cxn modelId="{F7A10968-20A4-4403-96FD-180143A96467}" type="presOf" srcId="{28BB35A9-C8E7-4C04-AEB3-02F4B03EAEF0}" destId="{A06670DC-EAB4-4B45-913E-76C1AD8E44B0}" srcOrd="0" destOrd="0" presId="urn:microsoft.com/office/officeart/2005/8/layout/chevron2"/>
    <dgm:cxn modelId="{52839B69-2442-4567-8BB4-AE3C0749305C}" type="presOf" srcId="{6B6A4B6F-F074-4C9B-8EF3-DC19F2685387}" destId="{43A7D3FA-7205-4F59-9F28-7B82C6192139}" srcOrd="0" destOrd="0" presId="urn:microsoft.com/office/officeart/2005/8/layout/chevron2"/>
    <dgm:cxn modelId="{6446424C-5992-4ED6-9455-8774D6C4A8E9}" srcId="{8CF4ECAB-DD31-4CEE-AFF3-457C9D803F87}" destId="{5E68A98A-3B96-4D79-8897-5BEF2689F715}" srcOrd="0" destOrd="0" parTransId="{E4F4AF91-39D4-4A48-98F2-51ED1E8DB420}" sibTransId="{301EB832-ADE1-46FD-B46E-B668B5BE6592}"/>
    <dgm:cxn modelId="{0D18E572-631E-4C7B-BC76-9484C651AAD3}" type="presOf" srcId="{750BB932-1B4D-4FDE-9EF0-3C44D344A613}" destId="{C88EACEF-5938-4ECF-BA4B-E575EF1D0564}" srcOrd="0" destOrd="0" presId="urn:microsoft.com/office/officeart/2005/8/layout/chevron2"/>
    <dgm:cxn modelId="{A5AA017D-7370-45DE-A217-51C3C0E04A51}" type="presOf" srcId="{39369702-325F-4C27-85D2-9CBF82C54164}" destId="{0D261512-1E7E-428D-A38A-59BA6C196919}" srcOrd="0" destOrd="0" presId="urn:microsoft.com/office/officeart/2005/8/layout/chevron2"/>
    <dgm:cxn modelId="{12716D83-295D-4015-8141-C23C88770032}" srcId="{39369702-325F-4C27-85D2-9CBF82C54164}" destId="{750BB932-1B4D-4FDE-9EF0-3C44D344A613}" srcOrd="0" destOrd="0" parTransId="{3DD82F8A-5FF0-43C3-936E-B3E4AFB00CE5}" sibTransId="{FFD3D4BF-ED86-45BC-B7DD-D66DC1D996C8}"/>
    <dgm:cxn modelId="{6644EC8C-F969-45DE-AE8F-660364849701}" srcId="{B8B68FE2-670D-468F-9A18-5D37ED20E1A1}" destId="{8CF4ECAB-DD31-4CEE-AFF3-457C9D803F87}" srcOrd="1" destOrd="0" parTransId="{79EFDB3D-5479-45DC-A756-A0BE14F26D0F}" sibTransId="{F13AF7C2-E678-4485-A1EA-269C6440FB22}"/>
    <dgm:cxn modelId="{FEE89D91-34A4-4ED9-AE57-77785370B5EB}" srcId="{B258FA3F-0EB9-4DA2-BB60-E6130DF2AA47}" destId="{A43706AB-6613-40A2-8DCA-3F247EBAE8E4}" srcOrd="0" destOrd="0" parTransId="{5AEC12FB-7383-4865-AD73-5DC295FDC7F0}" sibTransId="{0B99F1D4-4597-4D9F-8063-04D243A76E56}"/>
    <dgm:cxn modelId="{55397897-047A-4585-939F-5C82FE998EE5}" type="presOf" srcId="{8CF4ECAB-DD31-4CEE-AFF3-457C9D803F87}" destId="{985325C3-13B6-4F5E-9B17-A7E0B6C44EA5}" srcOrd="0" destOrd="0" presId="urn:microsoft.com/office/officeart/2005/8/layout/chevron2"/>
    <dgm:cxn modelId="{74198BB0-1F5F-4A78-AD57-4E7BF451C3BB}" srcId="{B8B68FE2-670D-468F-9A18-5D37ED20E1A1}" destId="{B258FA3F-0EB9-4DA2-BB60-E6130DF2AA47}" srcOrd="2" destOrd="0" parTransId="{035EB4EE-1DD6-438B-BF8B-DCC9F99D7228}" sibTransId="{54218E42-EC4E-4E7E-B003-C17FF789D08A}"/>
    <dgm:cxn modelId="{1EBD8CB0-CD48-4011-980A-994254A7B10B}" type="presOf" srcId="{9C1B753B-A171-4049-BEDD-6467F68F63D5}" destId="{D19C55E4-4285-479C-9AAC-B2FDE01123BB}" srcOrd="0" destOrd="0" presId="urn:microsoft.com/office/officeart/2005/8/layout/chevron2"/>
    <dgm:cxn modelId="{AD7EEDBC-8D11-43EA-8019-D7F9467AEE82}" srcId="{B8B68FE2-670D-468F-9A18-5D37ED20E1A1}" destId="{1C55E535-AB42-4FB1-BF51-35AB73BDC084}" srcOrd="3" destOrd="0" parTransId="{B2A417D6-89D4-4D97-BD7D-773087529F89}" sibTransId="{68E96C7D-1DB1-4F07-A7CF-06433E95713D}"/>
    <dgm:cxn modelId="{878F8EC2-DF64-4017-A8D2-1E2A565AE50B}" type="presOf" srcId="{5E68A98A-3B96-4D79-8897-5BEF2689F715}" destId="{54D0E490-4E18-4C77-9076-15B102545A81}" srcOrd="0" destOrd="0" presId="urn:microsoft.com/office/officeart/2005/8/layout/chevron2"/>
    <dgm:cxn modelId="{8B4D99D1-5650-4370-B299-D625694AB089}" srcId="{B8B68FE2-670D-468F-9A18-5D37ED20E1A1}" destId="{39369702-325F-4C27-85D2-9CBF82C54164}" srcOrd="0" destOrd="0" parTransId="{1618E1AB-F48B-4512-BDBF-BAA041EF141E}" sibTransId="{971ACE17-1993-485D-BAAF-4D49ED56370E}"/>
    <dgm:cxn modelId="{381415DA-82FE-4263-9E41-7AE7421D4876}" type="presOf" srcId="{A43706AB-6613-40A2-8DCA-3F247EBAE8E4}" destId="{9A8A7082-E217-4CA5-B31E-B841767FB96B}" srcOrd="0" destOrd="0" presId="urn:microsoft.com/office/officeart/2005/8/layout/chevron2"/>
    <dgm:cxn modelId="{609EA6EC-C881-44D3-811D-45458A69902E}" srcId="{28BB35A9-C8E7-4C04-AEB3-02F4B03EAEF0}" destId="{6B6A4B6F-F074-4C9B-8EF3-DC19F2685387}" srcOrd="0" destOrd="0" parTransId="{8E41B31C-CB91-43CB-B591-2A77DD33BFC9}" sibTransId="{87740480-2595-4A23-9F53-BBE7BD430D7C}"/>
    <dgm:cxn modelId="{D39FCBE2-B566-42F3-A601-3D171D5B1B6B}" type="presParOf" srcId="{A07459FF-FA8F-453C-B99F-0D276EE542C5}" destId="{5B401351-1622-43F1-96A4-498D2255E17C}" srcOrd="0" destOrd="0" presId="urn:microsoft.com/office/officeart/2005/8/layout/chevron2"/>
    <dgm:cxn modelId="{DFD17A36-EC35-48B7-BEEF-E67E004FC858}" type="presParOf" srcId="{5B401351-1622-43F1-96A4-498D2255E17C}" destId="{0D261512-1E7E-428D-A38A-59BA6C196919}" srcOrd="0" destOrd="0" presId="urn:microsoft.com/office/officeart/2005/8/layout/chevron2"/>
    <dgm:cxn modelId="{4AEF9ED3-27B6-4ADC-9497-C7CC198A9123}" type="presParOf" srcId="{5B401351-1622-43F1-96A4-498D2255E17C}" destId="{C88EACEF-5938-4ECF-BA4B-E575EF1D0564}" srcOrd="1" destOrd="0" presId="urn:microsoft.com/office/officeart/2005/8/layout/chevron2"/>
    <dgm:cxn modelId="{22E7852C-14D3-4591-9E62-189CBBA3F51C}" type="presParOf" srcId="{A07459FF-FA8F-453C-B99F-0D276EE542C5}" destId="{39168EAD-7F04-4731-AE92-E0281BEB6637}" srcOrd="1" destOrd="0" presId="urn:microsoft.com/office/officeart/2005/8/layout/chevron2"/>
    <dgm:cxn modelId="{F874BA16-691A-4685-BD45-10270E4BE53B}" type="presParOf" srcId="{A07459FF-FA8F-453C-B99F-0D276EE542C5}" destId="{1519A48F-066F-4BB7-969B-B72D8E8B23EE}" srcOrd="2" destOrd="0" presId="urn:microsoft.com/office/officeart/2005/8/layout/chevron2"/>
    <dgm:cxn modelId="{843C311C-22E4-4E67-8BFD-50674B4C8CDF}" type="presParOf" srcId="{1519A48F-066F-4BB7-969B-B72D8E8B23EE}" destId="{985325C3-13B6-4F5E-9B17-A7E0B6C44EA5}" srcOrd="0" destOrd="0" presId="urn:microsoft.com/office/officeart/2005/8/layout/chevron2"/>
    <dgm:cxn modelId="{F46B103C-5804-4A5E-8DBF-2BC951D4BBFC}" type="presParOf" srcId="{1519A48F-066F-4BB7-969B-B72D8E8B23EE}" destId="{54D0E490-4E18-4C77-9076-15B102545A81}" srcOrd="1" destOrd="0" presId="urn:microsoft.com/office/officeart/2005/8/layout/chevron2"/>
    <dgm:cxn modelId="{B69574E4-6832-4A43-A821-201D39B006B6}" type="presParOf" srcId="{A07459FF-FA8F-453C-B99F-0D276EE542C5}" destId="{D935E04D-0D99-4AF2-9A40-D2097FDB8937}" srcOrd="3" destOrd="0" presId="urn:microsoft.com/office/officeart/2005/8/layout/chevron2"/>
    <dgm:cxn modelId="{D482374F-C5F8-4615-B575-F20AE56BA590}" type="presParOf" srcId="{A07459FF-FA8F-453C-B99F-0D276EE542C5}" destId="{61524253-71D1-4525-A686-9EBB9A0DD85F}" srcOrd="4" destOrd="0" presId="urn:microsoft.com/office/officeart/2005/8/layout/chevron2"/>
    <dgm:cxn modelId="{A773F9DE-87C6-45E1-937A-491F2021B77F}" type="presParOf" srcId="{61524253-71D1-4525-A686-9EBB9A0DD85F}" destId="{E86FEA41-0402-49A7-9D90-8E584CB344F1}" srcOrd="0" destOrd="0" presId="urn:microsoft.com/office/officeart/2005/8/layout/chevron2"/>
    <dgm:cxn modelId="{7DA1BA0A-938A-4E74-8B4C-6D7DF5D5416A}" type="presParOf" srcId="{61524253-71D1-4525-A686-9EBB9A0DD85F}" destId="{9A8A7082-E217-4CA5-B31E-B841767FB96B}" srcOrd="1" destOrd="0" presId="urn:microsoft.com/office/officeart/2005/8/layout/chevron2"/>
    <dgm:cxn modelId="{57473446-473B-440D-BF9A-1D74D1CDC945}" type="presParOf" srcId="{A07459FF-FA8F-453C-B99F-0D276EE542C5}" destId="{E78146D2-9442-4F02-BD83-1A0F7E935A30}" srcOrd="5" destOrd="0" presId="urn:microsoft.com/office/officeart/2005/8/layout/chevron2"/>
    <dgm:cxn modelId="{2E43A485-1C7A-4932-989F-30A72CFCFF31}" type="presParOf" srcId="{A07459FF-FA8F-453C-B99F-0D276EE542C5}" destId="{1CD1BADD-0CB4-4C5C-B327-035AD1E585C3}" srcOrd="6" destOrd="0" presId="urn:microsoft.com/office/officeart/2005/8/layout/chevron2"/>
    <dgm:cxn modelId="{CE03829F-B1D7-472E-B441-61A6F9192910}" type="presParOf" srcId="{1CD1BADD-0CB4-4C5C-B327-035AD1E585C3}" destId="{A82A07B5-69A7-4C9B-ACC0-49CABAAC966A}" srcOrd="0" destOrd="0" presId="urn:microsoft.com/office/officeart/2005/8/layout/chevron2"/>
    <dgm:cxn modelId="{B1AC3F2F-8E3E-4F01-B72B-3156058BC8AC}" type="presParOf" srcId="{1CD1BADD-0CB4-4C5C-B327-035AD1E585C3}" destId="{D19C55E4-4285-479C-9AAC-B2FDE01123BB}" srcOrd="1" destOrd="0" presId="urn:microsoft.com/office/officeart/2005/8/layout/chevron2"/>
    <dgm:cxn modelId="{7B56AE99-CCB1-4053-8926-E88219C220AF}" type="presParOf" srcId="{A07459FF-FA8F-453C-B99F-0D276EE542C5}" destId="{412F0AD9-232B-4662-A916-05196916CF71}" srcOrd="7" destOrd="0" presId="urn:microsoft.com/office/officeart/2005/8/layout/chevron2"/>
    <dgm:cxn modelId="{E584EF09-6600-4D93-869B-9AA7F9BB8F07}" type="presParOf" srcId="{A07459FF-FA8F-453C-B99F-0D276EE542C5}" destId="{FC5A009E-80B0-44FB-BC49-62C04496436B}" srcOrd="8" destOrd="0" presId="urn:microsoft.com/office/officeart/2005/8/layout/chevron2"/>
    <dgm:cxn modelId="{ECFF6E75-C8AF-4A2C-A692-79455BC046A8}" type="presParOf" srcId="{FC5A009E-80B0-44FB-BC49-62C04496436B}" destId="{A06670DC-EAB4-4B45-913E-76C1AD8E44B0}" srcOrd="0" destOrd="0" presId="urn:microsoft.com/office/officeart/2005/8/layout/chevron2"/>
    <dgm:cxn modelId="{B6B94B6C-D85D-4FF9-8C3A-8E50AA2F4350}" type="presParOf" srcId="{FC5A009E-80B0-44FB-BC49-62C04496436B}" destId="{43A7D3FA-7205-4F59-9F28-7B82C6192139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37647" cy="3772347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08938"/>
        <a:ext cx="1837647" cy="1508938"/>
      </dsp:txXfrm>
    </dsp:sp>
    <dsp:sp modelId="{7E7AEBDF-0A9E-4E49-9FE8-2E5003B363FC}">
      <dsp:nvSpPr>
        <dsp:cNvPr id="0" name=""/>
        <dsp:cNvSpPr/>
      </dsp:nvSpPr>
      <dsp:spPr>
        <a:xfrm>
          <a:off x="290728" y="226340"/>
          <a:ext cx="1256191" cy="1256191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3790902" y="0"/>
          <a:ext cx="1837647" cy="3772347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Sur (EDESUR)</a:t>
          </a:r>
          <a:endParaRPr lang="es-DO" sz="1600" kern="1200"/>
        </a:p>
      </dsp:txBody>
      <dsp:txXfrm>
        <a:off x="3790902" y="1508938"/>
        <a:ext cx="1837647" cy="1508938"/>
      </dsp:txXfrm>
    </dsp:sp>
    <dsp:sp modelId="{DB8131AA-BFF4-4812-9B20-EBF8AC4E17E6}">
      <dsp:nvSpPr>
        <dsp:cNvPr id="0" name=""/>
        <dsp:cNvSpPr/>
      </dsp:nvSpPr>
      <dsp:spPr>
        <a:xfrm>
          <a:off x="4090554" y="260685"/>
          <a:ext cx="1256191" cy="1256191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1887411" y="0"/>
          <a:ext cx="1837647" cy="3772347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(EDEESTE)</a:t>
          </a:r>
        </a:p>
      </dsp:txBody>
      <dsp:txXfrm>
        <a:off x="1887411" y="1508938"/>
        <a:ext cx="1837647" cy="1508938"/>
      </dsp:txXfrm>
    </dsp:sp>
    <dsp:sp modelId="{D5CBD846-53BB-497F-9338-688BA43CA8B2}">
      <dsp:nvSpPr>
        <dsp:cNvPr id="0" name=""/>
        <dsp:cNvSpPr/>
      </dsp:nvSpPr>
      <dsp:spPr>
        <a:xfrm>
          <a:off x="2157311" y="266375"/>
          <a:ext cx="1256191" cy="1256191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678331" y="0"/>
          <a:ext cx="1837647" cy="3772347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Aliméntate</a:t>
          </a:r>
        </a:p>
      </dsp:txBody>
      <dsp:txXfrm>
        <a:off x="5678331" y="1508938"/>
        <a:ext cx="1837647" cy="1508938"/>
      </dsp:txXfrm>
    </dsp:sp>
    <dsp:sp modelId="{32F4D7D2-FE0D-4FF0-9260-ACD051D413FC}">
      <dsp:nvSpPr>
        <dsp:cNvPr id="0" name=""/>
        <dsp:cNvSpPr/>
      </dsp:nvSpPr>
      <dsp:spPr>
        <a:xfrm>
          <a:off x="5969060" y="226340"/>
          <a:ext cx="1256191" cy="1256191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571109" y="0"/>
          <a:ext cx="1837647" cy="3772347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Norte (EDENORTE)</a:t>
          </a:r>
        </a:p>
      </dsp:txBody>
      <dsp:txXfrm>
        <a:off x="7571109" y="1508938"/>
        <a:ext cx="1837647" cy="1508938"/>
      </dsp:txXfrm>
    </dsp:sp>
    <dsp:sp modelId="{4D4571EB-A97E-4D85-AD91-90EA8950D7FD}">
      <dsp:nvSpPr>
        <dsp:cNvPr id="0" name=""/>
        <dsp:cNvSpPr/>
      </dsp:nvSpPr>
      <dsp:spPr>
        <a:xfrm>
          <a:off x="7861837" y="226340"/>
          <a:ext cx="1256191" cy="1256191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534936" y="3289727"/>
          <a:ext cx="338884" cy="22153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8CBBB36-9C32-426B-AE1C-3C3EEE5B0F23}">
      <dsp:nvSpPr>
        <dsp:cNvPr id="0" name=""/>
        <dsp:cNvSpPr/>
      </dsp:nvSpPr>
      <dsp:spPr>
        <a:xfrm>
          <a:off x="0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Aguas Potables y Alcantarillados</a:t>
          </a:r>
        </a:p>
      </dsp:txBody>
      <dsp:txXfrm>
        <a:off x="0" y="1529715"/>
        <a:ext cx="1823144" cy="1529715"/>
      </dsp:txXfrm>
    </dsp:sp>
    <dsp:sp modelId="{D5CBD846-53BB-497F-9338-688BA43CA8B2}">
      <dsp:nvSpPr>
        <dsp:cNvPr id="0" name=""/>
        <dsp:cNvSpPr/>
      </dsp:nvSpPr>
      <dsp:spPr>
        <a:xfrm>
          <a:off x="274828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1887064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Santo Domingo (CAASD)</a:t>
          </a:r>
        </a:p>
      </dsp:txBody>
      <dsp:txXfrm>
        <a:off x="1887064" y="1529715"/>
        <a:ext cx="1823144" cy="1529715"/>
      </dsp:txXfrm>
    </dsp:sp>
    <dsp:sp modelId="{4D4571EB-A97E-4D85-AD91-90EA8950D7FD}">
      <dsp:nvSpPr>
        <dsp:cNvPr id="0" name=""/>
        <dsp:cNvSpPr/>
      </dsp:nvSpPr>
      <dsp:spPr>
        <a:xfrm>
          <a:off x="2152667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3755678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3755678" y="1529715"/>
        <a:ext cx="1823144" cy="1529715"/>
      </dsp:txXfrm>
    </dsp:sp>
    <dsp:sp modelId="{32F4D7D2-FE0D-4FF0-9260-ACD051D413FC}">
      <dsp:nvSpPr>
        <dsp:cNvPr id="0" name=""/>
        <dsp:cNvSpPr/>
      </dsp:nvSpPr>
      <dsp:spPr>
        <a:xfrm>
          <a:off x="4030506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609A2AC9-DDC8-4C86-AA97-4FED86B43C76}">
      <dsp:nvSpPr>
        <dsp:cNvPr id="0" name=""/>
        <dsp:cNvSpPr/>
      </dsp:nvSpPr>
      <dsp:spPr>
        <a:xfrm>
          <a:off x="5633517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Recursos Hidráulicos (INDRHI)</a:t>
          </a:r>
        </a:p>
      </dsp:txBody>
      <dsp:txXfrm>
        <a:off x="5633517" y="1529715"/>
        <a:ext cx="1823144" cy="1529715"/>
      </dsp:txXfrm>
    </dsp:sp>
    <dsp:sp modelId="{7E7AEBDF-0A9E-4E49-9FE8-2E5003B363FC}">
      <dsp:nvSpPr>
        <dsp:cNvPr id="0" name=""/>
        <dsp:cNvSpPr/>
      </dsp:nvSpPr>
      <dsp:spPr>
        <a:xfrm>
          <a:off x="5908345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7511356" y="0"/>
          <a:ext cx="1823144" cy="3824289"/>
        </a:xfrm>
        <a:prstGeom prst="roundRect">
          <a:avLst>
            <a:gd name="adj" fmla="val 10000"/>
          </a:avLst>
        </a:prstGeom>
        <a:solidFill>
          <a:schemeClr val="accent1">
            <a:lumMod val="50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Santiago</a:t>
          </a:r>
        </a:p>
      </dsp:txBody>
      <dsp:txXfrm>
        <a:off x="7511356" y="1529715"/>
        <a:ext cx="1823144" cy="1529715"/>
      </dsp:txXfrm>
    </dsp:sp>
    <dsp:sp modelId="{DB8131AA-BFF4-4812-9B20-EBF8AC4E17E6}">
      <dsp:nvSpPr>
        <dsp:cNvPr id="0" name=""/>
        <dsp:cNvSpPr/>
      </dsp:nvSpPr>
      <dsp:spPr>
        <a:xfrm>
          <a:off x="7786184" y="229457"/>
          <a:ext cx="1273488" cy="1273488"/>
        </a:xfrm>
        <a:prstGeom prst="ellipse">
          <a:avLst/>
        </a:prstGeom>
        <a:blipFill rotWithShape="1"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499145" y="3335023"/>
          <a:ext cx="336210" cy="22458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95D75AEC-4781-412C-9553-3022BE124884}">
      <dsp:nvSpPr>
        <dsp:cNvPr id="0" name=""/>
        <dsp:cNvSpPr/>
      </dsp:nvSpPr>
      <dsp:spPr>
        <a:xfrm rot="10800000">
          <a:off x="2139348" y="1762"/>
          <a:ext cx="6988651" cy="2098747"/>
        </a:xfrm>
        <a:prstGeom prst="homePlate">
          <a:avLst/>
        </a:prstGeom>
        <a:solidFill>
          <a:schemeClr val="accent5">
            <a:lumMod val="50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68600" tIns="60960" rIns="113792" bIns="6096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Transporte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Construcción de paso a desnivel soterrado en la intersección de la Av. Luperón con Av. 27 de febrero, provincia Santo Domingo, por </a:t>
          </a:r>
          <a:r>
            <a:rPr lang="es-DO" sz="11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RD$501.2 </a:t>
          </a:r>
          <a:r>
            <a:rPr lang="es-DO" sz="1100" b="0" kern="1200">
              <a:latin typeface="Avenir Next LT Pro" panose="020B0504020202020204" pitchFamily="34" charset="0"/>
            </a:rPr>
            <a:t>millones.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Reconstrucción de la infraestructura vial urbana del municipio Santo </a:t>
          </a:r>
          <a:r>
            <a:rPr lang="es-DO" sz="11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Domingo Oeste por RD$180.2 millones.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Reconstrucción de la infraestructura vial urbana del municipio de Nagua, provincia María Trinidad Sánchez </a:t>
          </a:r>
          <a:r>
            <a:rPr lang="es-DO" sz="11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por RD$101.2 millones.</a:t>
          </a:r>
          <a:endParaRPr lang="es-DO" sz="1100" b="0" kern="1200">
            <a:latin typeface="Avenir Next LT Pro" panose="020B0504020202020204" pitchFamily="34" charset="0"/>
          </a:endParaRP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Construcción barrera de protección marina, tramo vial, obras conexas y complementarias en Nagua, provincia María Trinidad Sanchez por RD$84.4 millones.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Reconstrucción de la infraestructura vial urbana de la circunscripción 3 del Distrito Nacional por RD$78.1 millones.</a:t>
          </a:r>
        </a:p>
      </dsp:txBody>
      <dsp:txXfrm rot="10800000">
        <a:off x="2664035" y="1762"/>
        <a:ext cx="6463964" cy="2098747"/>
      </dsp:txXfrm>
    </dsp:sp>
    <dsp:sp modelId="{C3756C38-4600-41DF-AB99-5075D8F9E2DD}">
      <dsp:nvSpPr>
        <dsp:cNvPr id="0" name=""/>
        <dsp:cNvSpPr/>
      </dsp:nvSpPr>
      <dsp:spPr>
        <a:xfrm>
          <a:off x="1381250" y="293038"/>
          <a:ext cx="1516195" cy="1516195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z="127000" prstMaterial="plastic">
          <a:bevelT w="88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/>
      </dsp:style>
    </dsp:sp>
    <dsp:sp modelId="{4AD2D244-6932-41A2-ACC9-CA68218D5D33}">
      <dsp:nvSpPr>
        <dsp:cNvPr id="0" name=""/>
        <dsp:cNvSpPr/>
      </dsp:nvSpPr>
      <dsp:spPr>
        <a:xfrm rot="10800000">
          <a:off x="2139348" y="2553106"/>
          <a:ext cx="6988651" cy="1516195"/>
        </a:xfrm>
        <a:prstGeom prst="homePlate">
          <a:avLst/>
        </a:prstGeom>
        <a:solidFill>
          <a:schemeClr val="accent1">
            <a:lumMod val="75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68600" tIns="60960" rIns="113792" bIns="6096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Actividades deportivas, recreativas, culturales y religiosas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Reparación de instalaciones deportivas del centro olímpico Juan Pablo Duarte, por RD$302.6 millones.</a:t>
          </a:r>
        </a:p>
      </dsp:txBody>
      <dsp:txXfrm rot="10800000">
        <a:off x="2518397" y="2553106"/>
        <a:ext cx="6609602" cy="1516195"/>
      </dsp:txXfrm>
    </dsp:sp>
    <dsp:sp modelId="{6ACA4DAD-4067-4D84-A13D-ED6C303CBD79}">
      <dsp:nvSpPr>
        <dsp:cNvPr id="0" name=""/>
        <dsp:cNvSpPr/>
      </dsp:nvSpPr>
      <dsp:spPr>
        <a:xfrm>
          <a:off x="1381250" y="2553106"/>
          <a:ext cx="1516195" cy="1516195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z="127000" prstMaterial="plastic">
          <a:bevelT w="88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/>
      </dsp:style>
    </dsp:sp>
    <dsp:sp modelId="{9F777A8A-7B15-4C52-856B-687F8C5BB61F}">
      <dsp:nvSpPr>
        <dsp:cNvPr id="0" name=""/>
        <dsp:cNvSpPr/>
      </dsp:nvSpPr>
      <dsp:spPr>
        <a:xfrm rot="10800000">
          <a:off x="2139348" y="4521897"/>
          <a:ext cx="6988651" cy="1516195"/>
        </a:xfrm>
        <a:prstGeom prst="homePlate">
          <a:avLst/>
        </a:prstGeom>
        <a:solidFill>
          <a:schemeClr val="accent5">
            <a:lumMod val="75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68600" tIns="60960" rIns="113792" bIns="6096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Salud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Construcción Hospital Regional en San Francisco de Macorís, provincia Duarte, por RD$167.3 millones.</a:t>
          </a:r>
        </a:p>
        <a:p>
          <a:pPr marL="57150" lvl="1" indent="-57150" algn="l" defTabSz="48895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100" b="0" kern="1200">
              <a:latin typeface="Avenir Next LT Pro" panose="020B0504020202020204" pitchFamily="34" charset="0"/>
            </a:rPr>
            <a:t>Construcción Hospital Municipal Villa Vásquez, provincia Monte Cristi por RD$100.5 millones. </a:t>
          </a:r>
        </a:p>
      </dsp:txBody>
      <dsp:txXfrm rot="10800000">
        <a:off x="2518397" y="4521897"/>
        <a:ext cx="6609602" cy="1516195"/>
      </dsp:txXfrm>
    </dsp:sp>
    <dsp:sp modelId="{A8CC0770-E771-495D-A3B8-BBC9A632AD9C}">
      <dsp:nvSpPr>
        <dsp:cNvPr id="0" name=""/>
        <dsp:cNvSpPr/>
      </dsp:nvSpPr>
      <dsp:spPr>
        <a:xfrm>
          <a:off x="1381250" y="4521897"/>
          <a:ext cx="1516195" cy="1516195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z="127000" prstMaterial="plastic">
          <a:bevelT w="88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/>
      </dsp:style>
    </dsp:sp>
    <dsp:sp modelId="{DC9CF789-D7BC-4D6E-A8BD-9D2EAC976CD6}">
      <dsp:nvSpPr>
        <dsp:cNvPr id="0" name=""/>
        <dsp:cNvSpPr/>
      </dsp:nvSpPr>
      <dsp:spPr>
        <a:xfrm rot="10800000">
          <a:off x="2139348" y="6490688"/>
          <a:ext cx="6988651" cy="1516195"/>
        </a:xfrm>
        <a:prstGeom prst="homePlat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68600" tIns="60960" rIns="113792" bIns="6096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latin typeface="Avenir Next LT Pro" panose="020B0504020202020204" pitchFamily="34" charset="0"/>
            </a:rPr>
            <a:t>Vivienda y servicios comunitarios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0" kern="1200">
              <a:latin typeface="Avenir Next LT Pro" panose="020B0504020202020204" pitchFamily="34" charset="0"/>
            </a:rPr>
            <a:t>Mejoramiento de 100,000 viviendas en la República Dominicana por RD$159.8 millones.</a:t>
          </a:r>
          <a:endParaRPr lang="es-DO" sz="1100" b="0" kern="1200">
            <a:latin typeface="Avenir Next LT Pro" panose="020B0504020202020204" pitchFamily="34" charset="0"/>
          </a:endParaRPr>
        </a:p>
      </dsp:txBody>
      <dsp:txXfrm rot="10800000">
        <a:off x="2518397" y="6490688"/>
        <a:ext cx="6609602" cy="1516195"/>
      </dsp:txXfrm>
    </dsp:sp>
    <dsp:sp modelId="{DA4363EE-5187-4ABC-BE08-A3AF5BED059A}">
      <dsp:nvSpPr>
        <dsp:cNvPr id="0" name=""/>
        <dsp:cNvSpPr/>
      </dsp:nvSpPr>
      <dsp:spPr>
        <a:xfrm>
          <a:off x="1381250" y="6490688"/>
          <a:ext cx="1516195" cy="1516195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z="127000" prstMaterial="plastic">
          <a:bevelT w="88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/>
      </dsp:style>
    </dsp:sp>
    <dsp:sp modelId="{42D3C233-F11C-4A4C-BF22-9DE8A45661CD}">
      <dsp:nvSpPr>
        <dsp:cNvPr id="0" name=""/>
        <dsp:cNvSpPr/>
      </dsp:nvSpPr>
      <dsp:spPr>
        <a:xfrm rot="10800000">
          <a:off x="2139348" y="8459479"/>
          <a:ext cx="6988651" cy="1516195"/>
        </a:xfrm>
        <a:prstGeom prst="homePlate">
          <a:avLst/>
        </a:prstGeom>
        <a:solidFill>
          <a:srgbClr val="668CD0"/>
        </a:solidFill>
        <a:ln>
          <a:noFill/>
        </a:ln>
        <a:effectLst/>
        <a:scene3d>
          <a:camera prst="orthographicFront"/>
          <a:lightRig rig="flat" dir="t"/>
        </a:scene3d>
        <a:sp3d prstMaterial="plastic">
          <a:bevelT w="120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>
          <a:schemeClr val="lt1"/>
        </a:fontRef>
      </dsp:style>
      <dsp:txBody>
        <a:bodyPr spcFirstLastPara="0" vert="horz" wrap="square" lIns="668600" tIns="60960" rIns="113792" bIns="60960" numCol="1" spcCol="1270" anchor="t" anchorCtr="0">
          <a:noAutofit/>
        </a:bodyPr>
        <a:lstStyle/>
        <a:p>
          <a:pPr marL="0" lvl="0" indent="0" algn="l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b="1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Justicia, orden público y seguridad</a:t>
          </a:r>
        </a:p>
        <a:p>
          <a:pPr marL="114300" lvl="1" indent="-114300" algn="l" defTabSz="533400">
            <a:lnSpc>
              <a:spcPct val="90000"/>
            </a:lnSpc>
            <a:spcBef>
              <a:spcPct val="0"/>
            </a:spcBef>
            <a:spcAft>
              <a:spcPct val="15000"/>
            </a:spcAft>
            <a:buChar char="•"/>
          </a:pPr>
          <a:r>
            <a:rPr lang="es-DO" sz="1200" b="0" kern="1200">
              <a:solidFill>
                <a:sysClr val="window" lastClr="FFFFFF"/>
              </a:solidFill>
              <a:latin typeface="Avenir Next LT Pro" panose="020B0504020202020204" pitchFamily="34" charset="0"/>
              <a:ea typeface="+mn-ea"/>
              <a:cs typeface="+mn-cs"/>
            </a:rPr>
            <a:t>Humanización del sistema penitenciario de la República Dominicana por RD$108.7 millones.</a:t>
          </a:r>
        </a:p>
      </dsp:txBody>
      <dsp:txXfrm rot="10800000">
        <a:off x="2518397" y="8459479"/>
        <a:ext cx="6609602" cy="1516195"/>
      </dsp:txXfrm>
    </dsp:sp>
    <dsp:sp modelId="{FAF9C78D-B91C-4387-B65A-B1D67E54F62C}">
      <dsp:nvSpPr>
        <dsp:cNvPr id="0" name=""/>
        <dsp:cNvSpPr/>
      </dsp:nvSpPr>
      <dsp:spPr>
        <a:xfrm>
          <a:off x="1381250" y="8459479"/>
          <a:ext cx="1516195" cy="1516195"/>
        </a:xfrm>
        <a:prstGeom prst="ellipse">
          <a:avLst/>
        </a:prstGeom>
        <a:blipFill>
          <a:blip xmlns:r="http://schemas.openxmlformats.org/officeDocument/2006/relationships" r:embed="rId9">
            <a:extLst>
              <a:ext uri="{96DAC541-7B7A-43D3-8B79-37D633B846F1}">
                <asvg:svgBlip xmlns:asvg="http://schemas.microsoft.com/office/drawing/2016/SVG/main" r:embed="rId10"/>
              </a:ext>
            </a:extLst>
          </a:blip>
          <a:srcRect/>
          <a:stretch>
            <a:fillRect/>
          </a:stretch>
        </a:blipFill>
        <a:ln>
          <a:noFill/>
        </a:ln>
        <a:effectLst/>
        <a:scene3d>
          <a:camera prst="orthographicFront"/>
          <a:lightRig rig="flat" dir="t"/>
        </a:scene3d>
        <a:sp3d z="127000" prstMaterial="plastic">
          <a:bevelT w="88900" h="88900"/>
          <a:bevelB w="88900" h="31750" prst="angle"/>
        </a:sp3d>
      </dsp:spPr>
      <dsp:style>
        <a:lnRef idx="0">
          <a:scrgbClr r="0" g="0" b="0"/>
        </a:lnRef>
        <a:fillRef idx="3">
          <a:scrgbClr r="0" g="0" b="0"/>
        </a:fillRef>
        <a:effectRef idx="2">
          <a:scrgbClr r="0" g="0" b="0"/>
        </a:effectRef>
        <a:fontRef idx="minor"/>
      </dsp:style>
    </dsp:sp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D261512-1E7E-428D-A38A-59BA6C196919}">
      <dsp:nvSpPr>
        <dsp:cNvPr id="0" name=""/>
        <dsp:cNvSpPr/>
      </dsp:nvSpPr>
      <dsp:spPr>
        <a:xfrm rot="5400000">
          <a:off x="-143412" y="145044"/>
          <a:ext cx="956082" cy="669258"/>
        </a:xfrm>
        <a:prstGeom prst="chevron">
          <a:avLst/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44.3%</a:t>
          </a:r>
        </a:p>
      </dsp:txBody>
      <dsp:txXfrm rot="-5400000">
        <a:off x="0" y="336261"/>
        <a:ext cx="669258" cy="286824"/>
      </dsp:txXfrm>
    </dsp:sp>
    <dsp:sp modelId="{C88EACEF-5938-4ECF-BA4B-E575EF1D0564}">
      <dsp:nvSpPr>
        <dsp:cNvPr id="0" name=""/>
        <dsp:cNvSpPr/>
      </dsp:nvSpPr>
      <dsp:spPr>
        <a:xfrm rot="5400000">
          <a:off x="3170962" y="-2500072"/>
          <a:ext cx="621453" cy="562486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50800" dir="2700000" algn="tl" rotWithShape="0">
                  <a:prstClr val="black">
                    <a:alpha val="20000"/>
                  </a:prstClr>
                </a:outerShdw>
              </a:effectLst>
            </a:rPr>
            <a:t>Servicios Sociales</a:t>
          </a:r>
        </a:p>
      </dsp:txBody>
      <dsp:txXfrm rot="-5400000">
        <a:off x="669259" y="31968"/>
        <a:ext cx="5594524" cy="560779"/>
      </dsp:txXfrm>
    </dsp:sp>
    <dsp:sp modelId="{985325C3-13B6-4F5E-9B17-A7E0B6C44EA5}">
      <dsp:nvSpPr>
        <dsp:cNvPr id="0" name=""/>
        <dsp:cNvSpPr/>
      </dsp:nvSpPr>
      <dsp:spPr>
        <a:xfrm rot="5400000">
          <a:off x="-143412" y="982247"/>
          <a:ext cx="956082" cy="669258"/>
        </a:xfrm>
        <a:prstGeom prst="chevron">
          <a:avLst/>
        </a:prstGeom>
        <a:solidFill>
          <a:schemeClr val="accent5">
            <a:shade val="80000"/>
            <a:hueOff val="87321"/>
            <a:satOff val="-1564"/>
            <a:lumOff val="6646"/>
            <a:alphaOff val="0"/>
          </a:schemeClr>
        </a:solidFill>
        <a:ln w="12700" cap="flat" cmpd="sng" algn="ctr">
          <a:solidFill>
            <a:schemeClr val="accent5">
              <a:shade val="80000"/>
              <a:hueOff val="87321"/>
              <a:satOff val="-1564"/>
              <a:lumOff val="664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20.3%</a:t>
          </a:r>
        </a:p>
      </dsp:txBody>
      <dsp:txXfrm rot="-5400000">
        <a:off x="0" y="1173464"/>
        <a:ext cx="669258" cy="286824"/>
      </dsp:txXfrm>
    </dsp:sp>
    <dsp:sp modelId="{54D0E490-4E18-4C77-9076-15B102545A81}">
      <dsp:nvSpPr>
        <dsp:cNvPr id="0" name=""/>
        <dsp:cNvSpPr/>
      </dsp:nvSpPr>
      <dsp:spPr>
        <a:xfrm rot="5400000">
          <a:off x="3170962" y="-1662869"/>
          <a:ext cx="621453" cy="562486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87321"/>
              <a:satOff val="-1564"/>
              <a:lumOff val="664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Económicos</a:t>
          </a:r>
        </a:p>
      </dsp:txBody>
      <dsp:txXfrm rot="-5400000">
        <a:off x="669259" y="869171"/>
        <a:ext cx="5594524" cy="560779"/>
      </dsp:txXfrm>
    </dsp:sp>
    <dsp:sp modelId="{E86FEA41-0402-49A7-9D90-8E584CB344F1}">
      <dsp:nvSpPr>
        <dsp:cNvPr id="0" name=""/>
        <dsp:cNvSpPr/>
      </dsp:nvSpPr>
      <dsp:spPr>
        <a:xfrm rot="5400000">
          <a:off x="-143412" y="1819449"/>
          <a:ext cx="956082" cy="669258"/>
        </a:xfrm>
        <a:prstGeom prst="chevron">
          <a:avLst/>
        </a:prstGeom>
        <a:solidFill>
          <a:schemeClr val="accent5">
            <a:shade val="80000"/>
            <a:hueOff val="174641"/>
            <a:satOff val="-3128"/>
            <a:lumOff val="13293"/>
            <a:alphaOff val="0"/>
          </a:schemeClr>
        </a:solidFill>
        <a:ln w="12700" cap="flat" cmpd="sng" algn="ctr">
          <a:solidFill>
            <a:schemeClr val="accent5">
              <a:shade val="80000"/>
              <a:hueOff val="174641"/>
              <a:satOff val="-3128"/>
              <a:lumOff val="13293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18.1%</a:t>
          </a:r>
        </a:p>
      </dsp:txBody>
      <dsp:txXfrm rot="-5400000">
        <a:off x="0" y="2010666"/>
        <a:ext cx="669258" cy="286824"/>
      </dsp:txXfrm>
    </dsp:sp>
    <dsp:sp modelId="{9A8A7082-E217-4CA5-B31E-B841767FB96B}">
      <dsp:nvSpPr>
        <dsp:cNvPr id="0" name=""/>
        <dsp:cNvSpPr/>
      </dsp:nvSpPr>
      <dsp:spPr>
        <a:xfrm rot="5400000">
          <a:off x="3170962" y="-825666"/>
          <a:ext cx="621453" cy="562486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174641"/>
              <a:satOff val="-3128"/>
              <a:lumOff val="13293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Generales</a:t>
          </a:r>
        </a:p>
      </dsp:txBody>
      <dsp:txXfrm rot="-5400000">
        <a:off x="669259" y="1706374"/>
        <a:ext cx="5594524" cy="560779"/>
      </dsp:txXfrm>
    </dsp:sp>
    <dsp:sp modelId="{A82A07B5-69A7-4C9B-ACC0-49CABAAC966A}">
      <dsp:nvSpPr>
        <dsp:cNvPr id="0" name=""/>
        <dsp:cNvSpPr/>
      </dsp:nvSpPr>
      <dsp:spPr>
        <a:xfrm rot="5400000">
          <a:off x="-143412" y="2656652"/>
          <a:ext cx="956082" cy="669258"/>
        </a:xfrm>
        <a:prstGeom prst="chevron">
          <a:avLst/>
        </a:prstGeom>
        <a:solidFill>
          <a:schemeClr val="accent5">
            <a:shade val="80000"/>
            <a:hueOff val="261962"/>
            <a:satOff val="-4692"/>
            <a:lumOff val="19939"/>
            <a:alphaOff val="0"/>
          </a:schemeClr>
        </a:solidFill>
        <a:ln w="12700" cap="flat" cmpd="sng" algn="ctr">
          <a:solidFill>
            <a:schemeClr val="accent5">
              <a:shade val="80000"/>
              <a:hueOff val="261962"/>
              <a:satOff val="-4692"/>
              <a:lumOff val="19939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16.6%</a:t>
          </a:r>
        </a:p>
      </dsp:txBody>
      <dsp:txXfrm rot="-5400000">
        <a:off x="0" y="2847869"/>
        <a:ext cx="669258" cy="286824"/>
      </dsp:txXfrm>
    </dsp:sp>
    <dsp:sp modelId="{D19C55E4-4285-479C-9AAC-B2FDE01123BB}">
      <dsp:nvSpPr>
        <dsp:cNvPr id="0" name=""/>
        <dsp:cNvSpPr/>
      </dsp:nvSpPr>
      <dsp:spPr>
        <a:xfrm rot="5400000">
          <a:off x="3170962" y="11536"/>
          <a:ext cx="621453" cy="562486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261962"/>
              <a:satOff val="-4692"/>
              <a:lumOff val="19939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Intereses de la Deuda Pública</a:t>
          </a:r>
        </a:p>
      </dsp:txBody>
      <dsp:txXfrm rot="-5400000">
        <a:off x="669259" y="2543577"/>
        <a:ext cx="5594524" cy="560779"/>
      </dsp:txXfrm>
    </dsp:sp>
    <dsp:sp modelId="{A06670DC-EAB4-4B45-913E-76C1AD8E44B0}">
      <dsp:nvSpPr>
        <dsp:cNvPr id="0" name=""/>
        <dsp:cNvSpPr/>
      </dsp:nvSpPr>
      <dsp:spPr>
        <a:xfrm rot="5400000">
          <a:off x="-143412" y="3493855"/>
          <a:ext cx="956082" cy="669258"/>
        </a:xfrm>
        <a:prstGeom prst="chevron">
          <a:avLst/>
        </a:prstGeom>
        <a:solidFill>
          <a:schemeClr val="accent5">
            <a:shade val="80000"/>
            <a:hueOff val="349283"/>
            <a:satOff val="-6256"/>
            <a:lumOff val="26585"/>
            <a:alphaOff val="0"/>
          </a:schemeClr>
        </a:solidFill>
        <a:ln w="12700" cap="flat" cmpd="sng" algn="ctr">
          <a:solidFill>
            <a:schemeClr val="accent5">
              <a:shade val="80000"/>
              <a:hueOff val="349283"/>
              <a:satOff val="-6256"/>
              <a:lumOff val="26585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0.7%</a:t>
          </a:r>
        </a:p>
      </dsp:txBody>
      <dsp:txXfrm rot="-5400000">
        <a:off x="0" y="3685072"/>
        <a:ext cx="669258" cy="286824"/>
      </dsp:txXfrm>
    </dsp:sp>
    <dsp:sp modelId="{43A7D3FA-7205-4F59-9F28-7B82C6192139}">
      <dsp:nvSpPr>
        <dsp:cNvPr id="0" name=""/>
        <dsp:cNvSpPr/>
      </dsp:nvSpPr>
      <dsp:spPr>
        <a:xfrm rot="5400000">
          <a:off x="3170962" y="848739"/>
          <a:ext cx="621453" cy="562486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349283"/>
              <a:satOff val="-6256"/>
              <a:lumOff val="26585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Protección del Medio </a:t>
          </a: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Ambiente</a:t>
          </a:r>
        </a:p>
      </dsp:txBody>
      <dsp:txXfrm rot="-5400000">
        <a:off x="669259" y="3380780"/>
        <a:ext cx="5594524" cy="56077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vList3">
  <dgm:title val=""/>
  <dgm:desc val=""/>
  <dgm:catLst>
    <dgm:cat type="list" pri="14000"/>
    <dgm:cat type="convert" pri="3000"/>
    <dgm:cat type="picture" pri="27000"/>
    <dgm:cat type="pictureconvert" pri="27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dir/>
      <dgm:resizeHandles val="exact"/>
    </dgm:varLst>
    <dgm:alg type="lin">
      <dgm:param type="linDir" val="fromT"/>
      <dgm:param type="vertAlign" val="mid"/>
      <dgm:param type="horzAlign" val="ctr"/>
    </dgm:alg>
    <dgm:shape xmlns:r="http://schemas.openxmlformats.org/officeDocument/2006/relationships" r:blip="">
      <dgm:adjLst/>
    </dgm:shape>
    <dgm:presOf/>
    <dgm:constrLst>
      <dgm:constr type="w" for="ch" forName="composite" refType="w"/>
      <dgm:constr type="h" for="ch" forName="composite" refType="h"/>
      <dgm:constr type="h" for="ch" forName="spacing" refType="h" refFor="ch" refForName="composite" fact="0.25"/>
      <dgm:constr type="h" for="ch" forName="spacing" refType="w" op="lte" fact="0.1"/>
      <dgm:constr type="primFontSz" for="des" ptType="node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l" for="ch" forName="imgShp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l" for="ch" forName="txShp" refType="w" refFor="ch" refForName="imgShp" fact="0.5"/>
              <dgm:constr type="lMarg" for="ch" forName="txShp" refType="w" refFor="ch" refForName="imgShp" fact="1.25"/>
            </dgm:constrLst>
          </dgm:if>
          <dgm:else name="Name3">
            <dgm:constrLst>
              <dgm:constr type="w" for="ch" forName="imgShp" refType="w" fact="0.335"/>
              <dgm:constr type="h" for="ch" forName="imgShp" refType="w" refFor="ch" refForName="imgShp" op="equ"/>
              <dgm:constr type="h" for="ch" forName="imgShp" refType="h" op="lte"/>
              <dgm:constr type="ctrY" for="ch" forName="imgShp" refType="h" fact="0.5"/>
              <dgm:constr type="r" for="ch" forName="imgShp" refType="w"/>
              <dgm:constr type="w" for="ch" forName="txShp" refType="w" op="equ" fact="0.665"/>
              <dgm:constr type="h" for="ch" forName="txShp" refType="h" refFor="ch" refForName="imgShp" op="equ"/>
              <dgm:constr type="ctrY" for="ch" forName="txShp" refType="h" fact="0.5"/>
              <dgm:constr type="r" for="ch" forName="txShp" refType="ctrX" refFor="ch" refForName="imgShp"/>
              <dgm:constr type="rMarg" for="ch" forName="txShp" refType="w" refFor="ch" refForName="imgShp" fact="1.25"/>
            </dgm:constrLst>
          </dgm:else>
        </dgm:choose>
        <dgm:ruleLst/>
        <dgm:layoutNode name="imgShp" styleLbl="fgImgPlace1">
          <dgm:alg type="sp"/>
          <dgm:shape xmlns:r="http://schemas.openxmlformats.org/officeDocument/2006/relationships" type="ellipse" r:blip="" blipPhldr="1">
            <dgm:adjLst/>
          </dgm:shape>
          <dgm:presOf/>
          <dgm:constrLst/>
          <dgm:ruleLst/>
        </dgm:layoutNode>
        <dgm:layoutNode name="txShp">
          <dgm:varLst>
            <dgm:bulletEnabled val="1"/>
          </dgm:varLst>
          <dgm:alg type="tx"/>
          <dgm:choose name="Name4">
            <dgm:if name="Name5" func="var" arg="dir" op="equ" val="norm">
              <dgm:shape xmlns:r="http://schemas.openxmlformats.org/officeDocument/2006/relationships" rot="180" type="homePlate" r:blip="" zOrderOff="-1">
                <dgm:adjLst/>
              </dgm:shape>
            </dgm:if>
            <dgm:else name="Name6">
              <dgm:shape xmlns:r="http://schemas.openxmlformats.org/officeDocument/2006/relationships" type="homePlate" r:blip="" zOrderOff="-1">
                <dgm:adjLst/>
              </dgm:shape>
            </dgm:else>
          </dgm:choose>
          <dgm:presOf axis="desOrSelf" ptType="node"/>
          <dgm:constrLst>
            <dgm:constr type="tMarg" refType="primFontSz" fact="0.3"/>
            <dgm:constr type="bMarg" refType="primFontSz" fact="0.3"/>
          </dgm:constrLst>
          <dgm:ruleLst>
            <dgm:rule type="primFontSz" val="5" fact="NaN" max="NaN"/>
          </dgm:ruleLst>
        </dgm:layoutNode>
      </dgm:layoutNode>
      <dgm:forEach name="Name7" axis="followSib" ptType="sibTrans" cnt="1">
        <dgm:layoutNode name="spacing">
          <dgm:alg type="sp"/>
          <dgm:shape xmlns:r="http://schemas.openxmlformats.org/officeDocument/2006/relationships" r:blip="">
            <dgm:adjLst/>
          </dgm:shape>
          <dgm:presOf axis="self"/>
          <dgm:constrLst/>
          <dgm:ruleLst/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3d1">
  <dgm:title val=""/>
  <dgm:desc val=""/>
  <dgm:catLst>
    <dgm:cat type="3D" pri="11100"/>
  </dgm:catLst>
  <dgm:scene3d>
    <a:camera prst="orthographicFront"/>
    <a:lightRig rig="threePt" dir="t"/>
  </dgm:scene3d>
  <dgm:styleLbl name="node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1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1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flat" dir="t"/>
    </dgm:scene3d>
    <dgm:sp3d z="1270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alignImgPlace1">
    <dgm:scene3d>
      <a:camera prst="orthographicFront"/>
      <a:lightRig rig="flat" dir="t"/>
    </dgm:scene3d>
    <dgm:sp3d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bgImgPlace1">
    <dgm:scene3d>
      <a:camera prst="orthographicFront"/>
      <a:lightRig rig="flat" dir="t"/>
    </dgm:scene3d>
    <dgm:sp3d z="-190500" prstMaterial="plastic">
      <a:bevelT w="88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/>
    </dgm:style>
  </dgm:styleLbl>
  <dgm:styleLbl name="sibTrans2D1">
    <dgm:scene3d>
      <a:camera prst="orthographicFront"/>
      <a:lightRig rig="flat" dir="t"/>
    </dgm:scene3d>
    <dgm:sp3d z="-80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flat" dir="t"/>
    </dgm:scene3d>
    <dgm:sp3d z="1270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flat" dir="t"/>
    </dgm:scene3d>
    <dgm:sp3d z="-190500" prstMaterial="plastic">
      <a:bevelT w="50800" h="50800"/>
      <a:bevelB w="25400" h="25400" prst="angle"/>
    </dgm:sp3d>
    <dgm:txPr/>
    <dgm:style>
      <a:lnRef idx="0">
        <a:scrgbClr r="0" g="0" b="0"/>
      </a:lnRef>
      <a:fillRef idx="3">
        <a:scrgbClr r="0" g="0" b="0"/>
      </a:fillRef>
      <a:effectRef idx="2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flat" dir="t"/>
    </dgm:scene3d>
    <dgm:sp3d z="-40000" prstMaterial="matte"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 z="127000" prstMaterial="matte"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flat" dir="t"/>
    </dgm:scene3d>
    <dgm:sp3d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flat" dir="t"/>
    </dgm:scene3d>
    <dgm:sp3d z="-10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flat" dir="t"/>
    </dgm:scene3d>
    <dgm:sp3d z="-60000" prstMaterial="plastic">
      <a:bevelT w="120900" h="88900"/>
      <a:bevelB w="88900" h="31750" prst="angle"/>
    </dgm:sp3d>
    <dgm:txPr/>
    <dgm:style>
      <a:lnRef idx="0">
        <a:scrgbClr r="0" g="0" b="0"/>
      </a:lnRef>
      <a:fillRef idx="3">
        <a:scrgbClr r="0" g="0" b="0"/>
      </a:fillRef>
      <a:effectRef idx="1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flat" dir="t"/>
    </dgm:scene3d>
    <dgm:sp3d prstMaterial="matte"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BgAcc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FollowNode1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flat" dir="t"/>
    </dgm:scene3d>
    <dgm:sp3d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flat" dir="t"/>
    </dgm:scene3d>
    <dgm:sp3d z="190500" extrusionH="12700" prstMaterial="plastic">
      <a:bevelT w="50800" h="50800"/>
    </dgm:sp3d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3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flat" dir="t"/>
    </dgm:scene3d>
    <dgm:sp3d z="-190500" extrusionH="12700" prstMaterial="plastic">
      <a:bevelT w="50800" h="50800"/>
    </dgm:sp3d>
    <dgm:txPr/>
    <dgm:style>
      <a:lnRef idx="0">
        <a:scrgbClr r="0" g="0" b="0"/>
      </a:lnRef>
      <a:fillRef idx="2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flat" dir="t"/>
    </dgm:scene3d>
    <dgm:sp3d z="-190500" extrusionH="12700" prstMaterial="matte"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flat" dir="t"/>
    </dgm:scene3d>
    <dgm:sp3d z="190500" prstMaterial="plastic">
      <a:bevelT w="120900" h="88900"/>
      <a:bevelB w="88900" h="31750" prst="angle"/>
    </dgm:sp3d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6.png"/><Relationship Id="rId2" Type="http://schemas.openxmlformats.org/officeDocument/2006/relationships/image" Target="../media/image35.png"/><Relationship Id="rId1" Type="http://schemas.openxmlformats.org/officeDocument/2006/relationships/image" Target="../media/image3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1.xml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diagramDrawing" Target="../diagrams/drawing2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2.xml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2.xml"/><Relationship Id="rId5" Type="http://schemas.openxmlformats.org/officeDocument/2006/relationships/diagramLayout" Target="../diagrams/layout2.xml"/><Relationship Id="rId4" Type="http://schemas.openxmlformats.org/officeDocument/2006/relationships/diagramData" Target="../diagrams/data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1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diagramQuickStyle" Target="../diagrams/quickStyle3.xml"/><Relationship Id="rId7" Type="http://schemas.openxmlformats.org/officeDocument/2006/relationships/image" Target="../media/image3.png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6" Type="http://schemas.openxmlformats.org/officeDocument/2006/relationships/image" Target="../media/image4.png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3.png"/><Relationship Id="rId7" Type="http://schemas.openxmlformats.org/officeDocument/2006/relationships/image" Target="../media/image31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30.png"/><Relationship Id="rId5" Type="http://schemas.openxmlformats.org/officeDocument/2006/relationships/image" Target="../media/image29.svg"/><Relationship Id="rId4" Type="http://schemas.openxmlformats.org/officeDocument/2006/relationships/image" Target="../media/image28.png"/><Relationship Id="rId9" Type="http://schemas.openxmlformats.org/officeDocument/2006/relationships/image" Target="../media/image33.sv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589028A4-30AC-4897-84BB-1C0755642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996108</xdr:colOff>
      <xdr:row>1</xdr:row>
      <xdr:rowOff>206373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D7C99F0F-DC96-47F0-8BDD-667CE2A64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6508" y="396873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1036121</xdr:colOff>
      <xdr:row>1</xdr:row>
      <xdr:rowOff>183643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E2C9ABD4-ABA6-40C6-BBE9-6A520BEB4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1" y="374143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95249</xdr:colOff>
      <xdr:row>1</xdr:row>
      <xdr:rowOff>130810</xdr:rowOff>
    </xdr:from>
    <xdr:ext cx="2410601" cy="1187994"/>
    <xdr:pic>
      <xdr:nvPicPr>
        <xdr:cNvPr id="2" name="Imagen 1">
          <a:extLst>
            <a:ext uri="{FF2B5EF4-FFF2-40B4-BE49-F238E27FC236}">
              <a16:creationId xmlns:a16="http://schemas.microsoft.com/office/drawing/2014/main" id="{CA048B82-99E0-4933-91DF-5F950A148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49" y="321310"/>
          <a:ext cx="2410601" cy="1187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38101</xdr:colOff>
      <xdr:row>0</xdr:row>
      <xdr:rowOff>15240</xdr:rowOff>
    </xdr:from>
    <xdr:ext cx="434340" cy="1832156"/>
    <xdr:pic>
      <xdr:nvPicPr>
        <xdr:cNvPr id="3" name="Imagen 2">
          <a:extLst>
            <a:ext uri="{FF2B5EF4-FFF2-40B4-BE49-F238E27FC236}">
              <a16:creationId xmlns:a16="http://schemas.microsoft.com/office/drawing/2014/main" id="{8B1D1496-2E0A-49F8-9557-82BBF3C3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15240"/>
          <a:ext cx="434340" cy="1832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111125</xdr:colOff>
      <xdr:row>2</xdr:row>
      <xdr:rowOff>130810</xdr:rowOff>
    </xdr:from>
    <xdr:ext cx="2133695" cy="960029"/>
    <xdr:pic>
      <xdr:nvPicPr>
        <xdr:cNvPr id="4" name="Imagen 3">
          <a:extLst>
            <a:ext uri="{FF2B5EF4-FFF2-40B4-BE49-F238E27FC236}">
              <a16:creationId xmlns:a16="http://schemas.microsoft.com/office/drawing/2014/main" id="{2248655F-848B-4DE7-B493-16DF09F7F85B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511810"/>
          <a:ext cx="2133695" cy="960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7</xdr:row>
      <xdr:rowOff>119061</xdr:rowOff>
    </xdr:from>
    <xdr:to>
      <xdr:col>11</xdr:col>
      <xdr:colOff>638174</xdr:colOff>
      <xdr:row>30</xdr:row>
      <xdr:rowOff>47624</xdr:rowOff>
    </xdr:to>
    <xdr:graphicFrame macro="">
      <xdr:nvGraphicFramePr>
        <xdr:cNvPr id="2" name="Diagrama 2">
          <a:extLst>
            <a:ext uri="{FF2B5EF4-FFF2-40B4-BE49-F238E27FC236}">
              <a16:creationId xmlns:a16="http://schemas.microsoft.com/office/drawing/2014/main" id="{92805C62-D592-467D-BEA4-820EBA1E3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554083</xdr:colOff>
      <xdr:row>6</xdr:row>
      <xdr:rowOff>210834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4EBC4F-874F-4AFA-B248-37F9A184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554083" cy="1559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228802</xdr:colOff>
      <xdr:row>0</xdr:row>
      <xdr:rowOff>111125</xdr:rowOff>
    </xdr:from>
    <xdr:to>
      <xdr:col>1</xdr:col>
      <xdr:colOff>2476500</xdr:colOff>
      <xdr:row>5</xdr:row>
      <xdr:rowOff>111850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3A76E27-EC37-4D48-A13F-A34CC1FAE166}"/>
            </a:ext>
            <a:ext uri="{147F2762-F138-4A5C-976F-8EAC2B608ADB}">
              <a16:predDERef xmlns:a16="http://schemas.microsoft.com/office/drawing/2014/main" pre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02" y="111125"/>
          <a:ext cx="2247698" cy="111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314870</xdr:colOff>
      <xdr:row>0</xdr:row>
      <xdr:rowOff>25309</xdr:rowOff>
    </xdr:from>
    <xdr:to>
      <xdr:col>4</xdr:col>
      <xdr:colOff>762000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2E393FF-E971-463E-A036-AAE7144B4277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895" y="25309"/>
          <a:ext cx="2409280" cy="1203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5</xdr:row>
      <xdr:rowOff>248662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2FCECD-94F6-4DF9-B871-89688D87B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54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209117</xdr:colOff>
      <xdr:row>0</xdr:row>
      <xdr:rowOff>111125</xdr:rowOff>
    </xdr:from>
    <xdr:to>
      <xdr:col>1</xdr:col>
      <xdr:colOff>2494190</xdr:colOff>
      <xdr:row>4</xdr:row>
      <xdr:rowOff>172810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D1FE85-82AD-43BB-B567-CD9E1DC737FC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42" y="111125"/>
          <a:ext cx="2288883" cy="112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481965</xdr:colOff>
      <xdr:row>0</xdr:row>
      <xdr:rowOff>108857</xdr:rowOff>
    </xdr:from>
    <xdr:to>
      <xdr:col>9</xdr:col>
      <xdr:colOff>701858</xdr:colOff>
      <xdr:row>4</xdr:row>
      <xdr:rowOff>207373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73F89A-2001-48AC-8307-3A5588CD3C71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465" y="108857"/>
          <a:ext cx="2433503" cy="116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17889" cy="1166985"/>
    <xdr:pic>
      <xdr:nvPicPr>
        <xdr:cNvPr id="2" name="Imagen 1">
          <a:extLst>
            <a:ext uri="{FF2B5EF4-FFF2-40B4-BE49-F238E27FC236}">
              <a16:creationId xmlns:a16="http://schemas.microsoft.com/office/drawing/2014/main" id="{27860E6B-A917-4E1D-AAED-32CD69171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166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96321</xdr:colOff>
      <xdr:row>1</xdr:row>
      <xdr:rowOff>156275</xdr:rowOff>
    </xdr:from>
    <xdr:ext cx="1548790" cy="807233"/>
    <xdr:pic>
      <xdr:nvPicPr>
        <xdr:cNvPr id="3" name="Imagen 2">
          <a:extLst>
            <a:ext uri="{FF2B5EF4-FFF2-40B4-BE49-F238E27FC236}">
              <a16:creationId xmlns:a16="http://schemas.microsoft.com/office/drawing/2014/main" id="{E73D4B2B-9F56-4880-81A6-F6E7FCF32549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4321" y="346775"/>
          <a:ext cx="1548790" cy="8072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465402</xdr:colOff>
      <xdr:row>3</xdr:row>
      <xdr:rowOff>4724</xdr:rowOff>
    </xdr:from>
    <xdr:ext cx="1568957" cy="714254"/>
    <xdr:pic>
      <xdr:nvPicPr>
        <xdr:cNvPr id="4" name="Imagen 3">
          <a:extLst>
            <a:ext uri="{FF2B5EF4-FFF2-40B4-BE49-F238E27FC236}">
              <a16:creationId xmlns:a16="http://schemas.microsoft.com/office/drawing/2014/main" id="{F45922E7-6CE3-46CE-9E53-64A1EB7BF7DE}"/>
            </a:ext>
            <a:ext uri="{147F2762-F138-4A5C-976F-8EAC2B608ADB}">
              <a16:predDERef xmlns:a16="http://schemas.microsoft.com/office/drawing/2014/main" pred="{AA05570B-CD98-4CF1-92A7-9F7B52CF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02" y="576224"/>
          <a:ext cx="1568957" cy="71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3400" cy="1018778"/>
    <xdr:pic>
      <xdr:nvPicPr>
        <xdr:cNvPr id="2" name="Imagen 1">
          <a:extLst>
            <a:ext uri="{FF2B5EF4-FFF2-40B4-BE49-F238E27FC236}">
              <a16:creationId xmlns:a16="http://schemas.microsoft.com/office/drawing/2014/main" id="{49FA88C6-1E4B-482E-B1E0-A2D74325F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10187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944312</xdr:colOff>
      <xdr:row>1</xdr:row>
      <xdr:rowOff>126682</xdr:rowOff>
    </xdr:from>
    <xdr:ext cx="1473161" cy="800258"/>
    <xdr:pic>
      <xdr:nvPicPr>
        <xdr:cNvPr id="3" name="Imagen 2">
          <a:extLst>
            <a:ext uri="{FF2B5EF4-FFF2-40B4-BE49-F238E27FC236}">
              <a16:creationId xmlns:a16="http://schemas.microsoft.com/office/drawing/2014/main" id="{A9016151-438D-4062-BF60-F88A51D00B3C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3337" y="317182"/>
          <a:ext cx="1473161" cy="8002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781527</xdr:colOff>
      <xdr:row>2</xdr:row>
      <xdr:rowOff>20953</xdr:rowOff>
    </xdr:from>
    <xdr:ext cx="1556360" cy="719238"/>
    <xdr:pic>
      <xdr:nvPicPr>
        <xdr:cNvPr id="4" name="Imagen 3">
          <a:extLst>
            <a:ext uri="{FF2B5EF4-FFF2-40B4-BE49-F238E27FC236}">
              <a16:creationId xmlns:a16="http://schemas.microsoft.com/office/drawing/2014/main" id="{8CF688C6-ED80-414B-B543-309A184483C6}"/>
            </a:ext>
            <a:ext uri="{147F2762-F138-4A5C-976F-8EAC2B608ADB}">
              <a16:predDERef xmlns:a16="http://schemas.microsoft.com/office/drawing/2014/main" pred="{7E79CCA0-505A-4B4C-9ADA-4FEDF9D8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77" y="401953"/>
          <a:ext cx="1556360" cy="719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16272</xdr:colOff>
      <xdr:row>0</xdr:row>
      <xdr:rowOff>0</xdr:rowOff>
    </xdr:from>
    <xdr:ext cx="613520" cy="1301787"/>
    <xdr:pic>
      <xdr:nvPicPr>
        <xdr:cNvPr id="2" name="Imagen 1">
          <a:extLst>
            <a:ext uri="{FF2B5EF4-FFF2-40B4-BE49-F238E27FC236}">
              <a16:creationId xmlns:a16="http://schemas.microsoft.com/office/drawing/2014/main" id="{B78C8625-C046-4413-AC3B-8F508D0A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2" y="0"/>
          <a:ext cx="613520" cy="13017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848727</xdr:colOff>
      <xdr:row>2</xdr:row>
      <xdr:rowOff>104546</xdr:rowOff>
    </xdr:from>
    <xdr:ext cx="1616678" cy="849691"/>
    <xdr:pic>
      <xdr:nvPicPr>
        <xdr:cNvPr id="3" name="Imagen 2">
          <a:extLst>
            <a:ext uri="{FF2B5EF4-FFF2-40B4-BE49-F238E27FC236}">
              <a16:creationId xmlns:a16="http://schemas.microsoft.com/office/drawing/2014/main" id="{CAB5C876-B0B2-4A03-9BF9-6949DF6A3474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1002" y="485546"/>
          <a:ext cx="1616678" cy="84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429633</xdr:colOff>
      <xdr:row>2</xdr:row>
      <xdr:rowOff>70424</xdr:rowOff>
    </xdr:from>
    <xdr:ext cx="1947888" cy="917357"/>
    <xdr:pic>
      <xdr:nvPicPr>
        <xdr:cNvPr id="4" name="Imagen 3">
          <a:extLst>
            <a:ext uri="{FF2B5EF4-FFF2-40B4-BE49-F238E27FC236}">
              <a16:creationId xmlns:a16="http://schemas.microsoft.com/office/drawing/2014/main" id="{C5BD6CF9-5E4A-422D-9EC7-0C6AB31019B6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3633" y="451424"/>
          <a:ext cx="1947888" cy="917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</xdr:colOff>
      <xdr:row>0</xdr:row>
      <xdr:rowOff>963</xdr:rowOff>
    </xdr:from>
    <xdr:to>
      <xdr:col>0</xdr:col>
      <xdr:colOff>514349</xdr:colOff>
      <xdr:row>5</xdr:row>
      <xdr:rowOff>94308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0E59AC-6F1E-46EF-862A-6BEA625E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" y="963"/>
          <a:ext cx="51381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834496</xdr:colOff>
      <xdr:row>1</xdr:row>
      <xdr:rowOff>3021</xdr:rowOff>
    </xdr:from>
    <xdr:to>
      <xdr:col>5</xdr:col>
      <xdr:colOff>1198467</xdr:colOff>
      <xdr:row>5</xdr:row>
      <xdr:rowOff>132398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D6169B7-1543-4E84-BD6B-68716B37DEF2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2446" y="183996"/>
          <a:ext cx="1687946" cy="853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520066</xdr:colOff>
      <xdr:row>1</xdr:row>
      <xdr:rowOff>120962</xdr:rowOff>
    </xdr:from>
    <xdr:to>
      <xdr:col>2</xdr:col>
      <xdr:colOff>2112645</xdr:colOff>
      <xdr:row>5</xdr:row>
      <xdr:rowOff>152831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17BC22-B754-4364-AEFF-CB075B2928BE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006" y="303842"/>
          <a:ext cx="1596389" cy="7538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BD91BE77-1722-4F28-976E-4E147C04B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829421</xdr:colOff>
      <xdr:row>1</xdr:row>
      <xdr:rowOff>111124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754CF1CA-8540-4F81-9078-22B028832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2071" y="301624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821809</xdr:colOff>
      <xdr:row>0</xdr:row>
      <xdr:rowOff>100299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D5E1EE9B-F9CA-4D66-A3BF-751981FCD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409" y="100299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589283</xdr:colOff>
      <xdr:row>2</xdr:row>
      <xdr:rowOff>26670</xdr:rowOff>
    </xdr:from>
    <xdr:to>
      <xdr:col>12</xdr:col>
      <xdr:colOff>510541</xdr:colOff>
      <xdr:row>6</xdr:row>
      <xdr:rowOff>59054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12A815-ED00-4699-8A3C-A0C0DD510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04533" y="407670"/>
          <a:ext cx="1468118" cy="784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676275</xdr:colOff>
      <xdr:row>2</xdr:row>
      <xdr:rowOff>26671</xdr:rowOff>
    </xdr:from>
    <xdr:to>
      <xdr:col>2</xdr:col>
      <xdr:colOff>554355</xdr:colOff>
      <xdr:row>5</xdr:row>
      <xdr:rowOff>173522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F9D050E-7110-45D9-BFB8-657D99DD0DD8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407671"/>
          <a:ext cx="1417320" cy="7221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211455</xdr:colOff>
      <xdr:row>8</xdr:row>
      <xdr:rowOff>59055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CF46B1E-D24E-4219-9CF6-3C21ADAB1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617220</xdr:colOff>
      <xdr:row>10</xdr:row>
      <xdr:rowOff>97158</xdr:rowOff>
    </xdr:from>
    <xdr:to>
      <xdr:col>10</xdr:col>
      <xdr:colOff>409573</xdr:colOff>
      <xdr:row>33</xdr:row>
      <xdr:rowOff>160972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04850BC-58DD-6B10-575D-CC1D3F337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8945" y="1906908"/>
          <a:ext cx="5326378" cy="4226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48261</xdr:colOff>
      <xdr:row>0</xdr:row>
      <xdr:rowOff>29845</xdr:rowOff>
    </xdr:from>
    <xdr:ext cx="620395" cy="1402715"/>
    <xdr:pic>
      <xdr:nvPicPr>
        <xdr:cNvPr id="2" name="Imagen 1">
          <a:extLst>
            <a:ext uri="{FF2B5EF4-FFF2-40B4-BE49-F238E27FC236}">
              <a16:creationId xmlns:a16="http://schemas.microsoft.com/office/drawing/2014/main" id="{372D989C-1A76-4E3B-8469-3BEDCDD66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20395" cy="1402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492126</xdr:colOff>
      <xdr:row>2</xdr:row>
      <xdr:rowOff>19684</xdr:rowOff>
    </xdr:from>
    <xdr:ext cx="2381249" cy="1109981"/>
    <xdr:pic>
      <xdr:nvPicPr>
        <xdr:cNvPr id="3" name="Imagen 2">
          <a:extLst>
            <a:ext uri="{FF2B5EF4-FFF2-40B4-BE49-F238E27FC236}">
              <a16:creationId xmlns:a16="http://schemas.microsoft.com/office/drawing/2014/main" id="{864115A0-C278-4270-BD3C-92662F4ECA4C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8126" y="400684"/>
          <a:ext cx="2381249" cy="11099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173829</xdr:colOff>
      <xdr:row>2</xdr:row>
      <xdr:rowOff>79375</xdr:rowOff>
    </xdr:from>
    <xdr:ext cx="2245520" cy="990282"/>
    <xdr:pic>
      <xdr:nvPicPr>
        <xdr:cNvPr id="4" name="Imagen 3">
          <a:extLst>
            <a:ext uri="{FF2B5EF4-FFF2-40B4-BE49-F238E27FC236}">
              <a16:creationId xmlns:a16="http://schemas.microsoft.com/office/drawing/2014/main" id="{114B4A10-7BD8-44FB-87F7-DC3BF614037F}"/>
            </a:ext>
            <a:ext uri="{147F2762-F138-4A5C-976F-8EAC2B608ADB}">
              <a16:predDERef xmlns:a16="http://schemas.microsoft.com/office/drawing/2014/main" pred="{BB05AA70-8481-488A-8BAC-B8D84E54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29" y="460375"/>
          <a:ext cx="2245520" cy="990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40642</xdr:colOff>
      <xdr:row>0</xdr:row>
      <xdr:rowOff>173355</xdr:rowOff>
    </xdr:from>
    <xdr:ext cx="1650999" cy="836770"/>
    <xdr:pic>
      <xdr:nvPicPr>
        <xdr:cNvPr id="2" name="Imagen 1">
          <a:extLst>
            <a:ext uri="{FF2B5EF4-FFF2-40B4-BE49-F238E27FC236}">
              <a16:creationId xmlns:a16="http://schemas.microsoft.com/office/drawing/2014/main" id="{ED145587-1236-4384-AA2B-8AC10030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50999" cy="83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726281</xdr:colOff>
      <xdr:row>2</xdr:row>
      <xdr:rowOff>163830</xdr:rowOff>
    </xdr:from>
    <xdr:ext cx="1348264" cy="581667"/>
    <xdr:pic>
      <xdr:nvPicPr>
        <xdr:cNvPr id="3" name="Imagen 2">
          <a:extLst>
            <a:ext uri="{FF2B5EF4-FFF2-40B4-BE49-F238E27FC236}">
              <a16:creationId xmlns:a16="http://schemas.microsoft.com/office/drawing/2014/main" id="{81FC2D34-E722-485F-B970-141C2A52C488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48264" cy="581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1496"/>
    <xdr:pic>
      <xdr:nvPicPr>
        <xdr:cNvPr id="4" name="Imagen 3">
          <a:extLst>
            <a:ext uri="{FF2B5EF4-FFF2-40B4-BE49-F238E27FC236}">
              <a16:creationId xmlns:a16="http://schemas.microsoft.com/office/drawing/2014/main" id="{4AFD671D-97B8-4002-83F9-657C92801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325871</xdr:colOff>
      <xdr:row>10</xdr:row>
      <xdr:rowOff>21906</xdr:rowOff>
    </xdr:from>
    <xdr:to>
      <xdr:col>12</xdr:col>
      <xdr:colOff>590628</xdr:colOff>
      <xdr:row>29</xdr:row>
      <xdr:rowOff>174753</xdr:rowOff>
    </xdr:to>
    <xdr:grpSp>
      <xdr:nvGrpSpPr>
        <xdr:cNvPr id="5" name="Group 13">
          <a:extLst>
            <a:ext uri="{FF2B5EF4-FFF2-40B4-BE49-F238E27FC236}">
              <a16:creationId xmlns:a16="http://schemas.microsoft.com/office/drawing/2014/main" id="{74777166-280F-462B-BD9F-9CC668B56239}"/>
            </a:ext>
          </a:extLst>
        </xdr:cNvPr>
        <xdr:cNvGrpSpPr/>
      </xdr:nvGrpSpPr>
      <xdr:grpSpPr>
        <a:xfrm>
          <a:off x="325871" y="1891187"/>
          <a:ext cx="9408757" cy="3772347"/>
          <a:chOff x="118109" y="1827846"/>
          <a:chExt cx="9631681" cy="358997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7BC64683-C5A2-E884-D12A-4C62297183CD}"/>
              </a:ext>
            </a:extLst>
          </xdr:cNvPr>
          <xdr:cNvGraphicFramePr/>
        </xdr:nvGraphicFramePr>
        <xdr:xfrm>
          <a:off x="118109" y="1827846"/>
          <a:ext cx="9631681" cy="358997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9F175518-166A-9A2E-0FFB-6617D6F04154}"/>
              </a:ext>
            </a:extLst>
          </xdr:cNvPr>
          <xdr:cNvSpPr txBox="1"/>
        </xdr:nvSpPr>
        <xdr:spPr>
          <a:xfrm>
            <a:off x="362420" y="457905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RD$6,345.3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2A81094-4E2A-BFA7-9B29-360AFD01B354}"/>
              </a:ext>
            </a:extLst>
          </xdr:cNvPr>
          <xdr:cNvSpPr txBox="1"/>
        </xdr:nvSpPr>
        <xdr:spPr>
          <a:xfrm>
            <a:off x="2303485" y="4582863"/>
            <a:ext cx="133738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RD$2,908.8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34728B98-0BE8-4356-9A14-C0DC14AABB2E}"/>
              </a:ext>
            </a:extLst>
          </xdr:cNvPr>
          <xdr:cNvSpPr txBox="1"/>
        </xdr:nvSpPr>
        <xdr:spPr>
          <a:xfrm>
            <a:off x="4189552" y="4585634"/>
            <a:ext cx="1332784" cy="72474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RD$2,890.4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5D46D441-EAEF-38A8-3F83-18A503FC6FC4}"/>
              </a:ext>
            </a:extLst>
          </xdr:cNvPr>
          <xdr:cNvSpPr txBox="1"/>
        </xdr:nvSpPr>
        <xdr:spPr>
          <a:xfrm>
            <a:off x="6228605" y="4582863"/>
            <a:ext cx="131833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RD$2,441.1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C985A248-6582-DF87-1EFD-5A374647FAF8}"/>
              </a:ext>
            </a:extLst>
          </xdr:cNvPr>
          <xdr:cNvSpPr txBox="1"/>
        </xdr:nvSpPr>
        <xdr:spPr>
          <a:xfrm>
            <a:off x="8137645" y="458286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RD$1,653.6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40642</xdr:colOff>
      <xdr:row>0</xdr:row>
      <xdr:rowOff>173355</xdr:rowOff>
    </xdr:from>
    <xdr:ext cx="1654809" cy="840580"/>
    <xdr:pic>
      <xdr:nvPicPr>
        <xdr:cNvPr id="2" name="Imagen 1">
          <a:extLst>
            <a:ext uri="{FF2B5EF4-FFF2-40B4-BE49-F238E27FC236}">
              <a16:creationId xmlns:a16="http://schemas.microsoft.com/office/drawing/2014/main" id="{9A94FF80-3EF3-4960-B2F7-3D8573622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54809" cy="8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726281</xdr:colOff>
      <xdr:row>2</xdr:row>
      <xdr:rowOff>163830</xdr:rowOff>
    </xdr:from>
    <xdr:ext cx="1352074" cy="577857"/>
    <xdr:pic>
      <xdr:nvPicPr>
        <xdr:cNvPr id="3" name="Imagen 2">
          <a:extLst>
            <a:ext uri="{FF2B5EF4-FFF2-40B4-BE49-F238E27FC236}">
              <a16:creationId xmlns:a16="http://schemas.microsoft.com/office/drawing/2014/main" id="{D76C9C2B-B1C4-4009-BE2E-098AFA69F0E3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52074" cy="57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1496"/>
    <xdr:pic>
      <xdr:nvPicPr>
        <xdr:cNvPr id="4" name="Imagen 3">
          <a:extLst>
            <a:ext uri="{FF2B5EF4-FFF2-40B4-BE49-F238E27FC236}">
              <a16:creationId xmlns:a16="http://schemas.microsoft.com/office/drawing/2014/main" id="{6C10F79F-A822-4B43-ADA8-44CA8470A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478154</xdr:colOff>
      <xdr:row>9</xdr:row>
      <xdr:rowOff>158591</xdr:rowOff>
    </xdr:from>
    <xdr:to>
      <xdr:col>12</xdr:col>
      <xdr:colOff>668655</xdr:colOff>
      <xdr:row>29</xdr:row>
      <xdr:rowOff>172880</xdr:rowOff>
    </xdr:to>
    <xdr:grpSp>
      <xdr:nvGrpSpPr>
        <xdr:cNvPr id="5" name="Group 11">
          <a:extLst>
            <a:ext uri="{FF2B5EF4-FFF2-40B4-BE49-F238E27FC236}">
              <a16:creationId xmlns:a16="http://schemas.microsoft.com/office/drawing/2014/main" id="{585CD5A6-667A-4533-8E89-B10EAE5DD854}"/>
            </a:ext>
          </a:extLst>
        </xdr:cNvPr>
        <xdr:cNvGrpSpPr/>
      </xdr:nvGrpSpPr>
      <xdr:grpSpPr>
        <a:xfrm>
          <a:off x="478154" y="1837372"/>
          <a:ext cx="9334501" cy="3824289"/>
          <a:chOff x="358140" y="2063115"/>
          <a:chExt cx="9639301" cy="358616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19CDA90A-309D-E56B-5D35-9EC17CE49455}"/>
              </a:ext>
            </a:extLst>
          </xdr:cNvPr>
          <xdr:cNvGraphicFramePr/>
        </xdr:nvGraphicFramePr>
        <xdr:xfrm>
          <a:off x="358140" y="2063115"/>
          <a:ext cx="9639301" cy="358616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4D632695-4575-D552-96D4-ACAA337D0B9A}"/>
              </a:ext>
            </a:extLst>
          </xdr:cNvPr>
          <xdr:cNvSpPr txBox="1"/>
        </xdr:nvSpPr>
        <xdr:spPr>
          <a:xfrm>
            <a:off x="672726" y="4774686"/>
            <a:ext cx="1333571" cy="74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RD$863.4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1A2828F1-2C84-02F4-12A1-C0B8ECFB69E0}"/>
              </a:ext>
            </a:extLst>
          </xdr:cNvPr>
          <xdr:cNvSpPr txBox="1"/>
        </xdr:nvSpPr>
        <xdr:spPr>
          <a:xfrm>
            <a:off x="2535685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RD$228.4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A46E3399-23DC-715A-521E-6D8691519EB7}"/>
              </a:ext>
            </a:extLst>
          </xdr:cNvPr>
          <xdr:cNvSpPr txBox="1"/>
        </xdr:nvSpPr>
        <xdr:spPr>
          <a:xfrm>
            <a:off x="4502269" y="4810902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RD$199.6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A5181F9D-5455-A850-D177-897332A682F7}"/>
              </a:ext>
            </a:extLst>
          </xdr:cNvPr>
          <xdr:cNvSpPr txBox="1"/>
        </xdr:nvSpPr>
        <xdr:spPr>
          <a:xfrm>
            <a:off x="643794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RD$193.2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F1961755-85E1-907C-5A42-C1B9097460B1}"/>
              </a:ext>
            </a:extLst>
          </xdr:cNvPr>
          <xdr:cNvSpPr txBox="1"/>
        </xdr:nvSpPr>
        <xdr:spPr>
          <a:xfrm>
            <a:off x="836222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RD$162.6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40642</xdr:colOff>
      <xdr:row>0</xdr:row>
      <xdr:rowOff>173355</xdr:rowOff>
    </xdr:from>
    <xdr:ext cx="1654809" cy="840580"/>
    <xdr:pic>
      <xdr:nvPicPr>
        <xdr:cNvPr id="2" name="Imagen 1">
          <a:extLst>
            <a:ext uri="{FF2B5EF4-FFF2-40B4-BE49-F238E27FC236}">
              <a16:creationId xmlns:a16="http://schemas.microsoft.com/office/drawing/2014/main" id="{F929F45B-D76F-408C-8F30-5CC62122C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54809" cy="8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726281</xdr:colOff>
      <xdr:row>2</xdr:row>
      <xdr:rowOff>163830</xdr:rowOff>
    </xdr:from>
    <xdr:ext cx="1352074" cy="577857"/>
    <xdr:pic>
      <xdr:nvPicPr>
        <xdr:cNvPr id="3" name="Imagen 2">
          <a:extLst>
            <a:ext uri="{FF2B5EF4-FFF2-40B4-BE49-F238E27FC236}">
              <a16:creationId xmlns:a16="http://schemas.microsoft.com/office/drawing/2014/main" id="{954247A7-71AB-44AC-8875-847EBB21B9C4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52074" cy="57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1496"/>
    <xdr:pic>
      <xdr:nvPicPr>
        <xdr:cNvPr id="4" name="Imagen 3">
          <a:extLst>
            <a:ext uri="{FF2B5EF4-FFF2-40B4-BE49-F238E27FC236}">
              <a16:creationId xmlns:a16="http://schemas.microsoft.com/office/drawing/2014/main" id="{CEA36E58-3A2D-4C39-A0D7-729B6A9FC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154781</xdr:colOff>
      <xdr:row>9</xdr:row>
      <xdr:rowOff>154781</xdr:rowOff>
    </xdr:from>
    <xdr:to>
      <xdr:col>11</xdr:col>
      <xdr:colOff>107156</xdr:colOff>
      <xdr:row>33</xdr:row>
      <xdr:rowOff>10646</xdr:rowOff>
    </xdr:to>
    <xdr:pic>
      <xdr:nvPicPr>
        <xdr:cNvPr id="12" name="Imagen 11" descr="Mapa&#10;&#10;El contenido generado por IA puede ser incorrecto.">
          <a:extLst>
            <a:ext uri="{FF2B5EF4-FFF2-40B4-BE49-F238E27FC236}">
              <a16:creationId xmlns:a16="http://schemas.microsoft.com/office/drawing/2014/main" id="{22EDF7EB-0F2C-5D37-7611-156DB9447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678781" y="1833562"/>
          <a:ext cx="6810375" cy="442786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127000</xdr:rowOff>
    </xdr:from>
    <xdr:to>
      <xdr:col>13</xdr:col>
      <xdr:colOff>603250</xdr:colOff>
      <xdr:row>65</xdr:row>
      <xdr:rowOff>7937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805A56B1-0C84-4847-85AE-03E0A79C5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oneCellAnchor>
    <xdr:from>
      <xdr:col>11</xdr:col>
      <xdr:colOff>675642</xdr:colOff>
      <xdr:row>0</xdr:row>
      <xdr:rowOff>173355</xdr:rowOff>
    </xdr:from>
    <xdr:ext cx="1654809" cy="840580"/>
    <xdr:pic>
      <xdr:nvPicPr>
        <xdr:cNvPr id="3" name="Imagen 2">
          <a:extLst>
            <a:ext uri="{FF2B5EF4-FFF2-40B4-BE49-F238E27FC236}">
              <a16:creationId xmlns:a16="http://schemas.microsoft.com/office/drawing/2014/main" id="{9256BB13-7703-41A3-B6A5-559CBE15B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7642" y="173355"/>
          <a:ext cx="1654809" cy="84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710406</xdr:colOff>
      <xdr:row>3</xdr:row>
      <xdr:rowOff>5080</xdr:rowOff>
    </xdr:from>
    <xdr:ext cx="1352074" cy="577857"/>
    <xdr:pic>
      <xdr:nvPicPr>
        <xdr:cNvPr id="4" name="Imagen 3">
          <a:extLst>
            <a:ext uri="{FF2B5EF4-FFF2-40B4-BE49-F238E27FC236}">
              <a16:creationId xmlns:a16="http://schemas.microsoft.com/office/drawing/2014/main" id="{FCE7D430-BBB5-410E-8783-BF53A4B3F981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406" y="576580"/>
          <a:ext cx="1352074" cy="577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457200" cy="1031496"/>
    <xdr:pic>
      <xdr:nvPicPr>
        <xdr:cNvPr id="5" name="Imagen 4">
          <a:extLst>
            <a:ext uri="{FF2B5EF4-FFF2-40B4-BE49-F238E27FC236}">
              <a16:creationId xmlns:a16="http://schemas.microsoft.com/office/drawing/2014/main" id="{FE7F38B5-9947-45DC-B712-C35D1B252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14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3488" cy="607956"/>
    <xdr:pic>
      <xdr:nvPicPr>
        <xdr:cNvPr id="2" name="Imagen 1">
          <a:extLst>
            <a:ext uri="{FF2B5EF4-FFF2-40B4-BE49-F238E27FC236}">
              <a16:creationId xmlns:a16="http://schemas.microsoft.com/office/drawing/2014/main" id="{4502A122-DC37-4695-B4B5-E8A1884CA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07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742426</xdr:colOff>
      <xdr:row>0</xdr:row>
      <xdr:rowOff>155528</xdr:rowOff>
    </xdr:from>
    <xdr:ext cx="1368314" cy="650957"/>
    <xdr:pic>
      <xdr:nvPicPr>
        <xdr:cNvPr id="3" name="Imagen 2">
          <a:extLst>
            <a:ext uri="{FF2B5EF4-FFF2-40B4-BE49-F238E27FC236}">
              <a16:creationId xmlns:a16="http://schemas.microsoft.com/office/drawing/2014/main" id="{DC3601EE-18F5-4914-A106-5304C00D4111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26" y="155528"/>
          <a:ext cx="1368314" cy="65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430014</xdr:colOff>
      <xdr:row>0</xdr:row>
      <xdr:rowOff>89505</xdr:rowOff>
    </xdr:from>
    <xdr:ext cx="1303897" cy="680110"/>
    <xdr:pic>
      <xdr:nvPicPr>
        <xdr:cNvPr id="4" name="Imagen 3">
          <a:extLst>
            <a:ext uri="{FF2B5EF4-FFF2-40B4-BE49-F238E27FC236}">
              <a16:creationId xmlns:a16="http://schemas.microsoft.com/office/drawing/2014/main" id="{728EB521-49D5-4EDC-A1EA-AA88D5A5688C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14" y="89505"/>
          <a:ext cx="1303897" cy="6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707711</xdr:colOff>
      <xdr:row>10</xdr:row>
      <xdr:rowOff>83258</xdr:rowOff>
    </xdr:from>
    <xdr:to>
      <xdr:col>9</xdr:col>
      <xdr:colOff>245218</xdr:colOff>
      <xdr:row>22</xdr:row>
      <xdr:rowOff>94743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BD376DBF-FE2E-44B7-A69A-C2B39E3FBB21}"/>
            </a:ext>
          </a:extLst>
        </xdr:cNvPr>
        <xdr:cNvGrpSpPr/>
      </xdr:nvGrpSpPr>
      <xdr:grpSpPr>
        <a:xfrm>
          <a:off x="707711" y="1978733"/>
          <a:ext cx="6614582" cy="2297485"/>
          <a:chOff x="871541" y="2114177"/>
          <a:chExt cx="6622150" cy="2304817"/>
        </a:xfrm>
      </xdr:grpSpPr>
      <xdr:grpSp>
        <xdr:nvGrpSpPr>
          <xdr:cNvPr id="6" name="Grupo 5">
            <a:extLst>
              <a:ext uri="{FF2B5EF4-FFF2-40B4-BE49-F238E27FC236}">
                <a16:creationId xmlns:a16="http://schemas.microsoft.com/office/drawing/2014/main" id="{74D9068D-D900-0A93-89D8-2C8CFDC186E1}"/>
              </a:ext>
            </a:extLst>
          </xdr:cNvPr>
          <xdr:cNvGrpSpPr/>
        </xdr:nvGrpSpPr>
        <xdr:grpSpPr>
          <a:xfrm>
            <a:off x="871541" y="2115130"/>
            <a:ext cx="1951470" cy="2301007"/>
            <a:chOff x="871541" y="2109415"/>
            <a:chExt cx="1951470" cy="2310532"/>
          </a:xfrm>
        </xdr:grpSpPr>
        <xdr:sp macro="" textlink="">
          <xdr:nvSpPr>
            <xdr:cNvPr id="17" name="Rectángulo 16">
              <a:extLst>
                <a:ext uri="{FF2B5EF4-FFF2-40B4-BE49-F238E27FC236}">
                  <a16:creationId xmlns:a16="http://schemas.microsoft.com/office/drawing/2014/main" id="{102DDF00-04D6-AD72-2282-6A4C3C7A6735}"/>
                </a:ext>
              </a:extLst>
            </xdr:cNvPr>
            <xdr:cNvSpPr/>
          </xdr:nvSpPr>
          <xdr:spPr>
            <a:xfrm>
              <a:off x="871541" y="2109415"/>
              <a:ext cx="1951470" cy="2310532"/>
            </a:xfrm>
            <a:prstGeom prst="rect">
              <a:avLst/>
            </a:prstGeom>
          </xdr:spPr>
          <xdr:style>
            <a:lnRef idx="1">
              <a:schemeClr val="accen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alpha val="40000"/>
                <a:tint val="4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alpha val="40000"/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</xdr:sp>
        <xdr:sp macro="" textlink="">
          <xdr:nvSpPr>
            <xdr:cNvPr id="18" name="Forma libre: forma 17">
              <a:extLst>
                <a:ext uri="{FF2B5EF4-FFF2-40B4-BE49-F238E27FC236}">
                  <a16:creationId xmlns:a16="http://schemas.microsoft.com/office/drawing/2014/main" id="{91954C79-F8BF-5332-1861-C5749A992D99}"/>
                </a:ext>
              </a:extLst>
            </xdr:cNvPr>
            <xdr:cNvSpPr/>
          </xdr:nvSpPr>
          <xdr:spPr>
            <a:xfrm>
              <a:off x="961876" y="3913799"/>
              <a:ext cx="1768895" cy="388961"/>
            </a:xfrm>
            <a:custGeom>
              <a:avLst/>
              <a:gdLst>
                <a:gd name="connsiteX0" fmla="*/ 0 w 1764656"/>
                <a:gd name="connsiteY0" fmla="*/ 0 h 392127"/>
                <a:gd name="connsiteX1" fmla="*/ 1764656 w 1764656"/>
                <a:gd name="connsiteY1" fmla="*/ 0 h 392127"/>
                <a:gd name="connsiteX2" fmla="*/ 1764656 w 1764656"/>
                <a:gd name="connsiteY2" fmla="*/ 392127 h 392127"/>
                <a:gd name="connsiteX3" fmla="*/ 0 w 1764656"/>
                <a:gd name="connsiteY3" fmla="*/ 392127 h 392127"/>
                <a:gd name="connsiteX4" fmla="*/ 0 w 1764656"/>
                <a:gd name="connsiteY4" fmla="*/ 0 h 39212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64656" h="392127">
                  <a:moveTo>
                    <a:pt x="0" y="0"/>
                  </a:moveTo>
                  <a:lnTo>
                    <a:pt x="1764656" y="0"/>
                  </a:lnTo>
                  <a:lnTo>
                    <a:pt x="1764656" y="392127"/>
                  </a:lnTo>
                  <a:lnTo>
                    <a:pt x="0" y="39212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0">
              <a:schemeClr val="accent1">
                <a:shade val="80000"/>
                <a:hueOff val="0"/>
                <a:satOff val="0"/>
                <a:lumOff val="0"/>
                <a:alphaOff val="0"/>
              </a:schemeClr>
            </a:lnRef>
            <a:fillRef idx="3">
              <a:schemeClr val="lt1">
                <a:hueOff val="0"/>
                <a:satOff val="0"/>
                <a:lumOff val="0"/>
                <a:alphaOff val="0"/>
              </a:schemeClr>
            </a:fillRef>
            <a:effectRef idx="3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0480" tIns="30480" rIns="30480" bIns="30480" numCol="1" spcCol="1270" anchor="ctr" anchorCtr="0">
              <a:noAutofit/>
            </a:bodyPr>
            <a:lstStyle/>
            <a:p>
              <a:pPr marL="0" lvl="0" indent="0" algn="ctr" defTabSz="3556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DO" sz="800" b="1" kern="1200">
                  <a:latin typeface="Avenir Next LT Pro" panose="020B0504020202020204" pitchFamily="34" charset="0"/>
                  <a:ea typeface="+mn-ea"/>
                  <a:cs typeface="+mn-cs"/>
                </a:rPr>
                <a:t>MINISTERIO DE EDUCACIÓN</a:t>
              </a:r>
            </a:p>
          </xdr:txBody>
        </xdr:sp>
        <xdr:sp macro="" textlink="">
          <xdr:nvSpPr>
            <xdr:cNvPr id="19" name="Rectángulo 18" descr="Libro abierto contorno">
              <a:extLst>
                <a:ext uri="{FF2B5EF4-FFF2-40B4-BE49-F238E27FC236}">
                  <a16:creationId xmlns:a16="http://schemas.microsoft.com/office/drawing/2014/main" id="{ADAD9B9F-E4D8-2B19-8B8B-282B9FAB47E9}"/>
                </a:ext>
              </a:extLst>
            </xdr:cNvPr>
            <xdr:cNvSpPr/>
          </xdr:nvSpPr>
          <xdr:spPr>
            <a:xfrm>
              <a:off x="961876" y="2182786"/>
              <a:ext cx="1768895" cy="1499940"/>
            </a:xfrm>
            <a:prstGeom prst="rect">
              <a:avLst/>
            </a:prstGeom>
            <a:blipFill>
              <a:blip xmlns:r="http://schemas.openxmlformats.org/officeDocument/2006/relationships" r:embed="rId4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5"/>
                  </a:ext>
                </a:extLst>
              </a:blip>
              <a:srcRect/>
              <a:stretch>
                <a:fillRect t="-9000" b="-9000"/>
              </a:stretch>
            </a:blipFill>
          </xdr:spPr>
          <xdr:style>
            <a:lnRef idx="0">
              <a:schemeClr val="accent1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rgbClr r="0" g="0" b="0"/>
            </a:fillRef>
            <a:effectRef idx="3">
              <a:schemeClr val="accent1"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>
                <a:hueOff val="0"/>
                <a:satOff val="0"/>
                <a:lumOff val="0"/>
                <a:alphaOff val="0"/>
              </a:schemeClr>
            </a:fontRef>
          </xdr:style>
        </xdr:sp>
        <xdr:sp macro="" textlink="">
          <xdr:nvSpPr>
            <xdr:cNvPr id="20" name="Forma libre: forma 19">
              <a:extLst>
                <a:ext uri="{FF2B5EF4-FFF2-40B4-BE49-F238E27FC236}">
                  <a16:creationId xmlns:a16="http://schemas.microsoft.com/office/drawing/2014/main" id="{3F4B8212-803F-07AD-A4B5-5360740AD4C9}"/>
                </a:ext>
              </a:extLst>
            </xdr:cNvPr>
            <xdr:cNvSpPr/>
          </xdr:nvSpPr>
          <xdr:spPr>
            <a:xfrm>
              <a:off x="961876" y="3682727"/>
              <a:ext cx="1768895" cy="231072"/>
            </a:xfrm>
            <a:custGeom>
              <a:avLst/>
              <a:gdLst>
                <a:gd name="connsiteX0" fmla="*/ 0 w 1764656"/>
                <a:gd name="connsiteY0" fmla="*/ 0 h 230692"/>
                <a:gd name="connsiteX1" fmla="*/ 1764656 w 1764656"/>
                <a:gd name="connsiteY1" fmla="*/ 0 h 230692"/>
                <a:gd name="connsiteX2" fmla="*/ 1764656 w 1764656"/>
                <a:gd name="connsiteY2" fmla="*/ 230692 h 230692"/>
                <a:gd name="connsiteX3" fmla="*/ 0 w 1764656"/>
                <a:gd name="connsiteY3" fmla="*/ 230692 h 230692"/>
                <a:gd name="connsiteX4" fmla="*/ 0 w 1764656"/>
                <a:gd name="connsiteY4" fmla="*/ 0 h 2306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64656" h="230692">
                  <a:moveTo>
                    <a:pt x="0" y="0"/>
                  </a:moveTo>
                  <a:lnTo>
                    <a:pt x="1764656" y="0"/>
                  </a:lnTo>
                  <a:lnTo>
                    <a:pt x="1764656" y="230692"/>
                  </a:lnTo>
                  <a:lnTo>
                    <a:pt x="0" y="230692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0">
              <a:schemeClr val="dk1">
                <a:alpha val="0"/>
                <a:hueOff val="0"/>
                <a:satOff val="0"/>
                <a:lumOff val="0"/>
                <a:alphaOff val="0"/>
              </a:schemeClr>
            </a:lnRef>
            <a:fillRef idx="0">
              <a:schemeClr val="lt1">
                <a:alpha val="0"/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alpha val="0"/>
                <a:hueOff val="0"/>
                <a:satOff val="0"/>
                <a:lumOff val="0"/>
                <a:alphaOff val="0"/>
              </a:schemeClr>
            </a:effectRef>
            <a:fontRef idx="minor">
              <a:schemeClr val="tx1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8100" tIns="38100" rIns="38100" bIns="38100" numCol="1" spcCol="1270" anchor="ctr" anchorCtr="0">
              <a:noAutofit/>
            </a:bodyPr>
            <a:lstStyle/>
            <a:p>
              <a:pPr marL="0" lvl="0" indent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DO" sz="1000" kern="1200">
                  <a:latin typeface="Avenir Next LT Pro" panose="020B0504020202020204" pitchFamily="34" charset="0"/>
                </a:rPr>
                <a:t>RD$</a:t>
              </a:r>
              <a:r>
                <a:rPr lang="es-DO" sz="1000" b="0" i="0" u="none" kern="1200">
                  <a:latin typeface="Avenir Next LT Pro" panose="020B0504020202020204" pitchFamily="34" charset="0"/>
                </a:rPr>
                <a:t>21,482.6</a:t>
              </a:r>
              <a:endParaRPr lang="es-DO" sz="1000" kern="1200">
                <a:latin typeface="Avenir Next LT Pro" panose="020B0504020202020204" pitchFamily="34" charset="0"/>
              </a:endParaRPr>
            </a:p>
          </xdr:txBody>
        </xdr:sp>
      </xdr:grpSp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4F8545CC-9057-CA6D-E930-996522EF747B}"/>
              </a:ext>
            </a:extLst>
          </xdr:cNvPr>
          <xdr:cNvGrpSpPr/>
        </xdr:nvGrpSpPr>
        <xdr:grpSpPr>
          <a:xfrm>
            <a:off x="5523172" y="2114177"/>
            <a:ext cx="1970519" cy="2304817"/>
            <a:chOff x="5523172" y="2106557"/>
            <a:chExt cx="1966709" cy="2316247"/>
          </a:xfrm>
        </xdr:grpSpPr>
        <xdr:sp macro="" textlink="">
          <xdr:nvSpPr>
            <xdr:cNvPr id="13" name="Rectángulo 12">
              <a:extLst>
                <a:ext uri="{FF2B5EF4-FFF2-40B4-BE49-F238E27FC236}">
                  <a16:creationId xmlns:a16="http://schemas.microsoft.com/office/drawing/2014/main" id="{790D0151-5EA1-06F4-B518-1CD3E59FD10E}"/>
                </a:ext>
              </a:extLst>
            </xdr:cNvPr>
            <xdr:cNvSpPr/>
          </xdr:nvSpPr>
          <xdr:spPr>
            <a:xfrm>
              <a:off x="5523172" y="2106557"/>
              <a:ext cx="1966709" cy="2316247"/>
            </a:xfrm>
            <a:prstGeom prst="rect">
              <a:avLst/>
            </a:prstGeom>
          </xdr:spPr>
          <xdr:style>
            <a:lnRef idx="1">
              <a:schemeClr val="accen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alpha val="40000"/>
                <a:tint val="4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alpha val="40000"/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</xdr:sp>
        <xdr:sp macro="" textlink="">
          <xdr:nvSpPr>
            <xdr:cNvPr id="14" name="Forma libre: forma 13">
              <a:extLst>
                <a:ext uri="{FF2B5EF4-FFF2-40B4-BE49-F238E27FC236}">
                  <a16:creationId xmlns:a16="http://schemas.microsoft.com/office/drawing/2014/main" id="{E872057A-F444-C7EA-1F9E-A2F3CAC099C5}"/>
                </a:ext>
              </a:extLst>
            </xdr:cNvPr>
            <xdr:cNvSpPr/>
          </xdr:nvSpPr>
          <xdr:spPr>
            <a:xfrm>
              <a:off x="5623032" y="3946184"/>
              <a:ext cx="1765085" cy="383246"/>
            </a:xfrm>
            <a:custGeom>
              <a:avLst/>
              <a:gdLst>
                <a:gd name="connsiteX0" fmla="*/ 0 w 1764656"/>
                <a:gd name="connsiteY0" fmla="*/ 0 h 392127"/>
                <a:gd name="connsiteX1" fmla="*/ 1764656 w 1764656"/>
                <a:gd name="connsiteY1" fmla="*/ 0 h 392127"/>
                <a:gd name="connsiteX2" fmla="*/ 1764656 w 1764656"/>
                <a:gd name="connsiteY2" fmla="*/ 392127 h 392127"/>
                <a:gd name="connsiteX3" fmla="*/ 0 w 1764656"/>
                <a:gd name="connsiteY3" fmla="*/ 392127 h 392127"/>
                <a:gd name="connsiteX4" fmla="*/ 0 w 1764656"/>
                <a:gd name="connsiteY4" fmla="*/ 0 h 39212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64656" h="392127">
                  <a:moveTo>
                    <a:pt x="0" y="0"/>
                  </a:moveTo>
                  <a:lnTo>
                    <a:pt x="1764656" y="0"/>
                  </a:lnTo>
                  <a:lnTo>
                    <a:pt x="1764656" y="392127"/>
                  </a:lnTo>
                  <a:lnTo>
                    <a:pt x="0" y="39212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0">
              <a:schemeClr val="accent1">
                <a:shade val="80000"/>
                <a:hueOff val="0"/>
                <a:satOff val="0"/>
                <a:lumOff val="0"/>
                <a:alphaOff val="0"/>
              </a:schemeClr>
            </a:lnRef>
            <a:fillRef idx="3">
              <a:schemeClr val="lt1">
                <a:hueOff val="0"/>
                <a:satOff val="0"/>
                <a:lumOff val="0"/>
                <a:alphaOff val="0"/>
              </a:schemeClr>
            </a:fillRef>
            <a:effectRef idx="3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0480" tIns="30480" rIns="30480" bIns="30480" numCol="1" spcCol="1270" anchor="ctr" anchorCtr="0">
              <a:noAutofit/>
            </a:bodyPr>
            <a:lstStyle/>
            <a:p>
              <a:pPr marL="0" lvl="0" indent="0" algn="ctr" defTabSz="3556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DO" sz="800" b="1" kern="1200">
                  <a:latin typeface="Avenir Next LT Pro" panose="020B0504020202020204" pitchFamily="34" charset="0"/>
                </a:rPr>
                <a:t>MINISTERIO DE SALUD PÚBLICA Y ASISTENCIA SOCIAL</a:t>
              </a:r>
            </a:p>
          </xdr:txBody>
        </xdr:sp>
        <xdr:sp macro="" textlink="">
          <xdr:nvSpPr>
            <xdr:cNvPr id="15" name="Forma libre: forma 14">
              <a:extLst>
                <a:ext uri="{FF2B5EF4-FFF2-40B4-BE49-F238E27FC236}">
                  <a16:creationId xmlns:a16="http://schemas.microsoft.com/office/drawing/2014/main" id="{549A216E-1B77-22E7-7909-B785500BE7FB}"/>
                </a:ext>
              </a:extLst>
            </xdr:cNvPr>
            <xdr:cNvSpPr/>
          </xdr:nvSpPr>
          <xdr:spPr>
            <a:xfrm>
              <a:off x="5623032" y="3717017"/>
              <a:ext cx="1763180" cy="229167"/>
            </a:xfrm>
            <a:custGeom>
              <a:avLst/>
              <a:gdLst>
                <a:gd name="connsiteX0" fmla="*/ 0 w 1764656"/>
                <a:gd name="connsiteY0" fmla="*/ 0 h 230692"/>
                <a:gd name="connsiteX1" fmla="*/ 1764656 w 1764656"/>
                <a:gd name="connsiteY1" fmla="*/ 0 h 230692"/>
                <a:gd name="connsiteX2" fmla="*/ 1764656 w 1764656"/>
                <a:gd name="connsiteY2" fmla="*/ 230692 h 230692"/>
                <a:gd name="connsiteX3" fmla="*/ 0 w 1764656"/>
                <a:gd name="connsiteY3" fmla="*/ 230692 h 230692"/>
                <a:gd name="connsiteX4" fmla="*/ 0 w 1764656"/>
                <a:gd name="connsiteY4" fmla="*/ 0 h 2306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64656" h="230692">
                  <a:moveTo>
                    <a:pt x="0" y="0"/>
                  </a:moveTo>
                  <a:lnTo>
                    <a:pt x="1764656" y="0"/>
                  </a:lnTo>
                  <a:lnTo>
                    <a:pt x="1764656" y="230692"/>
                  </a:lnTo>
                  <a:lnTo>
                    <a:pt x="0" y="230692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0">
              <a:schemeClr val="dk1">
                <a:alpha val="0"/>
                <a:hueOff val="0"/>
                <a:satOff val="0"/>
                <a:lumOff val="0"/>
                <a:alphaOff val="0"/>
              </a:schemeClr>
            </a:lnRef>
            <a:fillRef idx="0">
              <a:schemeClr val="lt1">
                <a:alpha val="0"/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alpha val="0"/>
                <a:hueOff val="0"/>
                <a:satOff val="0"/>
                <a:lumOff val="0"/>
                <a:alphaOff val="0"/>
              </a:schemeClr>
            </a:effectRef>
            <a:fontRef idx="minor">
              <a:schemeClr val="tx1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8100" tIns="38100" rIns="38100" bIns="38100" numCol="1" spcCol="1270" anchor="ctr" anchorCtr="0">
              <a:noAutofit/>
            </a:bodyPr>
            <a:lstStyle/>
            <a:p>
              <a:pPr marL="0" lvl="0" indent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DO" sz="1000" kern="1200">
                  <a:latin typeface="Avenir Next LT Pro" panose="020B0504020202020204" pitchFamily="34" charset="0"/>
                </a:rPr>
                <a:t>RD$11</a:t>
              </a:r>
              <a:r>
                <a:rPr lang="es-DO" sz="1000" b="0" i="0" u="none" kern="1200">
                  <a:latin typeface="Avenir Next LT Pro" panose="020B0504020202020204" pitchFamily="34" charset="0"/>
                </a:rPr>
                <a:t>,292.4</a:t>
              </a:r>
              <a:endParaRPr lang="es-DO" sz="1000" kern="1200">
                <a:latin typeface="Avenir Next LT Pro" panose="020B0504020202020204" pitchFamily="34" charset="0"/>
              </a:endParaRPr>
            </a:p>
          </xdr:txBody>
        </xdr:sp>
        <xdr:sp macro="" textlink="">
          <xdr:nvSpPr>
            <xdr:cNvPr id="16" name="Rectángulo 15" descr="Corazón con pulso con relleno sólido">
              <a:extLst>
                <a:ext uri="{FF2B5EF4-FFF2-40B4-BE49-F238E27FC236}">
                  <a16:creationId xmlns:a16="http://schemas.microsoft.com/office/drawing/2014/main" id="{273D20E9-F9B1-1E6E-28A4-9E4C095F2E1B}"/>
                </a:ext>
              </a:extLst>
            </xdr:cNvPr>
            <xdr:cNvSpPr/>
          </xdr:nvSpPr>
          <xdr:spPr>
            <a:xfrm>
              <a:off x="5601827" y="2176391"/>
              <a:ext cx="1766990" cy="1496130"/>
            </a:xfrm>
            <a:prstGeom prst="rect">
              <a:avLst/>
            </a:prstGeom>
            <a:blipFill>
              <a:blip xmlns:r="http://schemas.openxmlformats.org/officeDocument/2006/relationships" r:embed="rId6">
                <a:extLst>
                  <a:ext uri="{28A0092B-C50C-407E-A947-70E740481C1C}">
                    <a14:useLocalDpi xmlns:a14="http://schemas.microsoft.com/office/drawing/2010/main" val="0"/>
                  </a:ext>
                  <a:ext uri="{96DAC541-7B7A-43D3-8B79-37D633B846F1}">
                    <asvg:svgBlip xmlns:asvg="http://schemas.microsoft.com/office/drawing/2016/SVG/main" r:embed="rId7"/>
                  </a:ext>
                </a:extLst>
              </a:blip>
              <a:srcRect/>
              <a:stretch>
                <a:fillRect t="-9000" b="-9000"/>
              </a:stretch>
            </a:blipFill>
          </xdr:spPr>
          <xdr:style>
            <a:lnRef idx="0">
              <a:schemeClr val="accent1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rgbClr r="0" g="0" b="0"/>
            </a:fillRef>
            <a:effectRef idx="3">
              <a:schemeClr val="accent1"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>
                <a:hueOff val="0"/>
                <a:satOff val="0"/>
                <a:lumOff val="0"/>
                <a:alphaOff val="0"/>
              </a:schemeClr>
            </a:fontRef>
          </xdr:style>
        </xdr:sp>
      </xdr:grpSp>
      <xdr:grpSp>
        <xdr:nvGrpSpPr>
          <xdr:cNvPr id="8" name="Grupo 7">
            <a:extLst>
              <a:ext uri="{FF2B5EF4-FFF2-40B4-BE49-F238E27FC236}">
                <a16:creationId xmlns:a16="http://schemas.microsoft.com/office/drawing/2014/main" id="{058351A2-F8B4-3E8E-0A74-EE6E412666BC}"/>
              </a:ext>
            </a:extLst>
          </xdr:cNvPr>
          <xdr:cNvGrpSpPr/>
        </xdr:nvGrpSpPr>
        <xdr:grpSpPr>
          <a:xfrm>
            <a:off x="3280201" y="2115028"/>
            <a:ext cx="1943301" cy="2301211"/>
            <a:chOff x="3280201" y="2109313"/>
            <a:chExt cx="1945206" cy="2310736"/>
          </a:xfrm>
        </xdr:grpSpPr>
        <xdr:sp macro="" textlink="">
          <xdr:nvSpPr>
            <xdr:cNvPr id="9" name="Rectángulo 8">
              <a:extLst>
                <a:ext uri="{FF2B5EF4-FFF2-40B4-BE49-F238E27FC236}">
                  <a16:creationId xmlns:a16="http://schemas.microsoft.com/office/drawing/2014/main" id="{DEEAC2AF-B1B6-F113-58FE-AF73F4A71956}"/>
                </a:ext>
              </a:extLst>
            </xdr:cNvPr>
            <xdr:cNvSpPr/>
          </xdr:nvSpPr>
          <xdr:spPr>
            <a:xfrm>
              <a:off x="3280201" y="2109313"/>
              <a:ext cx="1945206" cy="2310736"/>
            </a:xfrm>
            <a:prstGeom prst="rect">
              <a:avLst/>
            </a:prstGeom>
          </xdr:spPr>
          <xdr:style>
            <a:lnRef idx="1">
              <a:schemeClr val="accent1">
                <a:hueOff val="0"/>
                <a:satOff val="0"/>
                <a:lumOff val="0"/>
                <a:alphaOff val="0"/>
              </a:schemeClr>
            </a:lnRef>
            <a:fillRef idx="1">
              <a:schemeClr val="accent1">
                <a:alpha val="40000"/>
                <a:tint val="40000"/>
                <a:hueOff val="0"/>
                <a:satOff val="0"/>
                <a:lumOff val="0"/>
                <a:alphaOff val="0"/>
              </a:schemeClr>
            </a:fillRef>
            <a:effectRef idx="0">
              <a:schemeClr val="accent1">
                <a:alpha val="40000"/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</xdr:sp>
        <xdr:sp macro="" textlink="">
          <xdr:nvSpPr>
            <xdr:cNvPr id="10" name="Rectángulo 9" descr="Banco contorno">
              <a:extLst>
                <a:ext uri="{FF2B5EF4-FFF2-40B4-BE49-F238E27FC236}">
                  <a16:creationId xmlns:a16="http://schemas.microsoft.com/office/drawing/2014/main" id="{56BD5D99-484B-AC4F-1232-B5D8749CE714}"/>
                </a:ext>
              </a:extLst>
            </xdr:cNvPr>
            <xdr:cNvSpPr/>
          </xdr:nvSpPr>
          <xdr:spPr>
            <a:xfrm>
              <a:off x="3368609" y="2153562"/>
              <a:ext cx="1761275" cy="1492319"/>
            </a:xfrm>
            <a:prstGeom prst="rect">
              <a:avLst/>
            </a:prstGeom>
            <a:blipFill>
              <a:blip xmlns:r="http://schemas.openxmlformats.org/officeDocument/2006/relationships" r:embed="rId8">
                <a:extLst>
                  <a:ext uri="{96DAC541-7B7A-43D3-8B79-37D633B846F1}">
                    <asvg:svgBlip xmlns:asvg="http://schemas.microsoft.com/office/drawing/2016/SVG/main" r:embed="rId9"/>
                  </a:ext>
                </a:extLst>
              </a:blip>
              <a:srcRect/>
              <a:stretch>
                <a:fillRect t="-9000" b="-9000"/>
              </a:stretch>
            </a:blipFill>
          </xdr:spPr>
          <xdr:style>
            <a:lnRef idx="0">
              <a:schemeClr val="accent1">
                <a:shade val="80000"/>
                <a:hueOff val="0"/>
                <a:satOff val="0"/>
                <a:lumOff val="0"/>
                <a:alphaOff val="0"/>
              </a:schemeClr>
            </a:lnRef>
            <a:fillRef idx="1">
              <a:scrgbClr r="0" g="0" b="0"/>
            </a:fillRef>
            <a:effectRef idx="3">
              <a:schemeClr val="accent1">
                <a:tint val="40000"/>
                <a:hueOff val="0"/>
                <a:satOff val="0"/>
                <a:lumOff val="0"/>
                <a:alphaOff val="0"/>
              </a:schemeClr>
            </a:effectRef>
            <a:fontRef idx="minor">
              <a:schemeClr val="lt1">
                <a:hueOff val="0"/>
                <a:satOff val="0"/>
                <a:lumOff val="0"/>
                <a:alphaOff val="0"/>
              </a:schemeClr>
            </a:fontRef>
          </xdr:style>
        </xdr:sp>
        <xdr:sp macro="" textlink="">
          <xdr:nvSpPr>
            <xdr:cNvPr id="11" name="Forma libre: forma 10">
              <a:extLst>
                <a:ext uri="{FF2B5EF4-FFF2-40B4-BE49-F238E27FC236}">
                  <a16:creationId xmlns:a16="http://schemas.microsoft.com/office/drawing/2014/main" id="{64370A74-4FB5-C241-B92A-169A5AAFEE86}"/>
                </a:ext>
              </a:extLst>
            </xdr:cNvPr>
            <xdr:cNvSpPr/>
          </xdr:nvSpPr>
          <xdr:spPr>
            <a:xfrm>
              <a:off x="3380469" y="3908085"/>
              <a:ext cx="1765085" cy="387056"/>
            </a:xfrm>
            <a:custGeom>
              <a:avLst/>
              <a:gdLst>
                <a:gd name="connsiteX0" fmla="*/ 0 w 1764656"/>
                <a:gd name="connsiteY0" fmla="*/ 0 h 392127"/>
                <a:gd name="connsiteX1" fmla="*/ 1764656 w 1764656"/>
                <a:gd name="connsiteY1" fmla="*/ 0 h 392127"/>
                <a:gd name="connsiteX2" fmla="*/ 1764656 w 1764656"/>
                <a:gd name="connsiteY2" fmla="*/ 392127 h 392127"/>
                <a:gd name="connsiteX3" fmla="*/ 0 w 1764656"/>
                <a:gd name="connsiteY3" fmla="*/ 392127 h 392127"/>
                <a:gd name="connsiteX4" fmla="*/ 0 w 1764656"/>
                <a:gd name="connsiteY4" fmla="*/ 0 h 392127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64656" h="392127">
                  <a:moveTo>
                    <a:pt x="0" y="0"/>
                  </a:moveTo>
                  <a:lnTo>
                    <a:pt x="1764656" y="0"/>
                  </a:lnTo>
                  <a:lnTo>
                    <a:pt x="1764656" y="392127"/>
                  </a:lnTo>
                  <a:lnTo>
                    <a:pt x="0" y="392127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0">
              <a:schemeClr val="accent1">
                <a:shade val="80000"/>
                <a:hueOff val="0"/>
                <a:satOff val="0"/>
                <a:lumOff val="0"/>
                <a:alphaOff val="0"/>
              </a:schemeClr>
            </a:lnRef>
            <a:fillRef idx="3">
              <a:schemeClr val="lt1">
                <a:hueOff val="0"/>
                <a:satOff val="0"/>
                <a:lumOff val="0"/>
                <a:alphaOff val="0"/>
              </a:schemeClr>
            </a:fillRef>
            <a:effectRef idx="3">
              <a:schemeClr val="lt1">
                <a:hueOff val="0"/>
                <a:satOff val="0"/>
                <a:lumOff val="0"/>
                <a:alphaOff val="0"/>
              </a:schemeClr>
            </a:effectRef>
            <a:fontRef idx="minor">
              <a:schemeClr val="dk1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0480" tIns="30480" rIns="30480" bIns="30480" numCol="1" spcCol="1270" anchor="ctr" anchorCtr="0">
              <a:noAutofit/>
            </a:bodyPr>
            <a:lstStyle/>
            <a:p>
              <a:pPr marL="0" lvl="0" indent="0" algn="ctr" defTabSz="3556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DO" sz="800" b="1" kern="1200">
                  <a:latin typeface="Avenir Next LT Pro" panose="020B0504020202020204" pitchFamily="34" charset="0"/>
                </a:rPr>
                <a:t>PRESIDENCIA </a:t>
              </a:r>
              <a:r>
                <a:rPr lang="es-DO" sz="800" b="1" kern="1200">
                  <a:latin typeface="Avenir Next LT Pro" panose="020B0504020202020204" pitchFamily="34" charset="0"/>
                  <a:ea typeface="+mn-ea"/>
                  <a:cs typeface="+mn-cs"/>
                </a:rPr>
                <a:t>DE</a:t>
              </a:r>
              <a:r>
                <a:rPr lang="es-DO" sz="800" b="1" kern="1200">
                  <a:latin typeface="Avenir Next LT Pro" panose="020B0504020202020204" pitchFamily="34" charset="0"/>
                </a:rPr>
                <a:t> LA REPÚBLICA</a:t>
              </a:r>
            </a:p>
          </xdr:txBody>
        </xdr:sp>
        <xdr:sp macro="" textlink="">
          <xdr:nvSpPr>
            <xdr:cNvPr id="12" name="Forma libre: forma 11">
              <a:extLst>
                <a:ext uri="{FF2B5EF4-FFF2-40B4-BE49-F238E27FC236}">
                  <a16:creationId xmlns:a16="http://schemas.microsoft.com/office/drawing/2014/main" id="{4BFBD58B-EAB8-B4A6-C9CF-2FDD4DB1CFA2}"/>
                </a:ext>
              </a:extLst>
            </xdr:cNvPr>
            <xdr:cNvSpPr/>
          </xdr:nvSpPr>
          <xdr:spPr>
            <a:xfrm>
              <a:off x="3380469" y="3677019"/>
              <a:ext cx="1765085" cy="231072"/>
            </a:xfrm>
            <a:custGeom>
              <a:avLst/>
              <a:gdLst>
                <a:gd name="connsiteX0" fmla="*/ 0 w 1764656"/>
                <a:gd name="connsiteY0" fmla="*/ 0 h 230692"/>
                <a:gd name="connsiteX1" fmla="*/ 1764656 w 1764656"/>
                <a:gd name="connsiteY1" fmla="*/ 0 h 230692"/>
                <a:gd name="connsiteX2" fmla="*/ 1764656 w 1764656"/>
                <a:gd name="connsiteY2" fmla="*/ 230692 h 230692"/>
                <a:gd name="connsiteX3" fmla="*/ 0 w 1764656"/>
                <a:gd name="connsiteY3" fmla="*/ 230692 h 230692"/>
                <a:gd name="connsiteX4" fmla="*/ 0 w 1764656"/>
                <a:gd name="connsiteY4" fmla="*/ 0 h 23069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</a:cxnLst>
              <a:rect l="l" t="t" r="r" b="b"/>
              <a:pathLst>
                <a:path w="1764656" h="230692">
                  <a:moveTo>
                    <a:pt x="0" y="0"/>
                  </a:moveTo>
                  <a:lnTo>
                    <a:pt x="1764656" y="0"/>
                  </a:lnTo>
                  <a:lnTo>
                    <a:pt x="1764656" y="230692"/>
                  </a:lnTo>
                  <a:lnTo>
                    <a:pt x="0" y="230692"/>
                  </a:lnTo>
                  <a:lnTo>
                    <a:pt x="0" y="0"/>
                  </a:lnTo>
                  <a:close/>
                </a:path>
              </a:pathLst>
            </a:custGeom>
          </xdr:spPr>
          <xdr:style>
            <a:lnRef idx="0">
              <a:schemeClr val="dk1">
                <a:alpha val="0"/>
                <a:hueOff val="0"/>
                <a:satOff val="0"/>
                <a:lumOff val="0"/>
                <a:alphaOff val="0"/>
              </a:schemeClr>
            </a:lnRef>
            <a:fillRef idx="0">
              <a:schemeClr val="lt1">
                <a:alpha val="0"/>
                <a:hueOff val="0"/>
                <a:satOff val="0"/>
                <a:lumOff val="0"/>
                <a:alphaOff val="0"/>
              </a:schemeClr>
            </a:fillRef>
            <a:effectRef idx="0">
              <a:schemeClr val="lt1">
                <a:alpha val="0"/>
                <a:hueOff val="0"/>
                <a:satOff val="0"/>
                <a:lumOff val="0"/>
                <a:alphaOff val="0"/>
              </a:schemeClr>
            </a:effectRef>
            <a:fontRef idx="minor">
              <a:schemeClr val="tx1">
                <a:hueOff val="0"/>
                <a:satOff val="0"/>
                <a:lumOff val="0"/>
                <a:alphaOff val="0"/>
              </a:schemeClr>
            </a:fontRef>
          </xdr:style>
          <xdr:txBody>
            <a:bodyPr spcFirstLastPara="0" vert="horz" wrap="square" lIns="38100" tIns="38100" rIns="38100" bIns="38100" numCol="1" spcCol="1270" anchor="ctr" anchorCtr="0">
              <a:noAutofit/>
            </a:bodyPr>
            <a:lstStyle/>
            <a:p>
              <a:pPr marL="0" lvl="0" indent="0" algn="ctr" defTabSz="444500">
                <a:lnSpc>
                  <a:spcPct val="90000"/>
                </a:lnSpc>
                <a:spcBef>
                  <a:spcPct val="0"/>
                </a:spcBef>
                <a:spcAft>
                  <a:spcPct val="35000"/>
                </a:spcAft>
                <a:buNone/>
              </a:pPr>
              <a:r>
                <a:rPr lang="es-DO" sz="1000" kern="1200">
                  <a:latin typeface="Avenir Next LT Pro" panose="020B0504020202020204" pitchFamily="34" charset="0"/>
                </a:rPr>
                <a:t>RD$12</a:t>
              </a:r>
              <a:r>
                <a:rPr lang="es-DO" sz="1000" b="0" i="0" u="none" kern="1200">
                  <a:latin typeface="Avenir Next LT Pro" panose="020B0504020202020204" pitchFamily="34" charset="0"/>
                </a:rPr>
                <a:t>,293.5</a:t>
              </a:r>
              <a:endParaRPr lang="es-DO" sz="1000" kern="1200">
                <a:latin typeface="Avenir Next LT Pro" panose="020B0504020202020204" pitchFamily="34" charset="0"/>
              </a:endParaRPr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  <sheetName val="datos_graf_"/>
      <sheetName val="Gasto_"/>
      <sheetName val="ING_SIN_DIF_"/>
      <sheetName val="ING_SIN_DIF_NI_COMISION"/>
      <sheetName val="ING_"/>
      <sheetName val="FINANCIAMIENTO_(2)"/>
      <sheetName val="Ingresos_Tributarios"/>
      <sheetName val="Ponderación_Impuestos"/>
      <sheetName val="ING_COMBUS"/>
      <sheetName val="LIST_GASTOS"/>
      <sheetName val="LIST_INGRESOS"/>
      <sheetName val="CUADROS_FISC_COMPARA902001-1er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6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7"/>
      <sheetName val="[MFLOW96.XLS]_WIN_TEMP_MFLOW9_9"/>
      <sheetName val="[MFLOW96.XLS]_WIN_TEMP_MFLOW9_8"/>
      <sheetName val="[MFLOW96.XLS]_WIN_TEMP_MFLOW_12"/>
      <sheetName val="[MFLOW96.XLS]_WIN_TEMP_MFLOW_11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2"/>
      <sheetName val="[MFLOW96.XLS]_WIN_TEMP_MFLOW_24"/>
      <sheetName val="[MFLOW96.XLS]_WIN_TEMP_MFLOW_23"/>
      <sheetName val="[MFLOW96.XLS]_WIN_TEMP_MFLOW_25"/>
      <sheetName val="[MFLOW96.XLS]_WIN_TEMP_MFLOW_26"/>
      <sheetName val="[MFLOW96.XLS]_WIN_TEMP_MFLOW_28"/>
      <sheetName val="[MFLOW96.XLS]_WIN_TEMP_MFLOW_27"/>
      <sheetName val="[MFLOW96.XLS]_WIN_TEMP_MFLOW_29"/>
      <sheetName val="[MFLOW96.XLS]_WIN_TEMP_MFLOW_30"/>
      <sheetName val="[MFLOW96.XLS]_WIN_TEMP_MFLOW_31"/>
      <sheetName val="[MFLOW96.XLS]_WIN_TEMP_MFLOW_32"/>
      <sheetName val="[MFLOW96.XLS]_WIN_TEMP_MFLOW_33"/>
      <sheetName val="[MFLOW96.XLS]_WIN_TEMP_MFLOW_35"/>
      <sheetName val="[MFLOW96.XLS]_WIN_TEMP_MFLOW_34"/>
      <sheetName val="[MFLOW96.XLS]_WIN_TEMP_MFLOW_38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Progr-Proj-Switch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C_basef14_3p10_61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24B67-FF9A-45CC-85D7-485F6E23A9FD}">
  <dimension ref="A2:N312"/>
  <sheetViews>
    <sheetView showGridLines="0" tabSelected="1" zoomScale="80" zoomScaleNormal="80" workbookViewId="0">
      <selection activeCell="M25" sqref="M25"/>
    </sheetView>
  </sheetViews>
  <sheetFormatPr baseColWidth="10" defaultColWidth="9.140625" defaultRowHeight="15" x14ac:dyDescent="0.25"/>
  <cols>
    <col min="1" max="1" width="21.7109375" style="1" customWidth="1"/>
    <col min="2" max="2" width="61.140625" style="1" customWidth="1"/>
    <col min="3" max="3" width="25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46" customWidth="1"/>
    <col min="9" max="9" width="17.85546875" style="46" hidden="1" customWidth="1"/>
    <col min="10" max="10" width="28.5703125" style="1" hidden="1" customWidth="1"/>
    <col min="11" max="11" width="42.28515625" style="1" hidden="1" customWidth="1"/>
    <col min="12" max="12" width="17.140625" style="1" hidden="1" customWidth="1"/>
    <col min="13" max="13" width="32.42578125" style="1" bestFit="1" customWidth="1"/>
    <col min="14" max="14" width="27.28515625" style="1" bestFit="1" customWidth="1"/>
    <col min="15" max="16384" width="9.140625" style="1"/>
  </cols>
  <sheetData>
    <row r="2" spans="2:14" ht="18.75" x14ac:dyDescent="0.25">
      <c r="B2" s="361" t="s">
        <v>0</v>
      </c>
      <c r="C2" s="361"/>
      <c r="D2" s="361"/>
      <c r="E2" s="361"/>
      <c r="F2" s="361"/>
      <c r="G2" s="361"/>
      <c r="H2" s="361"/>
      <c r="I2" s="361"/>
    </row>
    <row r="3" spans="2:14" ht="18.75" x14ac:dyDescent="0.25">
      <c r="B3" s="361" t="s">
        <v>1</v>
      </c>
      <c r="C3" s="361"/>
      <c r="D3" s="361"/>
      <c r="E3" s="361"/>
      <c r="F3" s="361"/>
      <c r="G3" s="361"/>
      <c r="H3" s="361"/>
      <c r="I3" s="361"/>
    </row>
    <row r="4" spans="2:14" ht="18.75" customHeight="1" x14ac:dyDescent="0.25">
      <c r="B4" s="362" t="s">
        <v>2</v>
      </c>
      <c r="C4" s="362"/>
      <c r="D4" s="362"/>
      <c r="E4" s="362"/>
      <c r="F4" s="362"/>
      <c r="G4" s="362"/>
      <c r="H4" s="362"/>
      <c r="I4" s="362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8" spans="2:14" ht="19.5" thickBot="1" x14ac:dyDescent="0.3">
      <c r="B8" s="363" t="s">
        <v>3</v>
      </c>
      <c r="C8" s="363"/>
      <c r="D8" s="363"/>
      <c r="E8" s="363"/>
      <c r="F8" s="363"/>
      <c r="G8" s="363"/>
      <c r="H8" s="363"/>
      <c r="I8" s="363"/>
    </row>
    <row r="9" spans="2:14" ht="19.5" thickBot="1" x14ac:dyDescent="0.35">
      <c r="B9" s="364" t="s">
        <v>4</v>
      </c>
      <c r="C9" s="364"/>
      <c r="D9" s="364"/>
      <c r="E9" s="364"/>
      <c r="F9" s="364"/>
      <c r="G9" s="364"/>
      <c r="H9" s="364"/>
      <c r="I9" s="364"/>
      <c r="M9" s="5" t="s">
        <v>5</v>
      </c>
      <c r="N9" s="6">
        <v>8060931.2489825701</v>
      </c>
    </row>
    <row r="10" spans="2:14" ht="18.75" x14ac:dyDescent="0.3">
      <c r="B10" s="4"/>
      <c r="C10" s="4"/>
      <c r="D10" s="4"/>
      <c r="E10" s="4"/>
      <c r="F10" s="4"/>
      <c r="G10" s="4"/>
      <c r="H10" s="4"/>
      <c r="I10" s="4"/>
    </row>
    <row r="11" spans="2:14" ht="18.75" x14ac:dyDescent="0.3">
      <c r="B11" s="4"/>
      <c r="C11" s="4"/>
      <c r="D11" s="4"/>
      <c r="E11" s="4"/>
      <c r="F11" s="4"/>
      <c r="G11" s="4"/>
      <c r="H11" s="4"/>
      <c r="I11" s="4"/>
      <c r="N11" s="7"/>
    </row>
    <row r="12" spans="2:14" ht="36.75" customHeight="1" x14ac:dyDescent="0.3">
      <c r="B12" s="355" t="s">
        <v>6</v>
      </c>
      <c r="C12" s="8" t="s">
        <v>7</v>
      </c>
      <c r="D12" s="356" t="s">
        <v>8</v>
      </c>
      <c r="E12" s="358" t="s">
        <v>9</v>
      </c>
      <c r="F12" s="360" t="s">
        <v>10</v>
      </c>
      <c r="G12" s="4"/>
      <c r="H12" s="4"/>
      <c r="I12" s="4"/>
    </row>
    <row r="13" spans="2:14" ht="19.5" thickBot="1" x14ac:dyDescent="0.35">
      <c r="B13" s="355"/>
      <c r="C13" s="8" t="s">
        <v>11</v>
      </c>
      <c r="D13" s="357"/>
      <c r="E13" s="359"/>
      <c r="F13" s="360"/>
      <c r="G13" s="4"/>
      <c r="H13" s="4"/>
      <c r="I13" s="4"/>
    </row>
    <row r="14" spans="2:14" ht="18.75" x14ac:dyDescent="0.3">
      <c r="B14" s="355"/>
      <c r="C14" s="9">
        <v>1</v>
      </c>
      <c r="D14" s="10">
        <v>2</v>
      </c>
      <c r="E14" s="10" t="s">
        <v>12</v>
      </c>
      <c r="F14" s="9" t="s">
        <v>13</v>
      </c>
      <c r="G14" s="4"/>
      <c r="H14" s="4"/>
      <c r="I14" s="4"/>
    </row>
    <row r="15" spans="2:14" ht="18.75" x14ac:dyDescent="0.3">
      <c r="B15" s="11" t="s">
        <v>14</v>
      </c>
      <c r="C15" s="12">
        <f>SUM(C16:C19)</f>
        <v>1241364.7314939999</v>
      </c>
      <c r="D15" s="12">
        <f>SUM(D16:D19)</f>
        <v>92262.688165840023</v>
      </c>
      <c r="E15" s="13">
        <f>IFERROR(D15/C15,"-")</f>
        <v>7.4323593884289413E-2</v>
      </c>
      <c r="F15" s="14">
        <f>D15/$N$9</f>
        <v>1.1445661216560455E-2</v>
      </c>
      <c r="G15" s="4"/>
      <c r="H15" s="4"/>
      <c r="I15" s="4"/>
    </row>
    <row r="16" spans="2:14" ht="18.75" x14ac:dyDescent="0.3">
      <c r="B16" s="15" t="s">
        <v>15</v>
      </c>
      <c r="C16" s="16">
        <v>1239893.213947</v>
      </c>
      <c r="D16" s="16">
        <v>92199.157616830023</v>
      </c>
      <c r="E16" s="17">
        <f t="shared" ref="E16:E23" si="0">IFERROR(D16/C16,"-")</f>
        <v>7.4360563135375896E-2</v>
      </c>
      <c r="F16" s="18">
        <f>D16/$N$9</f>
        <v>1.1437779925051111E-2</v>
      </c>
      <c r="G16" s="4"/>
      <c r="H16" s="4"/>
      <c r="I16" s="4"/>
    </row>
    <row r="17" spans="2:9" ht="18.75" x14ac:dyDescent="0.3">
      <c r="B17" s="19" t="s">
        <v>16</v>
      </c>
      <c r="C17" s="16">
        <v>535.15810899999997</v>
      </c>
      <c r="D17" s="16">
        <v>12.710937250000001</v>
      </c>
      <c r="E17" s="17">
        <f>IFERROR(D17/C17,"-")</f>
        <v>2.3751741842708396E-2</v>
      </c>
      <c r="F17" s="18">
        <f t="shared" ref="F17:F29" si="1">D17/$N$9</f>
        <v>1.5768571716331587E-6</v>
      </c>
      <c r="G17" s="4"/>
      <c r="H17" s="4"/>
      <c r="I17" s="4"/>
    </row>
    <row r="18" spans="2:9" ht="18.75" x14ac:dyDescent="0.3">
      <c r="B18" s="15" t="s">
        <v>17</v>
      </c>
      <c r="C18" s="20">
        <v>0</v>
      </c>
      <c r="D18" s="16">
        <v>3.8259877999999996</v>
      </c>
      <c r="E18" s="17" t="str">
        <f t="shared" si="0"/>
        <v>-</v>
      </c>
      <c r="F18" s="18">
        <f t="shared" si="1"/>
        <v>4.7463347370477896E-7</v>
      </c>
      <c r="G18" s="4"/>
      <c r="H18" s="4"/>
      <c r="I18" s="4"/>
    </row>
    <row r="19" spans="2:9" ht="18.75" x14ac:dyDescent="0.3">
      <c r="B19" s="19" t="s">
        <v>18</v>
      </c>
      <c r="C19" s="16">
        <v>936.35943799999995</v>
      </c>
      <c r="D19" s="16">
        <v>46.993623960000001</v>
      </c>
      <c r="E19" s="17">
        <f>IFERROR(D19/C19,"-")</f>
        <v>5.0187590419737943E-2</v>
      </c>
      <c r="F19" s="18">
        <f t="shared" si="1"/>
        <v>5.8298008640045666E-6</v>
      </c>
      <c r="G19" s="4"/>
      <c r="H19" s="4"/>
      <c r="I19" s="4"/>
    </row>
    <row r="20" spans="2:9" ht="18.75" x14ac:dyDescent="0.3">
      <c r="B20" s="11" t="s">
        <v>19</v>
      </c>
      <c r="C20" s="12">
        <f>C21+C23</f>
        <v>1484234.6109590002</v>
      </c>
      <c r="D20" s="6">
        <f>D21+D23</f>
        <v>107093.1123317</v>
      </c>
      <c r="E20" s="13">
        <f t="shared" si="0"/>
        <v>7.2153762983942632E-2</v>
      </c>
      <c r="F20" s="14">
        <f t="shared" si="1"/>
        <v>1.3285451646199938E-2</v>
      </c>
      <c r="G20" s="4"/>
      <c r="H20" s="4"/>
      <c r="I20" s="4"/>
    </row>
    <row r="21" spans="2:9" ht="18.75" x14ac:dyDescent="0.3">
      <c r="B21" s="15" t="s">
        <v>20</v>
      </c>
      <c r="C21" s="16">
        <v>1308196.6847920001</v>
      </c>
      <c r="D21" s="16">
        <v>94684.972901350004</v>
      </c>
      <c r="E21" s="17">
        <f t="shared" si="0"/>
        <v>7.2378239451359461E-2</v>
      </c>
      <c r="F21" s="18">
        <f>D21/$N$9</f>
        <v>1.1746158102179683E-2</v>
      </c>
      <c r="G21" s="4"/>
      <c r="H21" s="4"/>
      <c r="I21" s="4"/>
    </row>
    <row r="22" spans="2:9" ht="18.75" x14ac:dyDescent="0.3">
      <c r="B22" s="19" t="s">
        <v>21</v>
      </c>
      <c r="C22" s="16">
        <v>298486.441612</v>
      </c>
      <c r="D22" s="16">
        <v>11955.4808725</v>
      </c>
      <c r="E22" s="17">
        <f t="shared" si="0"/>
        <v>4.0053681527152343E-2</v>
      </c>
      <c r="F22" s="18">
        <f t="shared" si="1"/>
        <v>1.4831389207058416E-3</v>
      </c>
      <c r="G22" s="4"/>
      <c r="H22" s="4"/>
      <c r="I22" s="4"/>
    </row>
    <row r="23" spans="2:9" ht="18.75" x14ac:dyDescent="0.3">
      <c r="B23" s="15" t="s">
        <v>22</v>
      </c>
      <c r="C23" s="16">
        <v>176037.926167</v>
      </c>
      <c r="D23" s="16">
        <v>12408.13943035</v>
      </c>
      <c r="E23" s="17">
        <f t="shared" si="0"/>
        <v>7.048560330447716E-2</v>
      </c>
      <c r="F23" s="18">
        <f t="shared" si="1"/>
        <v>1.5392935440202548E-3</v>
      </c>
      <c r="G23" s="4"/>
      <c r="H23" s="4"/>
      <c r="I23" s="4"/>
    </row>
    <row r="24" spans="2:9" ht="18.75" x14ac:dyDescent="0.3">
      <c r="B24" s="21" t="s">
        <v>23</v>
      </c>
      <c r="C24" s="22"/>
      <c r="D24" s="23"/>
      <c r="E24" s="24"/>
      <c r="F24" s="24"/>
      <c r="G24" s="4"/>
      <c r="H24" s="4"/>
      <c r="I24" s="4"/>
    </row>
    <row r="25" spans="2:9" ht="18.75" x14ac:dyDescent="0.3">
      <c r="B25" s="25" t="s">
        <v>24</v>
      </c>
      <c r="C25" s="26">
        <f>(C16+C17)-C21</f>
        <v>-67768.312736000167</v>
      </c>
      <c r="D25" s="27">
        <f>(D16+D17)-D21</f>
        <v>-2473.1043472699821</v>
      </c>
      <c r="E25" s="17">
        <f>IFERROR(D25/C25,"-")</f>
        <v>3.6493521048757194E-2</v>
      </c>
      <c r="F25" s="17">
        <f t="shared" si="1"/>
        <v>-3.0680131995693811E-4</v>
      </c>
      <c r="G25" s="4"/>
      <c r="H25" s="4"/>
      <c r="I25" s="4"/>
    </row>
    <row r="26" spans="2:9" ht="18.75" x14ac:dyDescent="0.3">
      <c r="B26" s="25" t="s">
        <v>25</v>
      </c>
      <c r="C26" s="26">
        <f>(C18+C19)-C23</f>
        <v>-175101.56672899998</v>
      </c>
      <c r="D26" s="27">
        <f>(D18+D19)-D23</f>
        <v>-12357.31981859</v>
      </c>
      <c r="E26" s="17">
        <f>IFERROR(D26/C26,"-")</f>
        <v>7.0572297263993611E-2</v>
      </c>
      <c r="F26" s="17">
        <f>D26/$N$9</f>
        <v>-1.5329891096825456E-3</v>
      </c>
      <c r="G26" s="4"/>
      <c r="H26" s="4"/>
      <c r="I26" s="4"/>
    </row>
    <row r="27" spans="2:9" ht="18.75" x14ac:dyDescent="0.3">
      <c r="B27" s="25" t="s">
        <v>26</v>
      </c>
      <c r="C27" s="26">
        <f>(C15-(C20-C22))</f>
        <v>55616.56214699964</v>
      </c>
      <c r="D27" s="27">
        <f>(D15-(D20-D22))</f>
        <v>-2874.9432933599746</v>
      </c>
      <c r="E27" s="17">
        <f>IFERROR(D27/C27,"-")</f>
        <v>-5.169221509523076E-2</v>
      </c>
      <c r="F27" s="17">
        <f t="shared" si="1"/>
        <v>-3.566515089336412E-4</v>
      </c>
      <c r="G27" s="27"/>
      <c r="H27" s="4"/>
      <c r="I27" s="4"/>
    </row>
    <row r="28" spans="2:9" ht="18.75" x14ac:dyDescent="0.3">
      <c r="B28" s="25" t="s">
        <v>27</v>
      </c>
      <c r="C28" s="26">
        <f>C15-C20</f>
        <v>-242869.87946500024</v>
      </c>
      <c r="D28" s="27">
        <f>D15-D20</f>
        <v>-14830.424165859979</v>
      </c>
      <c r="E28" s="17">
        <f>IFERROR(D28/C28,"-")</f>
        <v>6.1063249994313014E-2</v>
      </c>
      <c r="F28" s="17">
        <f t="shared" si="1"/>
        <v>-1.8397904296394833E-3</v>
      </c>
      <c r="G28" s="4"/>
      <c r="H28" s="4"/>
      <c r="I28" s="4"/>
    </row>
    <row r="29" spans="2:9" ht="18.75" x14ac:dyDescent="0.3">
      <c r="B29" s="21" t="s">
        <v>28</v>
      </c>
      <c r="C29" s="22">
        <f>C31-C33</f>
        <v>242869.87946500001</v>
      </c>
      <c r="D29" s="22">
        <f>D31-D33</f>
        <v>-5405.7292630699994</v>
      </c>
      <c r="E29" s="28">
        <f>IFERROR(D29/C29,"-")</f>
        <v>-2.2257717898069032E-2</v>
      </c>
      <c r="F29" s="28">
        <f t="shared" si="1"/>
        <v>-6.7060853096251088E-4</v>
      </c>
      <c r="G29" s="4"/>
      <c r="H29" s="4"/>
      <c r="I29" s="4"/>
    </row>
    <row r="30" spans="2:9" ht="18.75" x14ac:dyDescent="0.3">
      <c r="B30" s="29"/>
      <c r="C30" s="30"/>
      <c r="D30" s="31"/>
      <c r="E30" s="32"/>
      <c r="F30" s="32"/>
      <c r="G30" s="4"/>
      <c r="H30" s="4"/>
      <c r="I30" s="4"/>
    </row>
    <row r="31" spans="2:9" ht="18.75" x14ac:dyDescent="0.3">
      <c r="B31" s="33" t="s">
        <v>29</v>
      </c>
      <c r="C31" s="34">
        <v>350990.39</v>
      </c>
      <c r="D31" s="34">
        <v>4826.9288939300004</v>
      </c>
      <c r="E31" s="13">
        <f>IFERROR(D31/C31,"-")</f>
        <v>1.3752310694119006E-2</v>
      </c>
      <c r="F31" s="13">
        <f>D31/$N$9</f>
        <v>5.9880536687857786E-4</v>
      </c>
      <c r="G31" s="4"/>
      <c r="H31" s="4"/>
      <c r="I31" s="4"/>
    </row>
    <row r="32" spans="2:9" ht="18.75" x14ac:dyDescent="0.3">
      <c r="B32" s="35"/>
      <c r="C32" s="36"/>
      <c r="D32" s="36"/>
      <c r="E32" s="37"/>
      <c r="F32" s="37"/>
      <c r="G32" s="4"/>
      <c r="H32" s="4"/>
      <c r="I32" s="4"/>
    </row>
    <row r="33" spans="1:12" ht="18.75" x14ac:dyDescent="0.3">
      <c r="B33" s="33" t="s">
        <v>30</v>
      </c>
      <c r="C33" s="34">
        <v>108120.51053499999</v>
      </c>
      <c r="D33" s="34">
        <v>10232.658157</v>
      </c>
      <c r="E33" s="13">
        <f>IFERROR(D33/C33,"-")</f>
        <v>9.4641230478536786E-2</v>
      </c>
      <c r="F33" s="13">
        <f>D33/$N$9</f>
        <v>1.2694138978410886E-3</v>
      </c>
      <c r="G33" s="4"/>
      <c r="H33" s="4"/>
      <c r="I33" s="4"/>
    </row>
    <row r="34" spans="1:12" ht="15.75" x14ac:dyDescent="0.25">
      <c r="B34" s="38" t="s">
        <v>31</v>
      </c>
      <c r="C34" s="39"/>
      <c r="D34" s="39"/>
      <c r="E34" s="40"/>
      <c r="F34" s="41"/>
      <c r="G34" s="39"/>
      <c r="H34" s="42"/>
      <c r="I34" s="42"/>
    </row>
    <row r="35" spans="1:12" ht="15.75" x14ac:dyDescent="0.25">
      <c r="B35" s="43" t="s">
        <v>32</v>
      </c>
      <c r="C35" s="44"/>
      <c r="D35" s="44"/>
      <c r="E35" s="40"/>
      <c r="F35" s="44"/>
      <c r="H35" s="45"/>
    </row>
    <row r="36" spans="1:12" s="46" customFormat="1" ht="15.75" x14ac:dyDescent="0.25">
      <c r="A36" s="1"/>
      <c r="B36" s="47" t="s">
        <v>33</v>
      </c>
      <c r="C36" s="1"/>
      <c r="D36" s="1"/>
      <c r="E36" s="40"/>
      <c r="F36" s="1"/>
      <c r="G36" s="1"/>
      <c r="H36" s="45"/>
      <c r="J36" s="1"/>
      <c r="K36" s="1"/>
      <c r="L36" s="1"/>
    </row>
    <row r="37" spans="1:12" s="46" customFormat="1" ht="15.75" x14ac:dyDescent="0.25">
      <c r="A37" s="1"/>
      <c r="B37" s="48" t="s">
        <v>34</v>
      </c>
      <c r="C37" s="1"/>
      <c r="D37" s="1"/>
      <c r="E37" s="40"/>
      <c r="F37" s="1"/>
      <c r="G37" s="1"/>
      <c r="H37" s="45"/>
      <c r="J37" s="1"/>
      <c r="K37" s="1"/>
      <c r="L37" s="1"/>
    </row>
    <row r="38" spans="1:12" s="46" customFormat="1" ht="15.75" x14ac:dyDescent="0.25">
      <c r="A38" s="1"/>
      <c r="B38" s="38" t="s">
        <v>35</v>
      </c>
      <c r="C38" s="1"/>
      <c r="D38" s="1"/>
      <c r="E38" s="40"/>
      <c r="F38" s="1"/>
      <c r="G38" s="1"/>
      <c r="H38" s="45"/>
      <c r="J38" s="1"/>
      <c r="K38" s="1"/>
      <c r="L38" s="1"/>
    </row>
    <row r="39" spans="1:12" x14ac:dyDescent="0.25">
      <c r="E39" s="40"/>
    </row>
    <row r="40" spans="1:12" x14ac:dyDescent="0.25">
      <c r="E40" s="40"/>
    </row>
    <row r="41" spans="1:12" s="46" customFormat="1" x14ac:dyDescent="0.25">
      <c r="A41" s="1"/>
      <c r="B41" s="1"/>
      <c r="C41" s="1"/>
      <c r="D41" s="1"/>
      <c r="E41" s="40"/>
      <c r="F41" s="1"/>
      <c r="G41" s="1"/>
      <c r="J41" s="1"/>
      <c r="K41" s="1"/>
      <c r="L41" s="1"/>
    </row>
    <row r="42" spans="1:12" x14ac:dyDescent="0.25">
      <c r="E42" s="40"/>
    </row>
    <row r="43" spans="1:12" x14ac:dyDescent="0.25">
      <c r="E43" s="40"/>
      <c r="F43" s="46"/>
      <c r="G43" s="46"/>
      <c r="H43" s="1"/>
      <c r="I43" s="1"/>
    </row>
    <row r="44" spans="1:12" x14ac:dyDescent="0.25">
      <c r="F44" s="46"/>
      <c r="G44" s="46"/>
      <c r="H44" s="1"/>
      <c r="I44" s="1"/>
    </row>
    <row r="50" spans="3:4" x14ac:dyDescent="0.25">
      <c r="C50" s="49"/>
      <c r="D50" s="49"/>
    </row>
    <row r="312" spans="2:2" x14ac:dyDescent="0.25">
      <c r="B312" s="1" t="s">
        <v>36</v>
      </c>
    </row>
  </sheetData>
  <mergeCells count="9">
    <mergeCell ref="B12:B14"/>
    <mergeCell ref="D12:D13"/>
    <mergeCell ref="E12:E13"/>
    <mergeCell ref="F12:F13"/>
    <mergeCell ref="B2:I2"/>
    <mergeCell ref="B3:I3"/>
    <mergeCell ref="B4:I4"/>
    <mergeCell ref="B8:I8"/>
    <mergeCell ref="B9:I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793A9-1D7B-417D-8A69-6FCE2FB51679}">
  <dimension ref="B2:N317"/>
  <sheetViews>
    <sheetView showGridLines="0" topLeftCell="C1" zoomScale="70" zoomScaleNormal="70" workbookViewId="0">
      <selection activeCell="H36" sqref="H36"/>
    </sheetView>
  </sheetViews>
  <sheetFormatPr baseColWidth="10" defaultColWidth="11.42578125" defaultRowHeight="15" x14ac:dyDescent="0.25"/>
  <cols>
    <col min="1" max="2" width="11.42578125" style="112"/>
    <col min="3" max="3" width="114.28515625" style="112" customWidth="1"/>
    <col min="4" max="4" width="29.28515625" style="112" customWidth="1"/>
    <col min="5" max="5" width="26" style="112" customWidth="1"/>
    <col min="6" max="6" width="30.85546875" style="112" customWidth="1"/>
    <col min="7" max="7" width="25.85546875" style="112" customWidth="1"/>
    <col min="8" max="8" width="23.42578125" style="112" customWidth="1"/>
    <col min="9" max="9" width="23" style="112" customWidth="1"/>
    <col min="10" max="10" width="17.5703125" style="112" customWidth="1"/>
    <col min="11" max="11" width="21.5703125" style="112" customWidth="1"/>
    <col min="12" max="12" width="11.42578125" style="112"/>
    <col min="13" max="13" width="36.7109375" style="112" customWidth="1"/>
    <col min="14" max="14" width="24.28515625" style="112" customWidth="1"/>
    <col min="15" max="16384" width="11.42578125" style="112"/>
  </cols>
  <sheetData>
    <row r="2" spans="3:14" s="220" customFormat="1" ht="15" customHeight="1" x14ac:dyDescent="0.25">
      <c r="C2" s="412" t="s">
        <v>0</v>
      </c>
      <c r="D2" s="412"/>
      <c r="E2" s="412"/>
      <c r="F2" s="412"/>
      <c r="G2" s="412"/>
      <c r="H2" s="412"/>
      <c r="I2" s="412"/>
      <c r="J2" s="412"/>
      <c r="K2" s="412"/>
      <c r="L2" s="179"/>
      <c r="M2" s="179"/>
      <c r="N2" s="179"/>
    </row>
    <row r="3" spans="3:14" s="220" customFormat="1" ht="15" customHeight="1" x14ac:dyDescent="0.25">
      <c r="C3" s="412" t="s">
        <v>1</v>
      </c>
      <c r="D3" s="412"/>
      <c r="E3" s="412"/>
      <c r="F3" s="412"/>
      <c r="G3" s="412"/>
      <c r="H3" s="412"/>
      <c r="I3" s="412"/>
      <c r="J3" s="412"/>
      <c r="K3" s="412"/>
      <c r="L3" s="179"/>
      <c r="M3" s="179"/>
      <c r="N3" s="179"/>
    </row>
    <row r="4" spans="3:14" s="220" customFormat="1" ht="39.6" customHeight="1" x14ac:dyDescent="0.25">
      <c r="C4" s="413" t="s">
        <v>2</v>
      </c>
      <c r="D4" s="413"/>
      <c r="E4" s="413"/>
      <c r="F4" s="413"/>
      <c r="G4" s="413"/>
      <c r="H4" s="413"/>
      <c r="I4" s="413"/>
      <c r="J4" s="413"/>
      <c r="K4" s="413"/>
      <c r="L4" s="177"/>
      <c r="M4" s="177"/>
      <c r="N4" s="177"/>
    </row>
    <row r="5" spans="3:14" ht="23.25" x14ac:dyDescent="0.35">
      <c r="C5" s="219"/>
      <c r="D5" s="219"/>
      <c r="E5" s="219"/>
      <c r="F5" s="219"/>
      <c r="G5" s="219"/>
      <c r="H5" s="219"/>
      <c r="I5" s="219"/>
      <c r="J5" s="219"/>
      <c r="K5" s="219"/>
    </row>
    <row r="6" spans="3:14" ht="24" thickBot="1" x14ac:dyDescent="0.4">
      <c r="C6" s="414" t="s">
        <v>173</v>
      </c>
      <c r="D6" s="414"/>
      <c r="E6" s="414"/>
      <c r="F6" s="414"/>
      <c r="G6" s="414"/>
      <c r="H6" s="414"/>
      <c r="I6" s="414"/>
      <c r="J6" s="414"/>
      <c r="K6" s="414"/>
    </row>
    <row r="7" spans="3:14" ht="24" thickBot="1" x14ac:dyDescent="0.4">
      <c r="C7" s="415" t="s">
        <v>82</v>
      </c>
      <c r="D7" s="415"/>
      <c r="E7" s="415"/>
      <c r="F7" s="415"/>
      <c r="G7" s="415"/>
      <c r="H7" s="415"/>
      <c r="I7" s="415"/>
      <c r="J7" s="415"/>
      <c r="K7" s="415"/>
      <c r="M7" s="218" t="s">
        <v>5</v>
      </c>
      <c r="N7" s="217">
        <v>8060931248982.5703</v>
      </c>
    </row>
    <row r="8" spans="3:14" ht="15.75" thickBot="1" x14ac:dyDescent="0.3">
      <c r="C8" s="216"/>
      <c r="D8" s="215"/>
      <c r="E8" s="215"/>
      <c r="F8" s="215"/>
      <c r="G8" s="215"/>
      <c r="H8" s="215"/>
      <c r="I8" s="215"/>
      <c r="J8" s="215"/>
      <c r="K8" s="215"/>
      <c r="M8" s="214"/>
    </row>
    <row r="9" spans="3:14" ht="25.15" customHeight="1" thickBot="1" x14ac:dyDescent="0.3">
      <c r="C9" s="409" t="s">
        <v>39</v>
      </c>
      <c r="D9" s="213">
        <v>2024</v>
      </c>
      <c r="E9" s="416">
        <v>2025</v>
      </c>
      <c r="F9" s="417"/>
      <c r="G9" s="417"/>
      <c r="H9" s="418"/>
      <c r="I9" s="419" t="s">
        <v>40</v>
      </c>
      <c r="J9" s="420"/>
      <c r="K9" s="419" t="s">
        <v>119</v>
      </c>
      <c r="N9" s="212"/>
    </row>
    <row r="10" spans="3:14" ht="18.75" customHeight="1" x14ac:dyDescent="0.25">
      <c r="C10" s="410"/>
      <c r="D10" s="402" t="s">
        <v>118</v>
      </c>
      <c r="E10" s="398" t="s">
        <v>43</v>
      </c>
      <c r="F10" s="421" t="s">
        <v>116</v>
      </c>
      <c r="G10" s="424" t="s">
        <v>115</v>
      </c>
      <c r="H10" s="427" t="s">
        <v>172</v>
      </c>
      <c r="I10" s="392"/>
      <c r="J10" s="393"/>
      <c r="K10" s="392"/>
    </row>
    <row r="11" spans="3:14" ht="15" customHeight="1" thickBot="1" x14ac:dyDescent="0.3">
      <c r="C11" s="410"/>
      <c r="D11" s="393"/>
      <c r="E11" s="396"/>
      <c r="F11" s="422"/>
      <c r="G11" s="425"/>
      <c r="H11" s="428"/>
      <c r="I11" s="394"/>
      <c r="J11" s="395"/>
      <c r="K11" s="392"/>
      <c r="N11" s="211"/>
    </row>
    <row r="12" spans="3:14" ht="21" thickBot="1" x14ac:dyDescent="0.3">
      <c r="C12" s="410"/>
      <c r="D12" s="395"/>
      <c r="E12" s="397"/>
      <c r="F12" s="423"/>
      <c r="G12" s="426"/>
      <c r="H12" s="429"/>
      <c r="I12" s="210" t="s">
        <v>46</v>
      </c>
      <c r="J12" s="172" t="s">
        <v>47</v>
      </c>
      <c r="K12" s="394"/>
    </row>
    <row r="13" spans="3:14" ht="21" thickBot="1" x14ac:dyDescent="0.3">
      <c r="C13" s="411"/>
      <c r="D13" s="209">
        <v>1</v>
      </c>
      <c r="E13" s="170">
        <v>2</v>
      </c>
      <c r="F13" s="170">
        <v>3</v>
      </c>
      <c r="G13" s="209">
        <v>4</v>
      </c>
      <c r="H13" s="170">
        <v>5</v>
      </c>
      <c r="I13" s="170" t="s">
        <v>171</v>
      </c>
      <c r="J13" s="170" t="s">
        <v>170</v>
      </c>
      <c r="K13" s="169" t="s">
        <v>169</v>
      </c>
    </row>
    <row r="14" spans="3:14" ht="20.25" x14ac:dyDescent="0.3">
      <c r="C14" s="196" t="s">
        <v>168</v>
      </c>
      <c r="D14" s="195">
        <f>D16+D15</f>
        <v>741976630</v>
      </c>
      <c r="E14" s="195">
        <f>E16+E15</f>
        <v>8907154302</v>
      </c>
      <c r="F14" s="195">
        <f>F16+F15</f>
        <v>993161077.78999996</v>
      </c>
      <c r="G14" s="195">
        <f>G16+G15</f>
        <v>993161077.78999996</v>
      </c>
      <c r="H14" s="195">
        <f>H16+H15</f>
        <v>742262829.78999996</v>
      </c>
      <c r="I14" s="195">
        <f t="shared" ref="I14:I53" si="0">G14-D14</f>
        <v>251184447.78999996</v>
      </c>
      <c r="J14" s="194">
        <f t="shared" ref="J14:J53" si="1">IFERROR(I14/D14,"0.0%")</f>
        <v>0.33853417699961785</v>
      </c>
      <c r="K14" s="194">
        <f t="shared" ref="K14:K53" si="2">G14/$N$7</f>
        <v>1.2320674213855306E-4</v>
      </c>
      <c r="L14" s="66"/>
    </row>
    <row r="15" spans="3:14" ht="20.25" x14ac:dyDescent="0.3">
      <c r="C15" s="208" t="s">
        <v>167</v>
      </c>
      <c r="D15" s="139">
        <v>250898248</v>
      </c>
      <c r="E15" s="139">
        <v>3010779124</v>
      </c>
      <c r="F15" s="139">
        <v>501796496</v>
      </c>
      <c r="G15" s="142">
        <v>501796496</v>
      </c>
      <c r="H15" s="139">
        <v>250898248</v>
      </c>
      <c r="I15" s="192">
        <f t="shared" si="0"/>
        <v>250898248</v>
      </c>
      <c r="J15" s="191">
        <f t="shared" si="1"/>
        <v>1</v>
      </c>
      <c r="K15" s="191">
        <f t="shared" si="2"/>
        <v>6.2250437387533292E-5</v>
      </c>
      <c r="L15" s="66"/>
    </row>
    <row r="16" spans="3:14" ht="20.25" x14ac:dyDescent="0.3">
      <c r="C16" s="207" t="s">
        <v>166</v>
      </c>
      <c r="D16" s="139">
        <v>491078382</v>
      </c>
      <c r="E16" s="139">
        <v>5896375178</v>
      </c>
      <c r="F16" s="139">
        <v>491364581.79000002</v>
      </c>
      <c r="G16" s="142">
        <v>491364581.79000002</v>
      </c>
      <c r="H16" s="139">
        <v>491364581.79000002</v>
      </c>
      <c r="I16" s="201">
        <f t="shared" si="0"/>
        <v>286199.79000002146</v>
      </c>
      <c r="J16" s="200">
        <f t="shared" si="1"/>
        <v>5.827985928324197E-4</v>
      </c>
      <c r="K16" s="199">
        <f t="shared" si="2"/>
        <v>6.0956304751019773E-5</v>
      </c>
      <c r="L16" s="66"/>
    </row>
    <row r="17" spans="3:14" ht="20.25" x14ac:dyDescent="0.3">
      <c r="C17" s="196" t="s">
        <v>165</v>
      </c>
      <c r="D17" s="195">
        <f>SUM(D18:D40)</f>
        <v>77082852283.419983</v>
      </c>
      <c r="E17" s="195">
        <f>SUM(E18:E40)</f>
        <v>973448866538</v>
      </c>
      <c r="F17" s="195">
        <f>SUM(F18:F40)</f>
        <v>54575359756.879997</v>
      </c>
      <c r="G17" s="195">
        <f>SUM(G18:G40)</f>
        <v>74292049497.050018</v>
      </c>
      <c r="H17" s="195">
        <f>SUM(H18:H40)</f>
        <v>72786466910.269989</v>
      </c>
      <c r="I17" s="195">
        <f t="shared" si="0"/>
        <v>-2790802786.3699646</v>
      </c>
      <c r="J17" s="194">
        <f t="shared" si="1"/>
        <v>-3.6205235064585797E-2</v>
      </c>
      <c r="K17" s="194">
        <f t="shared" si="2"/>
        <v>9.216311019452866E-3</v>
      </c>
      <c r="L17" s="66"/>
    </row>
    <row r="18" spans="3:14" ht="20.25" x14ac:dyDescent="0.3">
      <c r="C18" s="206" t="s">
        <v>164</v>
      </c>
      <c r="D18" s="139">
        <v>15881716757.199991</v>
      </c>
      <c r="E18" s="139">
        <v>127178682615</v>
      </c>
      <c r="F18" s="139">
        <v>8277305186.0500011</v>
      </c>
      <c r="G18" s="142">
        <v>12293481171.930002</v>
      </c>
      <c r="H18" s="139">
        <v>11301894647.619989</v>
      </c>
      <c r="I18" s="192">
        <f t="shared" si="0"/>
        <v>-3588235585.269989</v>
      </c>
      <c r="J18" s="191">
        <f t="shared" si="1"/>
        <v>-0.22593499431623215</v>
      </c>
      <c r="K18" s="191">
        <f t="shared" si="2"/>
        <v>1.5250695970743645E-3</v>
      </c>
      <c r="L18" s="66"/>
    </row>
    <row r="19" spans="3:14" ht="20.25" x14ac:dyDescent="0.3">
      <c r="C19" s="205" t="s">
        <v>163</v>
      </c>
      <c r="D19" s="139">
        <v>4658921463.6099949</v>
      </c>
      <c r="E19" s="139">
        <v>73721962714</v>
      </c>
      <c r="F19" s="139">
        <v>5342175465.420001</v>
      </c>
      <c r="G19" s="142">
        <v>5549215596.6800013</v>
      </c>
      <c r="H19" s="139">
        <v>5513892045.420001</v>
      </c>
      <c r="I19" s="139">
        <f t="shared" si="0"/>
        <v>890294133.07000637</v>
      </c>
      <c r="J19" s="138">
        <f t="shared" si="1"/>
        <v>0.19109447111824812</v>
      </c>
      <c r="K19" s="138">
        <f t="shared" si="2"/>
        <v>6.8840874897430852E-4</v>
      </c>
      <c r="L19" s="66"/>
    </row>
    <row r="20" spans="3:14" ht="20.25" x14ac:dyDescent="0.3">
      <c r="C20" s="206" t="s">
        <v>162</v>
      </c>
      <c r="D20" s="139">
        <v>4412192768.29</v>
      </c>
      <c r="E20" s="139">
        <v>64622485398</v>
      </c>
      <c r="F20" s="139">
        <v>1282529048.5799997</v>
      </c>
      <c r="G20" s="142">
        <v>4839506436.8100014</v>
      </c>
      <c r="H20" s="139">
        <v>4607600243.3400011</v>
      </c>
      <c r="I20" s="139">
        <f t="shared" si="0"/>
        <v>427313668.52000141</v>
      </c>
      <c r="J20" s="138">
        <f t="shared" si="1"/>
        <v>9.684836791154347E-2</v>
      </c>
      <c r="K20" s="138">
        <f t="shared" si="2"/>
        <v>6.0036567579221456E-4</v>
      </c>
      <c r="L20" s="66"/>
    </row>
    <row r="21" spans="3:14" ht="20.25" x14ac:dyDescent="0.3">
      <c r="C21" s="207" t="s">
        <v>161</v>
      </c>
      <c r="D21" s="139">
        <v>1096916983.5099995</v>
      </c>
      <c r="E21" s="139">
        <v>15344286414</v>
      </c>
      <c r="F21" s="139">
        <v>316293331.31999999</v>
      </c>
      <c r="G21" s="142">
        <v>1226867702.8200002</v>
      </c>
      <c r="H21" s="139">
        <v>1121608714.1900001</v>
      </c>
      <c r="I21" s="139">
        <f t="shared" si="0"/>
        <v>129950719.31000066</v>
      </c>
      <c r="J21" s="138">
        <f t="shared" si="1"/>
        <v>0.11846905578412537</v>
      </c>
      <c r="K21" s="138">
        <f t="shared" si="2"/>
        <v>1.5219925154117301E-4</v>
      </c>
      <c r="L21" s="66"/>
      <c r="M21" s="66"/>
      <c r="N21" s="184"/>
    </row>
    <row r="22" spans="3:14" ht="20.25" x14ac:dyDescent="0.3">
      <c r="C22" s="205" t="s">
        <v>160</v>
      </c>
      <c r="D22" s="139">
        <v>1523098865.2099993</v>
      </c>
      <c r="E22" s="139">
        <v>21512650364</v>
      </c>
      <c r="F22" s="139">
        <v>1568680638.5000005</v>
      </c>
      <c r="G22" s="142">
        <v>1923435187.5300002</v>
      </c>
      <c r="H22" s="139">
        <v>1844543104.3299992</v>
      </c>
      <c r="I22" s="139">
        <f t="shared" si="0"/>
        <v>400336322.32000089</v>
      </c>
      <c r="J22" s="138">
        <f t="shared" si="1"/>
        <v>0.2628432936720782</v>
      </c>
      <c r="K22" s="138">
        <f t="shared" si="2"/>
        <v>2.3861203229748066E-4</v>
      </c>
      <c r="L22" s="66"/>
      <c r="N22" s="184"/>
    </row>
    <row r="23" spans="3:14" ht="20.25" x14ac:dyDescent="0.3">
      <c r="C23" s="206" t="s">
        <v>159</v>
      </c>
      <c r="D23" s="139">
        <v>20758442691.340004</v>
      </c>
      <c r="E23" s="139">
        <v>309832150000</v>
      </c>
      <c r="F23" s="139">
        <v>6258126040.369998</v>
      </c>
      <c r="G23" s="142">
        <v>21482644533.330002</v>
      </c>
      <c r="H23" s="139">
        <v>21250164189.020004</v>
      </c>
      <c r="I23" s="139">
        <f t="shared" si="0"/>
        <v>724201841.98999786</v>
      </c>
      <c r="J23" s="138">
        <f t="shared" si="1"/>
        <v>3.488709884254082E-2</v>
      </c>
      <c r="K23" s="138">
        <f t="shared" si="2"/>
        <v>2.6650325960839182E-3</v>
      </c>
      <c r="L23" s="66"/>
      <c r="N23" s="184"/>
    </row>
    <row r="24" spans="3:14" ht="22.15" customHeight="1" x14ac:dyDescent="0.3">
      <c r="C24" s="197" t="s">
        <v>158</v>
      </c>
      <c r="D24" s="139">
        <v>11481881954.840004</v>
      </c>
      <c r="E24" s="139">
        <v>150968273193</v>
      </c>
      <c r="F24" s="139">
        <v>16726444970.279995</v>
      </c>
      <c r="G24" s="142">
        <v>11292440399.059999</v>
      </c>
      <c r="H24" s="139">
        <v>11451012969.979996</v>
      </c>
      <c r="I24" s="139">
        <f t="shared" si="0"/>
        <v>-189441555.7800045</v>
      </c>
      <c r="J24" s="138">
        <f t="shared" si="1"/>
        <v>-1.6499172916522489E-2</v>
      </c>
      <c r="K24" s="138">
        <f t="shared" si="2"/>
        <v>1.4008853382151474E-3</v>
      </c>
      <c r="L24" s="66"/>
      <c r="N24" s="184"/>
    </row>
    <row r="25" spans="3:14" ht="20.25" x14ac:dyDescent="0.3">
      <c r="C25" s="205" t="s">
        <v>157</v>
      </c>
      <c r="D25" s="139">
        <v>558104801.40000021</v>
      </c>
      <c r="E25" s="139">
        <v>5502585634</v>
      </c>
      <c r="F25" s="139">
        <v>169567858.05000004</v>
      </c>
      <c r="G25" s="142">
        <v>211208155.63</v>
      </c>
      <c r="H25" s="139">
        <v>235147741.68000007</v>
      </c>
      <c r="I25" s="139">
        <f t="shared" si="0"/>
        <v>-346896645.77000022</v>
      </c>
      <c r="J25" s="138">
        <f t="shared" si="1"/>
        <v>-0.62156183731050785</v>
      </c>
      <c r="K25" s="138">
        <f t="shared" si="2"/>
        <v>2.620145850476744E-5</v>
      </c>
      <c r="L25" s="66"/>
      <c r="N25" s="184"/>
    </row>
    <row r="26" spans="3:14" ht="20.25" x14ac:dyDescent="0.3">
      <c r="C26" s="197" t="s">
        <v>156</v>
      </c>
      <c r="D26" s="139">
        <v>321126080.67999989</v>
      </c>
      <c r="E26" s="139">
        <v>3023343450</v>
      </c>
      <c r="F26" s="139">
        <v>199678346.93000001</v>
      </c>
      <c r="G26" s="142">
        <v>195930351.75</v>
      </c>
      <c r="H26" s="139">
        <v>212152298.00999999</v>
      </c>
      <c r="I26" s="142">
        <f t="shared" si="0"/>
        <v>-125195728.92999989</v>
      </c>
      <c r="J26" s="141">
        <f t="shared" si="1"/>
        <v>-0.38986471813467133</v>
      </c>
      <c r="K26" s="141">
        <f t="shared" si="2"/>
        <v>2.4306168319538741E-5</v>
      </c>
      <c r="L26" s="66"/>
      <c r="N26" s="184"/>
    </row>
    <row r="27" spans="3:14" ht="20.25" x14ac:dyDescent="0.3">
      <c r="C27" s="202" t="s">
        <v>155</v>
      </c>
      <c r="D27" s="139">
        <v>1507776803.0499995</v>
      </c>
      <c r="E27" s="139">
        <v>18535516531</v>
      </c>
      <c r="F27" s="139">
        <v>1237361146.79</v>
      </c>
      <c r="G27" s="142">
        <v>1096864246.6699998</v>
      </c>
      <c r="H27" s="139">
        <v>1286690743.0899999</v>
      </c>
      <c r="I27" s="139">
        <f t="shared" si="0"/>
        <v>-410912556.37999964</v>
      </c>
      <c r="J27" s="138">
        <f t="shared" si="1"/>
        <v>-0.272528769210925</v>
      </c>
      <c r="K27" s="138">
        <f t="shared" si="2"/>
        <v>1.3607165385617738E-4</v>
      </c>
      <c r="L27" s="66"/>
      <c r="M27" s="57"/>
      <c r="N27" s="184"/>
    </row>
    <row r="28" spans="3:14" ht="21.75" customHeight="1" x14ac:dyDescent="0.3">
      <c r="C28" s="197" t="s">
        <v>154</v>
      </c>
      <c r="D28" s="139">
        <v>5184617476.029995</v>
      </c>
      <c r="E28" s="139">
        <v>64208597908</v>
      </c>
      <c r="F28" s="139">
        <v>4138534268.3700004</v>
      </c>
      <c r="G28" s="142">
        <v>3837285242.2200003</v>
      </c>
      <c r="H28" s="139">
        <v>4165597273.7899995</v>
      </c>
      <c r="I28" s="139">
        <f t="shared" si="0"/>
        <v>-1347332233.8099947</v>
      </c>
      <c r="J28" s="138">
        <f t="shared" si="1"/>
        <v>-0.25987109753788129</v>
      </c>
      <c r="K28" s="138">
        <f t="shared" si="2"/>
        <v>4.7603497954461926E-4</v>
      </c>
      <c r="L28" s="66"/>
      <c r="M28" s="204"/>
      <c r="N28" s="184"/>
    </row>
    <row r="29" spans="3:14" ht="22.15" customHeight="1" x14ac:dyDescent="0.3">
      <c r="C29" s="202" t="s">
        <v>153</v>
      </c>
      <c r="D29" s="139">
        <v>3115136944.8200002</v>
      </c>
      <c r="E29" s="139">
        <v>21563980144</v>
      </c>
      <c r="F29" s="139">
        <v>3466364292.920001</v>
      </c>
      <c r="G29" s="142">
        <v>3422476940.6800008</v>
      </c>
      <c r="H29" s="139">
        <v>2735761703.2900004</v>
      </c>
      <c r="I29" s="139">
        <f t="shared" si="0"/>
        <v>307339995.86000061</v>
      </c>
      <c r="J29" s="138">
        <f t="shared" si="1"/>
        <v>9.8660187755488682E-2</v>
      </c>
      <c r="K29" s="138">
        <f t="shared" si="2"/>
        <v>4.2457587528884792E-4</v>
      </c>
      <c r="L29" s="66"/>
      <c r="N29" s="184"/>
    </row>
    <row r="30" spans="3:14" ht="20.25" x14ac:dyDescent="0.3">
      <c r="C30" s="203" t="s">
        <v>152</v>
      </c>
      <c r="D30" s="139">
        <v>604236932.12000036</v>
      </c>
      <c r="E30" s="139">
        <v>9400055025</v>
      </c>
      <c r="F30" s="139">
        <v>514729966.76000005</v>
      </c>
      <c r="G30" s="142">
        <v>367220780.45999998</v>
      </c>
      <c r="H30" s="139">
        <v>266342796.16</v>
      </c>
      <c r="I30" s="139">
        <f t="shared" si="0"/>
        <v>-237016151.66000038</v>
      </c>
      <c r="J30" s="138">
        <f t="shared" si="1"/>
        <v>-0.39225697579989932</v>
      </c>
      <c r="K30" s="138">
        <f t="shared" si="2"/>
        <v>4.5555627398056474E-5</v>
      </c>
      <c r="L30" s="66"/>
      <c r="N30" s="184"/>
    </row>
    <row r="31" spans="3:14" ht="20.25" x14ac:dyDescent="0.3">
      <c r="C31" s="203" t="s">
        <v>151</v>
      </c>
      <c r="D31" s="139">
        <v>1185095098.8500004</v>
      </c>
      <c r="E31" s="139">
        <v>11681565715</v>
      </c>
      <c r="F31" s="139">
        <v>1385697941.3899999</v>
      </c>
      <c r="G31" s="142">
        <v>1385697941.3899999</v>
      </c>
      <c r="H31" s="139">
        <v>1385697941.3899999</v>
      </c>
      <c r="I31" s="139">
        <f t="shared" si="0"/>
        <v>200602842.53999949</v>
      </c>
      <c r="J31" s="138">
        <f t="shared" si="1"/>
        <v>0.16927151477941446</v>
      </c>
      <c r="K31" s="138">
        <f t="shared" si="2"/>
        <v>1.7190295991730472E-4</v>
      </c>
      <c r="L31" s="66"/>
      <c r="N31" s="184"/>
    </row>
    <row r="32" spans="3:14" ht="20.25" x14ac:dyDescent="0.3">
      <c r="C32" s="203" t="s">
        <v>150</v>
      </c>
      <c r="D32" s="139">
        <v>85656133.650000006</v>
      </c>
      <c r="E32" s="139">
        <v>1254308155</v>
      </c>
      <c r="F32" s="139">
        <v>56882009.159999996</v>
      </c>
      <c r="G32" s="142">
        <v>78555473.99000001</v>
      </c>
      <c r="H32" s="139">
        <v>88976792.539999992</v>
      </c>
      <c r="I32" s="139">
        <f t="shared" si="0"/>
        <v>-7100659.6599999964</v>
      </c>
      <c r="J32" s="138">
        <f t="shared" si="1"/>
        <v>-8.2897270252869928E-2</v>
      </c>
      <c r="K32" s="138">
        <f t="shared" si="2"/>
        <v>9.745210765805139E-6</v>
      </c>
      <c r="L32" s="66"/>
      <c r="N32" s="184"/>
    </row>
    <row r="33" spans="3:14" ht="20.25" x14ac:dyDescent="0.3">
      <c r="C33" s="203" t="s">
        <v>149</v>
      </c>
      <c r="D33" s="139">
        <v>244840834.43000013</v>
      </c>
      <c r="E33" s="139">
        <v>4163038522</v>
      </c>
      <c r="F33" s="139">
        <v>346302329.25999999</v>
      </c>
      <c r="G33" s="142">
        <v>335873536.10000002</v>
      </c>
      <c r="H33" s="139">
        <v>348879237.34000003</v>
      </c>
      <c r="I33" s="139">
        <f t="shared" si="0"/>
        <v>91032701.669999897</v>
      </c>
      <c r="J33" s="138">
        <f t="shared" si="1"/>
        <v>0.37180359183927753</v>
      </c>
      <c r="K33" s="138">
        <f t="shared" si="2"/>
        <v>4.1666840433900625E-5</v>
      </c>
      <c r="L33" s="66"/>
      <c r="N33" s="184"/>
    </row>
    <row r="34" spans="3:14" ht="20.25" x14ac:dyDescent="0.3">
      <c r="C34" s="203" t="s">
        <v>148</v>
      </c>
      <c r="D34" s="139">
        <v>56803945.379999995</v>
      </c>
      <c r="E34" s="139">
        <v>754735375</v>
      </c>
      <c r="F34" s="139">
        <v>30320499.130000003</v>
      </c>
      <c r="G34" s="142">
        <v>72992574.61999999</v>
      </c>
      <c r="H34" s="139">
        <v>54436947.879999995</v>
      </c>
      <c r="I34" s="142">
        <f t="shared" si="0"/>
        <v>16188629.239999995</v>
      </c>
      <c r="J34" s="141">
        <f t="shared" si="1"/>
        <v>0.28499128241363003</v>
      </c>
      <c r="K34" s="141">
        <f t="shared" si="2"/>
        <v>9.0551044743388571E-6</v>
      </c>
      <c r="L34" s="66"/>
      <c r="N34" s="184"/>
    </row>
    <row r="35" spans="3:14" ht="20.25" x14ac:dyDescent="0.3">
      <c r="C35" s="203" t="s">
        <v>147</v>
      </c>
      <c r="D35" s="139">
        <v>1090317330.26</v>
      </c>
      <c r="E35" s="139">
        <v>17321712417</v>
      </c>
      <c r="F35" s="139">
        <v>165907555.74000001</v>
      </c>
      <c r="G35" s="142">
        <v>1040980645.9300003</v>
      </c>
      <c r="H35" s="139">
        <v>1093780394.8299999</v>
      </c>
      <c r="I35" s="139">
        <f t="shared" si="0"/>
        <v>-49336684.329999685</v>
      </c>
      <c r="J35" s="138">
        <f t="shared" si="1"/>
        <v>-4.5249839620759513E-2</v>
      </c>
      <c r="K35" s="138">
        <f t="shared" si="2"/>
        <v>1.2913900562808921E-4</v>
      </c>
      <c r="L35" s="66"/>
      <c r="N35" s="184"/>
    </row>
    <row r="36" spans="3:14" ht="21" customHeight="1" x14ac:dyDescent="0.3">
      <c r="C36" s="197" t="s">
        <v>146</v>
      </c>
      <c r="D36" s="139">
        <v>1573544640.7000008</v>
      </c>
      <c r="E36" s="139">
        <v>22851776170</v>
      </c>
      <c r="F36" s="139">
        <v>1852258378.3600001</v>
      </c>
      <c r="G36" s="142">
        <v>1804232095.6900003</v>
      </c>
      <c r="H36" s="139">
        <v>1754749361.9100001</v>
      </c>
      <c r="I36" s="139">
        <f t="shared" si="0"/>
        <v>230687454.98999953</v>
      </c>
      <c r="J36" s="138">
        <f t="shared" si="1"/>
        <v>0.14660369272229662</v>
      </c>
      <c r="K36" s="138">
        <f t="shared" si="2"/>
        <v>2.238242753798112E-4</v>
      </c>
      <c r="L36" s="66"/>
      <c r="N36" s="184"/>
    </row>
    <row r="37" spans="3:14" ht="24" customHeight="1" x14ac:dyDescent="0.3">
      <c r="C37" s="197" t="s">
        <v>145</v>
      </c>
      <c r="D37" s="139">
        <v>187407573.13000008</v>
      </c>
      <c r="E37" s="139">
        <v>4007403958</v>
      </c>
      <c r="F37" s="139">
        <v>83230021.420000017</v>
      </c>
      <c r="G37" s="142">
        <v>249847233.42000008</v>
      </c>
      <c r="H37" s="139">
        <v>206241983.56999996</v>
      </c>
      <c r="I37" s="139">
        <f t="shared" si="0"/>
        <v>62439660.289999992</v>
      </c>
      <c r="J37" s="138">
        <f t="shared" si="1"/>
        <v>0.33317575830666735</v>
      </c>
      <c r="K37" s="138">
        <f t="shared" si="2"/>
        <v>3.0994834926986274E-5</v>
      </c>
      <c r="L37" s="66"/>
      <c r="N37" s="184"/>
    </row>
    <row r="38" spans="3:14" ht="20.25" x14ac:dyDescent="0.3">
      <c r="C38" s="190" t="s">
        <v>144</v>
      </c>
      <c r="D38" s="139">
        <v>134284936.05000001</v>
      </c>
      <c r="E38" s="139">
        <v>2714381603</v>
      </c>
      <c r="F38" s="139">
        <v>72763894.810000002</v>
      </c>
      <c r="G38" s="142">
        <v>164169318.96000001</v>
      </c>
      <c r="H38" s="139">
        <v>200253228.57000002</v>
      </c>
      <c r="I38" s="139">
        <f t="shared" si="0"/>
        <v>29884382.909999996</v>
      </c>
      <c r="J38" s="138">
        <f t="shared" si="1"/>
        <v>0.22254456671798811</v>
      </c>
      <c r="K38" s="138">
        <f t="shared" si="2"/>
        <v>2.0366048771439532E-5</v>
      </c>
      <c r="L38" s="66"/>
      <c r="N38" s="184"/>
    </row>
    <row r="39" spans="3:14" ht="20.25" x14ac:dyDescent="0.3">
      <c r="C39" s="197" t="s">
        <v>143</v>
      </c>
      <c r="D39" s="139">
        <v>181433628.80000004</v>
      </c>
      <c r="E39" s="139">
        <v>5749853616</v>
      </c>
      <c r="F39" s="139">
        <v>145950330.97999999</v>
      </c>
      <c r="G39" s="142">
        <v>277531499.27999997</v>
      </c>
      <c r="H39" s="139">
        <v>207804373.06</v>
      </c>
      <c r="I39" s="139">
        <f t="shared" si="0"/>
        <v>96097870.47999993</v>
      </c>
      <c r="J39" s="138">
        <f t="shared" si="1"/>
        <v>0.52965853748056602</v>
      </c>
      <c r="K39" s="138">
        <f t="shared" si="2"/>
        <v>3.4429210559887761E-5</v>
      </c>
      <c r="L39" s="66"/>
      <c r="N39" s="184"/>
    </row>
    <row r="40" spans="3:14" ht="20.25" x14ac:dyDescent="0.3">
      <c r="C40" s="197" t="s">
        <v>142</v>
      </c>
      <c r="D40" s="139">
        <v>1239297640.0699997</v>
      </c>
      <c r="E40" s="139">
        <v>17535521617</v>
      </c>
      <c r="F40" s="139">
        <v>938256236.28999996</v>
      </c>
      <c r="G40" s="142">
        <v>1143592432.0999999</v>
      </c>
      <c r="H40" s="139">
        <v>1453238179.26</v>
      </c>
      <c r="I40" s="139">
        <f t="shared" si="0"/>
        <v>-95705207.96999979</v>
      </c>
      <c r="J40" s="138">
        <f t="shared" si="1"/>
        <v>-7.7225361265590764E-2</v>
      </c>
      <c r="K40" s="138">
        <f t="shared" si="2"/>
        <v>1.4186852570468718E-4</v>
      </c>
      <c r="L40" s="66"/>
      <c r="N40" s="184"/>
    </row>
    <row r="41" spans="3:14" ht="20.25" x14ac:dyDescent="0.3">
      <c r="C41" s="196" t="s">
        <v>141</v>
      </c>
      <c r="D41" s="195">
        <f>D42</f>
        <v>718466154.58000004</v>
      </c>
      <c r="E41" s="195">
        <f>E42</f>
        <v>12921593863</v>
      </c>
      <c r="F41" s="195">
        <f>F42</f>
        <v>1076799474.8</v>
      </c>
      <c r="G41" s="195">
        <f>G42</f>
        <v>1076799474.8</v>
      </c>
      <c r="H41" s="195">
        <f>H42</f>
        <v>1076799474.8</v>
      </c>
      <c r="I41" s="195">
        <f t="shared" si="0"/>
        <v>358333320.21999991</v>
      </c>
      <c r="J41" s="194">
        <f t="shared" si="1"/>
        <v>0.49874766951196736</v>
      </c>
      <c r="K41" s="194">
        <f t="shared" si="2"/>
        <v>1.3358251565982662E-4</v>
      </c>
      <c r="L41" s="66"/>
      <c r="N41" s="184"/>
    </row>
    <row r="42" spans="3:14" ht="20.25" x14ac:dyDescent="0.3">
      <c r="C42" s="202" t="s">
        <v>140</v>
      </c>
      <c r="D42" s="192">
        <v>718466154.58000004</v>
      </c>
      <c r="E42" s="139">
        <v>12921593863</v>
      </c>
      <c r="F42" s="139">
        <v>1076799474.8</v>
      </c>
      <c r="G42" s="142">
        <v>1076799474.8</v>
      </c>
      <c r="H42" s="139">
        <v>1076799474.8</v>
      </c>
      <c r="I42" s="201">
        <f t="shared" si="0"/>
        <v>358333320.21999991</v>
      </c>
      <c r="J42" s="200">
        <f t="shared" si="1"/>
        <v>0.49874766951196736</v>
      </c>
      <c r="K42" s="199">
        <f t="shared" si="2"/>
        <v>1.3358251565982662E-4</v>
      </c>
      <c r="L42" s="66"/>
      <c r="N42" s="184"/>
    </row>
    <row r="43" spans="3:14" ht="20.25" x14ac:dyDescent="0.3">
      <c r="C43" s="196" t="s">
        <v>139</v>
      </c>
      <c r="D43" s="195">
        <f>SUM(D44:D49)</f>
        <v>1232312164.3199999</v>
      </c>
      <c r="E43" s="195">
        <f>SUM(E44:E49)</f>
        <v>12580580563</v>
      </c>
      <c r="F43" s="195">
        <f>SUM(F44:F49)</f>
        <v>1034888702.0200001</v>
      </c>
      <c r="G43" s="195">
        <f>SUM(G44:G49)</f>
        <v>1037074275.3000001</v>
      </c>
      <c r="H43" s="195">
        <f>SUM(H44:H49)</f>
        <v>1035585564.87</v>
      </c>
      <c r="I43" s="195">
        <f t="shared" si="0"/>
        <v>-195237889.01999986</v>
      </c>
      <c r="J43" s="194">
        <f t="shared" si="1"/>
        <v>-0.15843216895268883</v>
      </c>
      <c r="K43" s="194">
        <f t="shared" si="2"/>
        <v>1.2865440025070266E-4</v>
      </c>
      <c r="L43" s="66"/>
      <c r="N43" s="184"/>
    </row>
    <row r="44" spans="3:14" ht="20.25" x14ac:dyDescent="0.3">
      <c r="C44" s="193" t="s">
        <v>138</v>
      </c>
      <c r="D44" s="139">
        <v>770907646</v>
      </c>
      <c r="E44" s="139">
        <v>6750891737</v>
      </c>
      <c r="F44" s="139">
        <v>562574297</v>
      </c>
      <c r="G44" s="139">
        <v>562574297</v>
      </c>
      <c r="H44" s="139">
        <v>562574297</v>
      </c>
      <c r="I44" s="192">
        <f t="shared" si="0"/>
        <v>-208333349</v>
      </c>
      <c r="J44" s="191">
        <f t="shared" si="1"/>
        <v>-0.27024423753088578</v>
      </c>
      <c r="K44" s="191">
        <f t="shared" si="2"/>
        <v>6.9790236341614581E-5</v>
      </c>
      <c r="L44" s="66"/>
      <c r="N44" s="184"/>
    </row>
    <row r="45" spans="3:14" ht="20.25" x14ac:dyDescent="0.3">
      <c r="C45" s="198" t="s">
        <v>137</v>
      </c>
      <c r="D45" s="139">
        <v>127042011.28999999</v>
      </c>
      <c r="E45" s="139">
        <v>1524248087</v>
      </c>
      <c r="F45" s="139">
        <v>127017664.97999999</v>
      </c>
      <c r="G45" s="142">
        <v>127017664.97999999</v>
      </c>
      <c r="H45" s="139">
        <v>127017664.97999999</v>
      </c>
      <c r="I45" s="142">
        <f t="shared" si="0"/>
        <v>-24346.310000002384</v>
      </c>
      <c r="J45" s="141">
        <f t="shared" si="1"/>
        <v>-1.9163983435705243E-4</v>
      </c>
      <c r="K45" s="141">
        <f t="shared" si="2"/>
        <v>1.5757194926582686E-5</v>
      </c>
      <c r="L45" s="66"/>
      <c r="N45" s="184"/>
    </row>
    <row r="46" spans="3:14" ht="20.25" x14ac:dyDescent="0.3">
      <c r="C46" s="197" t="s">
        <v>136</v>
      </c>
      <c r="D46" s="139">
        <v>152114320.88999993</v>
      </c>
      <c r="E46" s="139">
        <v>1900371875</v>
      </c>
      <c r="F46" s="139">
        <v>158364313</v>
      </c>
      <c r="G46" s="142">
        <v>158364313</v>
      </c>
      <c r="H46" s="139">
        <v>158364313</v>
      </c>
      <c r="I46" s="139">
        <f t="shared" si="0"/>
        <v>6249992.1100000739</v>
      </c>
      <c r="J46" s="138">
        <f t="shared" si="1"/>
        <v>4.1087466804126206E-2</v>
      </c>
      <c r="K46" s="138">
        <f t="shared" si="2"/>
        <v>1.9645907911693E-5</v>
      </c>
      <c r="L46" s="66"/>
      <c r="N46" s="184"/>
    </row>
    <row r="47" spans="3:14" ht="20.25" x14ac:dyDescent="0.3">
      <c r="C47" s="190" t="s">
        <v>135</v>
      </c>
      <c r="D47" s="139">
        <v>27374532.909999996</v>
      </c>
      <c r="E47" s="139">
        <v>375000000</v>
      </c>
      <c r="F47" s="139">
        <v>38405141.07</v>
      </c>
      <c r="G47" s="142">
        <v>38827439.219999999</v>
      </c>
      <c r="H47" s="139">
        <v>38611561.719999999</v>
      </c>
      <c r="I47" s="142">
        <f t="shared" si="0"/>
        <v>11452906.310000002</v>
      </c>
      <c r="J47" s="141">
        <f t="shared" si="1"/>
        <v>0.41837814539718493</v>
      </c>
      <c r="K47" s="141">
        <f t="shared" si="2"/>
        <v>4.8167436268484115E-6</v>
      </c>
      <c r="L47" s="66"/>
      <c r="N47" s="184"/>
    </row>
    <row r="48" spans="3:14" ht="20.25" x14ac:dyDescent="0.3">
      <c r="C48" s="190" t="s">
        <v>134</v>
      </c>
      <c r="D48" s="139">
        <v>101335999.5</v>
      </c>
      <c r="E48" s="139">
        <v>1193399381</v>
      </c>
      <c r="F48" s="139">
        <v>79323471.75</v>
      </c>
      <c r="G48" s="142">
        <v>79323471.75</v>
      </c>
      <c r="H48" s="139">
        <v>79323471.75</v>
      </c>
      <c r="I48" s="142">
        <f t="shared" si="0"/>
        <v>-22012527.75</v>
      </c>
      <c r="J48" s="141">
        <f t="shared" si="1"/>
        <v>-0.2172231769421685</v>
      </c>
      <c r="K48" s="141">
        <f t="shared" si="2"/>
        <v>9.8404848397648841E-6</v>
      </c>
      <c r="L48" s="66"/>
      <c r="N48" s="184"/>
    </row>
    <row r="49" spans="3:14" ht="20.25" x14ac:dyDescent="0.3">
      <c r="C49" s="190" t="s">
        <v>133</v>
      </c>
      <c r="D49" s="139">
        <v>53537653.729999997</v>
      </c>
      <c r="E49" s="139">
        <v>836669483</v>
      </c>
      <c r="F49" s="139">
        <v>69203814.219999999</v>
      </c>
      <c r="G49" s="142">
        <v>70967089.349999994</v>
      </c>
      <c r="H49" s="139">
        <v>69694256.420000002</v>
      </c>
      <c r="I49" s="142">
        <f t="shared" si="0"/>
        <v>17429435.619999997</v>
      </c>
      <c r="J49" s="141">
        <f t="shared" si="1"/>
        <v>0.3255547153392222</v>
      </c>
      <c r="K49" s="141">
        <f t="shared" si="2"/>
        <v>8.8038326041990837E-6</v>
      </c>
      <c r="L49" s="66"/>
      <c r="N49" s="184"/>
    </row>
    <row r="50" spans="3:14" ht="15.75" customHeight="1" x14ac:dyDescent="0.3">
      <c r="C50" s="196" t="s">
        <v>132</v>
      </c>
      <c r="D50" s="195">
        <f>SUM(D51:D52)</f>
        <v>27535458672.980003</v>
      </c>
      <c r="E50" s="195">
        <f>SUM(E51:E52)</f>
        <v>476376415693</v>
      </c>
      <c r="F50" s="195">
        <f>SUM(F51:F52)</f>
        <v>26027224298.91</v>
      </c>
      <c r="G50" s="195">
        <f>SUM(G51:G52)</f>
        <v>29694028006.760002</v>
      </c>
      <c r="H50" s="195">
        <f>SUM(H51:H52)</f>
        <v>30358415406.389999</v>
      </c>
      <c r="I50" s="195">
        <f t="shared" si="0"/>
        <v>2158569333.7799988</v>
      </c>
      <c r="J50" s="194">
        <f t="shared" si="1"/>
        <v>7.8392350729140386E-2</v>
      </c>
      <c r="K50" s="194">
        <f t="shared" si="2"/>
        <v>3.6836969686979905E-3</v>
      </c>
      <c r="L50" s="66"/>
      <c r="N50" s="184"/>
    </row>
    <row r="51" spans="3:14" ht="21" customHeight="1" x14ac:dyDescent="0.3">
      <c r="C51" s="193" t="s">
        <v>131</v>
      </c>
      <c r="D51" s="139">
        <v>16880717043.540001</v>
      </c>
      <c r="E51" s="192">
        <v>333486471138</v>
      </c>
      <c r="F51" s="139">
        <v>17998739147.219997</v>
      </c>
      <c r="G51" s="142">
        <v>17755480872.5</v>
      </c>
      <c r="H51" s="139">
        <v>18443140658.580002</v>
      </c>
      <c r="I51" s="192">
        <f t="shared" si="0"/>
        <v>874763828.95999908</v>
      </c>
      <c r="J51" s="191">
        <f t="shared" si="1"/>
        <v>5.1820300447175505E-2</v>
      </c>
      <c r="K51" s="191">
        <f t="shared" si="2"/>
        <v>2.2026587653555599E-3</v>
      </c>
      <c r="L51" s="66"/>
      <c r="M51" s="189"/>
      <c r="N51" s="184"/>
    </row>
    <row r="52" spans="3:14" ht="20.25" x14ac:dyDescent="0.3">
      <c r="C52" s="190" t="s">
        <v>130</v>
      </c>
      <c r="D52" s="139">
        <v>10654741629.440002</v>
      </c>
      <c r="E52" s="142">
        <v>142889944555</v>
      </c>
      <c r="F52" s="139">
        <v>8028485151.6900015</v>
      </c>
      <c r="G52" s="142">
        <v>11938547134.260002</v>
      </c>
      <c r="H52" s="139">
        <v>11915274747.809999</v>
      </c>
      <c r="I52" s="142">
        <f t="shared" si="0"/>
        <v>1283805504.8199997</v>
      </c>
      <c r="J52" s="141">
        <f t="shared" si="1"/>
        <v>0.12049147219794898</v>
      </c>
      <c r="K52" s="141">
        <f t="shared" si="2"/>
        <v>1.4810382033424308E-3</v>
      </c>
      <c r="L52" s="66"/>
      <c r="M52" s="189"/>
      <c r="N52" s="184"/>
    </row>
    <row r="53" spans="3:14" ht="21" thickBot="1" x14ac:dyDescent="0.35">
      <c r="C53" s="188" t="s">
        <v>90</v>
      </c>
      <c r="D53" s="187">
        <f>D14+D17+D41+D43+D50</f>
        <v>107311065905.29999</v>
      </c>
      <c r="E53" s="187">
        <f>E14+E17+E41+E43+E50</f>
        <v>1484234610959</v>
      </c>
      <c r="F53" s="187">
        <f>F14+F17+F41+F43+F50</f>
        <v>83707433310.399994</v>
      </c>
      <c r="G53" s="187">
        <f>G14+G17+G41+G43+G50</f>
        <v>107093112331.70001</v>
      </c>
      <c r="H53" s="187">
        <f>H14+H17+H41+H43+H50</f>
        <v>105999530186.11998</v>
      </c>
      <c r="I53" s="187">
        <f t="shared" si="0"/>
        <v>-217953573.59997559</v>
      </c>
      <c r="J53" s="186">
        <f t="shared" si="1"/>
        <v>-2.0310447180938037E-3</v>
      </c>
      <c r="K53" s="185">
        <f t="shared" si="2"/>
        <v>1.3285451646199938E-2</v>
      </c>
      <c r="L53" s="66"/>
      <c r="N53" s="184"/>
    </row>
    <row r="54" spans="3:14" ht="20.25" x14ac:dyDescent="0.3">
      <c r="C54" s="117" t="s">
        <v>129</v>
      </c>
      <c r="G54" s="183"/>
    </row>
    <row r="55" spans="3:14" x14ac:dyDescent="0.25">
      <c r="C55" s="112" t="s">
        <v>128</v>
      </c>
    </row>
    <row r="56" spans="3:14" x14ac:dyDescent="0.25">
      <c r="C56" s="119" t="s">
        <v>127</v>
      </c>
    </row>
    <row r="57" spans="3:14" x14ac:dyDescent="0.25">
      <c r="C57" s="117" t="s">
        <v>87</v>
      </c>
    </row>
    <row r="317" spans="2:2" x14ac:dyDescent="0.25">
      <c r="B317" s="112" t="s">
        <v>36</v>
      </c>
    </row>
  </sheetData>
  <mergeCells count="14">
    <mergeCell ref="C9:C13"/>
    <mergeCell ref="C2:K2"/>
    <mergeCell ref="C3:K3"/>
    <mergeCell ref="C4:K4"/>
    <mergeCell ref="C6:K6"/>
    <mergeCell ref="C7:K7"/>
    <mergeCell ref="E9:H9"/>
    <mergeCell ref="I9:J11"/>
    <mergeCell ref="K9:K12"/>
    <mergeCell ref="D10:D12"/>
    <mergeCell ref="E10:E12"/>
    <mergeCell ref="F10:F12"/>
    <mergeCell ref="G10:G12"/>
    <mergeCell ref="H10:H12"/>
  </mergeCells>
  <pageMargins left="0.7" right="0.7" top="0.75" bottom="0.75" header="0.3" footer="0.3"/>
  <pageSetup orientation="portrait" horizontalDpi="4294967295" verticalDpi="429496729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F0273-D6F8-4530-87CD-FF34F796FF6B}">
  <dimension ref="B3:J38"/>
  <sheetViews>
    <sheetView showGridLines="0" workbookViewId="0">
      <selection activeCell="C4" sqref="C4:J4"/>
    </sheetView>
  </sheetViews>
  <sheetFormatPr baseColWidth="10" defaultColWidth="11.42578125" defaultRowHeight="15" x14ac:dyDescent="0.25"/>
  <cols>
    <col min="1" max="1" width="11.42578125" style="211"/>
    <col min="2" max="2" width="34.140625" style="211" bestFit="1" customWidth="1"/>
    <col min="3" max="16384" width="11.42578125" style="211"/>
  </cols>
  <sheetData>
    <row r="3" spans="2:10" ht="15.75" x14ac:dyDescent="0.25">
      <c r="C3" s="430" t="s">
        <v>946</v>
      </c>
      <c r="D3" s="430"/>
      <c r="E3" s="430"/>
      <c r="F3" s="430"/>
      <c r="G3" s="430"/>
      <c r="H3" s="430"/>
      <c r="I3" s="430"/>
      <c r="J3" s="430"/>
    </row>
    <row r="4" spans="2:10" x14ac:dyDescent="0.25">
      <c r="C4" s="431" t="s">
        <v>81</v>
      </c>
      <c r="D4" s="431"/>
      <c r="E4" s="431"/>
      <c r="F4" s="431"/>
      <c r="G4" s="431"/>
      <c r="H4" s="431"/>
      <c r="I4" s="431"/>
      <c r="J4" s="431"/>
    </row>
    <row r="5" spans="2:10" ht="15.75" x14ac:dyDescent="0.25">
      <c r="C5" s="432" t="s">
        <v>82</v>
      </c>
      <c r="D5" s="432"/>
      <c r="E5" s="432"/>
      <c r="F5" s="432"/>
      <c r="G5" s="432"/>
      <c r="H5" s="432"/>
      <c r="I5" s="432"/>
      <c r="J5" s="432"/>
    </row>
    <row r="16" spans="2:10" x14ac:dyDescent="0.25">
      <c r="B16" s="223"/>
    </row>
    <row r="17" spans="2:2" x14ac:dyDescent="0.25">
      <c r="B17" s="222"/>
    </row>
    <row r="18" spans="2:2" x14ac:dyDescent="0.25">
      <c r="B18" s="221"/>
    </row>
    <row r="19" spans="2:2" x14ac:dyDescent="0.25">
      <c r="B19" s="221"/>
    </row>
    <row r="35" spans="5:5" x14ac:dyDescent="0.25">
      <c r="E35" s="223" t="s">
        <v>177</v>
      </c>
    </row>
    <row r="36" spans="5:5" x14ac:dyDescent="0.25">
      <c r="E36" s="222" t="s">
        <v>176</v>
      </c>
    </row>
    <row r="37" spans="5:5" x14ac:dyDescent="0.25">
      <c r="E37" s="221" t="s">
        <v>175</v>
      </c>
    </row>
    <row r="38" spans="5:5" x14ac:dyDescent="0.25">
      <c r="E38" s="221" t="s">
        <v>174</v>
      </c>
    </row>
  </sheetData>
  <mergeCells count="3">
    <mergeCell ref="C3:J3"/>
    <mergeCell ref="C4:J4"/>
    <mergeCell ref="C5:J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7BA7-AED2-40C1-9773-B24AF87E2832}">
  <dimension ref="B1:H266"/>
  <sheetViews>
    <sheetView showGridLines="0" zoomScale="80" zoomScaleNormal="80" workbookViewId="0">
      <selection activeCell="E38" sqref="E38"/>
    </sheetView>
  </sheetViews>
  <sheetFormatPr baseColWidth="10" defaultColWidth="11.42578125" defaultRowHeight="15" x14ac:dyDescent="0.25"/>
  <cols>
    <col min="1" max="1" width="11.42578125" style="112"/>
    <col min="2" max="2" width="139.28515625" style="112" customWidth="1"/>
    <col min="3" max="4" width="29.42578125" style="112" customWidth="1"/>
    <col min="5" max="5" width="21.85546875" style="119" bestFit="1" customWidth="1"/>
    <col min="6" max="6" width="38.5703125" style="112" customWidth="1"/>
    <col min="7" max="7" width="23.7109375" style="112" bestFit="1" customWidth="1"/>
    <col min="8" max="8" width="15.7109375" style="112" bestFit="1" customWidth="1"/>
    <col min="9" max="16384" width="11.42578125" style="112"/>
  </cols>
  <sheetData>
    <row r="1" spans="2:8" s="282" customFormat="1" ht="20.25" x14ac:dyDescent="0.3">
      <c r="E1" s="283"/>
    </row>
    <row r="2" spans="2:8" s="282" customFormat="1" ht="13.9" customHeight="1" x14ac:dyDescent="0.3">
      <c r="B2" s="433" t="s">
        <v>0</v>
      </c>
      <c r="C2" s="433"/>
      <c r="D2" s="433"/>
      <c r="E2" s="283"/>
    </row>
    <row r="3" spans="2:8" s="282" customFormat="1" ht="13.9" customHeight="1" x14ac:dyDescent="0.3">
      <c r="B3" s="433" t="s">
        <v>1</v>
      </c>
      <c r="C3" s="433"/>
      <c r="D3" s="433"/>
      <c r="E3" s="283"/>
    </row>
    <row r="4" spans="2:8" s="282" customFormat="1" ht="20.25" x14ac:dyDescent="0.3">
      <c r="B4" s="434" t="s">
        <v>2</v>
      </c>
      <c r="C4" s="434"/>
      <c r="D4" s="434"/>
      <c r="E4" s="283"/>
    </row>
    <row r="5" spans="2:8" s="282" customFormat="1" ht="20.25" x14ac:dyDescent="0.3">
      <c r="E5" s="283"/>
    </row>
    <row r="6" spans="2:8" s="282" customFormat="1" ht="20.25" x14ac:dyDescent="0.3">
      <c r="E6" s="283"/>
      <c r="F6" s="284"/>
      <c r="G6" s="284"/>
    </row>
    <row r="7" spans="2:8" s="282" customFormat="1" ht="20.25" x14ac:dyDescent="0.3">
      <c r="B7" s="435" t="s">
        <v>947</v>
      </c>
      <c r="C7" s="435"/>
      <c r="D7" s="435"/>
      <c r="E7" s="283"/>
      <c r="F7" s="284"/>
      <c r="G7" s="284"/>
    </row>
    <row r="8" spans="2:8" s="282" customFormat="1" ht="21" thickBot="1" x14ac:dyDescent="0.35">
      <c r="B8" s="436" t="s">
        <v>4</v>
      </c>
      <c r="C8" s="436"/>
      <c r="D8" s="436"/>
      <c r="E8" s="283"/>
      <c r="F8" s="285"/>
      <c r="G8" s="285"/>
    </row>
    <row r="9" spans="2:8" ht="15.75" thickBot="1" x14ac:dyDescent="0.3">
      <c r="B9" s="286"/>
      <c r="C9" s="286"/>
      <c r="D9" s="286"/>
      <c r="F9" s="177"/>
      <c r="G9" s="177"/>
    </row>
    <row r="10" spans="2:8" ht="21.6" customHeight="1" thickBot="1" x14ac:dyDescent="0.3">
      <c r="B10" s="386" t="s">
        <v>39</v>
      </c>
      <c r="C10" s="389">
        <v>2025</v>
      </c>
      <c r="D10" s="390"/>
    </row>
    <row r="11" spans="2:8" ht="21.6" customHeight="1" x14ac:dyDescent="0.25">
      <c r="B11" s="387"/>
      <c r="C11" s="398" t="s">
        <v>43</v>
      </c>
      <c r="D11" s="398" t="s">
        <v>948</v>
      </c>
    </row>
    <row r="12" spans="2:8" ht="15" customHeight="1" x14ac:dyDescent="0.25">
      <c r="B12" s="387"/>
      <c r="C12" s="396"/>
      <c r="D12" s="396"/>
      <c r="F12" s="113"/>
      <c r="H12" s="57"/>
    </row>
    <row r="13" spans="2:8" ht="15" customHeight="1" thickBot="1" x14ac:dyDescent="0.3">
      <c r="B13" s="387"/>
      <c r="C13" s="397"/>
      <c r="D13" s="397"/>
      <c r="F13" s="113"/>
      <c r="G13" s="165"/>
    </row>
    <row r="14" spans="2:8" ht="21" thickBot="1" x14ac:dyDescent="0.3">
      <c r="B14" s="388"/>
      <c r="C14" s="170">
        <v>1</v>
      </c>
      <c r="D14" s="170">
        <v>2</v>
      </c>
      <c r="E14" s="287"/>
      <c r="F14" s="113"/>
    </row>
    <row r="15" spans="2:8" ht="20.25" x14ac:dyDescent="0.25">
      <c r="B15" s="288" t="s">
        <v>949</v>
      </c>
      <c r="C15" s="289">
        <f>C16+C18</f>
        <v>882638691</v>
      </c>
      <c r="D15" s="289">
        <f t="shared" ref="D15" si="0">D16+D18</f>
        <v>161504774.63999999</v>
      </c>
      <c r="E15" s="290"/>
      <c r="F15" s="131"/>
      <c r="G15" s="165"/>
    </row>
    <row r="16" spans="2:8" ht="20.25" x14ac:dyDescent="0.25">
      <c r="B16" s="136" t="s">
        <v>418</v>
      </c>
      <c r="C16" s="135">
        <f>C17</f>
        <v>813154551</v>
      </c>
      <c r="D16" s="135">
        <f t="shared" ref="D16" si="1">D17</f>
        <v>144133739.63999999</v>
      </c>
      <c r="E16" s="290"/>
      <c r="F16" s="113"/>
    </row>
    <row r="17" spans="2:7" ht="36.75" customHeight="1" x14ac:dyDescent="0.25">
      <c r="B17" s="291" t="s">
        <v>935</v>
      </c>
      <c r="C17" s="292">
        <v>813154551</v>
      </c>
      <c r="D17" s="292">
        <v>144133739.63999999</v>
      </c>
      <c r="E17" s="290"/>
      <c r="F17" s="113"/>
    </row>
    <row r="18" spans="2:7" ht="20.25" x14ac:dyDescent="0.25">
      <c r="B18" s="136" t="s">
        <v>925</v>
      </c>
      <c r="C18" s="135">
        <f xml:space="preserve"> C19</f>
        <v>69484140</v>
      </c>
      <c r="D18" s="135">
        <f t="shared" ref="D18" si="2" xml:space="preserve"> D19</f>
        <v>17371035</v>
      </c>
      <c r="E18" s="293"/>
      <c r="F18" s="113"/>
    </row>
    <row r="19" spans="2:7" ht="32.25" customHeight="1" thickBot="1" x14ac:dyDescent="0.3">
      <c r="B19" s="294" t="s">
        <v>919</v>
      </c>
      <c r="C19" s="295">
        <v>69484140</v>
      </c>
      <c r="D19" s="295">
        <v>17371035</v>
      </c>
      <c r="E19" s="293"/>
      <c r="F19" s="131"/>
    </row>
    <row r="20" spans="2:7" ht="26.25" customHeight="1" x14ac:dyDescent="0.25">
      <c r="B20" s="288" t="s">
        <v>917</v>
      </c>
      <c r="C20" s="289">
        <f>C21</f>
        <v>243289105</v>
      </c>
      <c r="D20" s="289">
        <f t="shared" ref="D20:D21" si="3">D21</f>
        <v>57234217.75999999</v>
      </c>
      <c r="E20" s="290"/>
      <c r="F20" s="131"/>
    </row>
    <row r="21" spans="2:7" ht="39.75" customHeight="1" x14ac:dyDescent="0.25">
      <c r="B21" s="296" t="s">
        <v>916</v>
      </c>
      <c r="C21" s="297">
        <f>C22</f>
        <v>243289105</v>
      </c>
      <c r="D21" s="297">
        <f t="shared" si="3"/>
        <v>57234217.75999999</v>
      </c>
      <c r="E21" s="293"/>
      <c r="F21" s="66"/>
    </row>
    <row r="22" spans="2:7" ht="39" customHeight="1" thickBot="1" x14ac:dyDescent="0.3">
      <c r="B22" s="298" t="s">
        <v>913</v>
      </c>
      <c r="C22" s="295">
        <v>243289105</v>
      </c>
      <c r="D22" s="292">
        <v>57234217.75999999</v>
      </c>
      <c r="E22" s="290"/>
      <c r="F22" s="131"/>
    </row>
    <row r="23" spans="2:7" ht="20.25" x14ac:dyDescent="0.25">
      <c r="B23" s="288" t="s">
        <v>851</v>
      </c>
      <c r="C23" s="289">
        <f>C24+C26+C28</f>
        <v>1026488236</v>
      </c>
      <c r="D23" s="289">
        <f t="shared" ref="D23" si="4">D24+D26+D28</f>
        <v>157308858.97999999</v>
      </c>
      <c r="E23" s="290"/>
      <c r="F23" s="131"/>
      <c r="G23" s="131"/>
    </row>
    <row r="24" spans="2:7" ht="20.25" x14ac:dyDescent="0.25">
      <c r="B24" s="136" t="s">
        <v>845</v>
      </c>
      <c r="C24" s="135">
        <f>C25</f>
        <v>35070000</v>
      </c>
      <c r="D24" s="135">
        <f t="shared" ref="D24" si="5">D25</f>
        <v>987588.1</v>
      </c>
      <c r="E24" s="293"/>
      <c r="F24" s="131"/>
      <c r="G24" s="114"/>
    </row>
    <row r="25" spans="2:7" ht="31.9" customHeight="1" x14ac:dyDescent="0.25">
      <c r="B25" s="299" t="s">
        <v>841</v>
      </c>
      <c r="C25" s="292">
        <v>35070000</v>
      </c>
      <c r="D25" s="292">
        <v>987588.1</v>
      </c>
      <c r="E25" s="293"/>
      <c r="F25" s="131"/>
    </row>
    <row r="26" spans="2:7" ht="20.25" x14ac:dyDescent="0.25">
      <c r="B26" s="300" t="s">
        <v>819</v>
      </c>
      <c r="C26" s="135">
        <f xml:space="preserve"> C27</f>
        <v>6692496</v>
      </c>
      <c r="D26" s="135">
        <f t="shared" ref="D26" si="6" xml:space="preserve"> D27</f>
        <v>0</v>
      </c>
      <c r="E26" s="293"/>
      <c r="F26" s="131"/>
    </row>
    <row r="27" spans="2:7" ht="28.5" customHeight="1" x14ac:dyDescent="0.25">
      <c r="B27" s="301" t="s">
        <v>817</v>
      </c>
      <c r="C27" s="292">
        <v>6692496</v>
      </c>
      <c r="D27" s="292">
        <v>0</v>
      </c>
      <c r="E27" s="293"/>
      <c r="F27" s="131"/>
    </row>
    <row r="28" spans="2:7" ht="20.25" x14ac:dyDescent="0.25">
      <c r="B28" s="136" t="s">
        <v>810</v>
      </c>
      <c r="C28" s="302">
        <f>C29+C30+C31+C32</f>
        <v>984725740</v>
      </c>
      <c r="D28" s="302">
        <f t="shared" ref="D28" si="7">D29+D30+D31+D32</f>
        <v>156321270.88</v>
      </c>
      <c r="E28" s="290"/>
      <c r="F28" s="131"/>
    </row>
    <row r="29" spans="2:7" ht="30.6" customHeight="1" x14ac:dyDescent="0.25">
      <c r="B29" s="301" t="s">
        <v>950</v>
      </c>
      <c r="C29" s="201">
        <v>224073001</v>
      </c>
      <c r="D29" s="201">
        <v>35067760.390000001</v>
      </c>
      <c r="E29" s="293"/>
      <c r="F29" s="131"/>
    </row>
    <row r="30" spans="2:7" ht="55.15" customHeight="1" x14ac:dyDescent="0.25">
      <c r="B30" s="301" t="s">
        <v>808</v>
      </c>
      <c r="C30" s="303">
        <v>112471764</v>
      </c>
      <c r="D30" s="292">
        <v>14250295.330000002</v>
      </c>
      <c r="E30" s="304"/>
      <c r="F30" s="131"/>
    </row>
    <row r="31" spans="2:7" ht="26.45" customHeight="1" x14ac:dyDescent="0.25">
      <c r="B31" s="298" t="s">
        <v>951</v>
      </c>
      <c r="C31" s="303">
        <v>253359525</v>
      </c>
      <c r="D31" s="292">
        <v>23789272.099999994</v>
      </c>
      <c r="E31" s="304"/>
      <c r="F31" s="113"/>
      <c r="G31" s="113"/>
    </row>
    <row r="32" spans="2:7" ht="30.6" customHeight="1" x14ac:dyDescent="0.25">
      <c r="B32" s="299" t="s">
        <v>806</v>
      </c>
      <c r="C32" s="303">
        <v>394821450</v>
      </c>
      <c r="D32" s="303">
        <v>83213943.060000002</v>
      </c>
      <c r="E32" s="304"/>
      <c r="F32" s="66"/>
      <c r="G32" s="113"/>
    </row>
    <row r="33" spans="2:8" ht="21" thickBot="1" x14ac:dyDescent="0.3">
      <c r="B33" s="305" t="s">
        <v>90</v>
      </c>
      <c r="C33" s="187">
        <f>C15+C20+C23</f>
        <v>2152416032</v>
      </c>
      <c r="D33" s="187">
        <f>D15+D20+D23</f>
        <v>376047851.38</v>
      </c>
      <c r="E33" s="306"/>
    </row>
    <row r="34" spans="2:8" x14ac:dyDescent="0.25">
      <c r="B34" s="125"/>
      <c r="C34" s="122"/>
      <c r="D34" s="122">
        <v>26127203.299999997</v>
      </c>
      <c r="E34" s="307"/>
    </row>
    <row r="35" spans="2:8" ht="15.75" x14ac:dyDescent="0.25">
      <c r="B35" s="308" t="s">
        <v>964</v>
      </c>
      <c r="C35" s="309"/>
      <c r="D35" s="309"/>
      <c r="E35" s="310"/>
      <c r="F35" s="309"/>
      <c r="G35" s="309"/>
      <c r="H35" s="309"/>
    </row>
    <row r="36" spans="2:8" x14ac:dyDescent="0.25">
      <c r="B36" s="112" t="s">
        <v>952</v>
      </c>
    </row>
    <row r="37" spans="2:8" ht="18" customHeight="1" x14ac:dyDescent="0.25">
      <c r="B37" s="311" t="s">
        <v>953</v>
      </c>
    </row>
    <row r="43" spans="2:8" x14ac:dyDescent="0.25">
      <c r="G43" s="113"/>
    </row>
    <row r="266" spans="2:2" x14ac:dyDescent="0.25">
      <c r="B266" s="112" t="s">
        <v>36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94C3D-807D-4218-8622-9E3F11A6CA5F}">
  <dimension ref="A1:M79"/>
  <sheetViews>
    <sheetView showGridLines="0" zoomScale="75" zoomScaleNormal="85" workbookViewId="0">
      <selection activeCell="K48" sqref="K48"/>
    </sheetView>
  </sheetViews>
  <sheetFormatPr baseColWidth="10" defaultColWidth="11.5703125" defaultRowHeight="15" x14ac:dyDescent="0.25"/>
  <cols>
    <col min="1" max="1" width="11.5703125" style="45"/>
    <col min="2" max="2" width="87.85546875" style="45" customWidth="1"/>
    <col min="3" max="3" width="24.7109375" style="45" customWidth="1"/>
    <col min="4" max="4" width="32.7109375" style="45" customWidth="1"/>
    <col min="5" max="5" width="27.7109375" style="45" customWidth="1"/>
    <col min="6" max="6" width="26.5703125" style="45" customWidth="1"/>
    <col min="7" max="7" width="20.28515625" style="45" customWidth="1"/>
    <col min="8" max="8" width="21.5703125" style="45" customWidth="1"/>
    <col min="9" max="11" width="11.5703125" style="45"/>
    <col min="12" max="12" width="36.28515625" style="45" customWidth="1"/>
    <col min="13" max="13" width="21.5703125" style="45" customWidth="1"/>
    <col min="14" max="16384" width="11.5703125" style="45"/>
  </cols>
  <sheetData>
    <row r="1" spans="1:13" s="312" customFormat="1" ht="21" x14ac:dyDescent="0.35"/>
    <row r="2" spans="1:13" s="312" customFormat="1" ht="21" x14ac:dyDescent="0.35">
      <c r="A2" s="433" t="s">
        <v>0</v>
      </c>
      <c r="B2" s="433"/>
      <c r="C2" s="433"/>
      <c r="D2" s="433"/>
      <c r="E2" s="433"/>
      <c r="F2" s="433"/>
      <c r="G2" s="433"/>
      <c r="H2" s="433"/>
      <c r="I2" s="433"/>
      <c r="J2" s="433"/>
      <c r="K2" s="433"/>
    </row>
    <row r="3" spans="1:13" s="312" customFormat="1" ht="21" x14ac:dyDescent="0.35">
      <c r="A3" s="433" t="s">
        <v>1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</row>
    <row r="4" spans="1:13" s="312" customFormat="1" ht="21" x14ac:dyDescent="0.35">
      <c r="A4" s="434" t="s">
        <v>2</v>
      </c>
      <c r="B4" s="434"/>
      <c r="C4" s="434"/>
      <c r="D4" s="434"/>
      <c r="E4" s="434"/>
      <c r="F4" s="434"/>
      <c r="G4" s="434"/>
      <c r="H4" s="434"/>
      <c r="I4" s="434"/>
      <c r="J4" s="434"/>
      <c r="K4" s="434"/>
    </row>
    <row r="5" spans="1:13" s="312" customFormat="1" ht="21" x14ac:dyDescent="0.35">
      <c r="B5" s="282"/>
      <c r="C5" s="282"/>
      <c r="D5" s="282"/>
      <c r="E5" s="282"/>
      <c r="F5" s="282"/>
      <c r="G5" s="282"/>
      <c r="H5" s="282"/>
      <c r="I5" s="282"/>
      <c r="J5" s="282"/>
      <c r="K5" s="282"/>
    </row>
    <row r="6" spans="1:13" s="312" customFormat="1" ht="21" x14ac:dyDescent="0.35">
      <c r="B6" s="282"/>
      <c r="C6" s="282"/>
      <c r="D6" s="282"/>
      <c r="E6" s="282"/>
      <c r="F6" s="282"/>
      <c r="G6" s="282"/>
      <c r="H6" s="282"/>
      <c r="I6" s="282"/>
      <c r="J6" s="282"/>
      <c r="K6" s="282"/>
    </row>
    <row r="7" spans="1:13" s="312" customFormat="1" ht="21" x14ac:dyDescent="0.35">
      <c r="A7" s="435" t="s">
        <v>954</v>
      </c>
      <c r="B7" s="435"/>
      <c r="C7" s="435"/>
      <c r="D7" s="435"/>
      <c r="E7" s="435"/>
      <c r="F7" s="435"/>
      <c r="G7" s="435"/>
      <c r="H7" s="435"/>
      <c r="I7" s="435"/>
      <c r="J7" s="435"/>
      <c r="K7" s="435"/>
    </row>
    <row r="8" spans="1:13" s="312" customFormat="1" ht="21" x14ac:dyDescent="0.35">
      <c r="A8" s="436" t="s">
        <v>4</v>
      </c>
      <c r="B8" s="436"/>
      <c r="C8" s="436"/>
      <c r="D8" s="436"/>
      <c r="E8" s="436"/>
      <c r="F8" s="436"/>
      <c r="G8" s="436"/>
      <c r="H8" s="436"/>
      <c r="I8" s="436"/>
      <c r="J8" s="436"/>
      <c r="K8" s="436"/>
    </row>
    <row r="9" spans="1:13" ht="15.75" thickBot="1" x14ac:dyDescent="0.3">
      <c r="C9" s="313"/>
      <c r="D9" s="313"/>
      <c r="E9" s="313"/>
      <c r="F9" s="313"/>
      <c r="G9" s="313"/>
      <c r="H9" s="313"/>
    </row>
    <row r="10" spans="1:13" ht="19.149999999999999" customHeight="1" thickBot="1" x14ac:dyDescent="0.35">
      <c r="B10" s="409" t="s">
        <v>39</v>
      </c>
      <c r="C10" s="438">
        <v>2025</v>
      </c>
      <c r="D10" s="438"/>
      <c r="E10" s="438"/>
      <c r="F10" s="438"/>
      <c r="G10" s="438"/>
      <c r="H10" s="392" t="s">
        <v>119</v>
      </c>
      <c r="L10" s="314"/>
      <c r="M10" s="314"/>
    </row>
    <row r="11" spans="1:13" s="315" customFormat="1" ht="24.6" customHeight="1" thickBot="1" x14ac:dyDescent="0.3">
      <c r="B11" s="410"/>
      <c r="C11" s="402" t="s">
        <v>43</v>
      </c>
      <c r="D11" s="398" t="s">
        <v>948</v>
      </c>
      <c r="E11" s="398" t="s">
        <v>955</v>
      </c>
      <c r="F11" s="398" t="s">
        <v>956</v>
      </c>
      <c r="G11" s="437" t="s">
        <v>957</v>
      </c>
      <c r="H11" s="392"/>
      <c r="L11" s="316" t="s">
        <v>5</v>
      </c>
      <c r="M11" s="317">
        <v>8060931248982.5703</v>
      </c>
    </row>
    <row r="12" spans="1:13" ht="14.45" customHeight="1" x14ac:dyDescent="0.25">
      <c r="B12" s="410"/>
      <c r="C12" s="393"/>
      <c r="D12" s="396"/>
      <c r="E12" s="396"/>
      <c r="F12" s="396"/>
      <c r="G12" s="392"/>
      <c r="H12" s="392"/>
    </row>
    <row r="13" spans="1:13" ht="14.45" customHeight="1" thickBot="1" x14ac:dyDescent="0.3">
      <c r="B13" s="410"/>
      <c r="C13" s="395"/>
      <c r="D13" s="397"/>
      <c r="E13" s="397"/>
      <c r="F13" s="397"/>
      <c r="G13" s="394"/>
      <c r="H13" s="394"/>
    </row>
    <row r="14" spans="1:13" ht="22.9" customHeight="1" thickBot="1" x14ac:dyDescent="0.3">
      <c r="B14" s="411"/>
      <c r="C14" s="172">
        <v>1</v>
      </c>
      <c r="D14" s="172">
        <v>2</v>
      </c>
      <c r="E14" s="318">
        <v>3</v>
      </c>
      <c r="F14" s="319">
        <v>4</v>
      </c>
      <c r="G14" s="172" t="s">
        <v>958</v>
      </c>
      <c r="H14" s="320" t="s">
        <v>959</v>
      </c>
    </row>
    <row r="15" spans="1:13" ht="20.25" x14ac:dyDescent="0.25">
      <c r="B15" s="288" t="s">
        <v>949</v>
      </c>
      <c r="C15" s="321">
        <f>C16</f>
        <v>1400429350</v>
      </c>
      <c r="D15" s="321">
        <f t="shared" ref="D15:D16" si="0">D16</f>
        <v>236140422.09000003</v>
      </c>
      <c r="E15" s="322">
        <f>E16</f>
        <v>236140422.09000003</v>
      </c>
      <c r="F15" s="322"/>
      <c r="G15" s="321">
        <f>E15-F15</f>
        <v>236140422.09000003</v>
      </c>
      <c r="H15" s="323">
        <f>D15/$M$11</f>
        <v>2.9294434451330306E-5</v>
      </c>
      <c r="I15" s="324"/>
    </row>
    <row r="16" spans="1:13" ht="20.25" x14ac:dyDescent="0.25">
      <c r="B16" s="136" t="s">
        <v>925</v>
      </c>
      <c r="C16" s="325">
        <f>C17</f>
        <v>1400429350</v>
      </c>
      <c r="D16" s="325">
        <f t="shared" si="0"/>
        <v>236140422.09000003</v>
      </c>
      <c r="E16" s="135">
        <f>+E17</f>
        <v>236140422.09000003</v>
      </c>
      <c r="F16" s="135"/>
      <c r="G16" s="325">
        <f t="shared" ref="G16:G55" si="1">E16-F16</f>
        <v>236140422.09000003</v>
      </c>
      <c r="H16" s="326">
        <f t="shared" ref="H16:H54" si="2">D16/$M$11</f>
        <v>2.9294434451330306E-5</v>
      </c>
    </row>
    <row r="17" spans="2:13" ht="21" thickBot="1" x14ac:dyDescent="0.3">
      <c r="B17" s="294" t="s">
        <v>923</v>
      </c>
      <c r="C17" s="295">
        <v>1400429350</v>
      </c>
      <c r="D17" s="295">
        <v>236140422.09000003</v>
      </c>
      <c r="E17" s="292">
        <f>$D17</f>
        <v>236140422.09000003</v>
      </c>
      <c r="F17" s="295"/>
      <c r="G17" s="295">
        <f t="shared" si="1"/>
        <v>236140422.09000003</v>
      </c>
      <c r="H17" s="327">
        <f t="shared" si="2"/>
        <v>2.9294434451330306E-5</v>
      </c>
      <c r="I17"/>
      <c r="J17" s="328"/>
      <c r="M17" s="329"/>
    </row>
    <row r="18" spans="2:13" ht="20.25" x14ac:dyDescent="0.25">
      <c r="B18" s="288" t="s">
        <v>917</v>
      </c>
      <c r="C18" s="322">
        <f>C19+C22+C27+C29</f>
        <v>127066275334</v>
      </c>
      <c r="D18" s="322">
        <f t="shared" ref="D18" si="3">D19+D22+D27+D29</f>
        <v>29702041820.269997</v>
      </c>
      <c r="E18" s="322">
        <f>E19+E22+E29</f>
        <v>6930233315</v>
      </c>
      <c r="F18" s="322">
        <f>F19+F22+F29+F27</f>
        <v>22771808505.269997</v>
      </c>
      <c r="G18" s="322">
        <f t="shared" si="1"/>
        <v>-15841575190.269997</v>
      </c>
      <c r="H18" s="323">
        <f t="shared" si="2"/>
        <v>3.6846911235000187E-3</v>
      </c>
      <c r="I18" s="328"/>
      <c r="J18" s="328"/>
    </row>
    <row r="19" spans="2:13" ht="20.25" x14ac:dyDescent="0.25">
      <c r="B19" s="136" t="s">
        <v>912</v>
      </c>
      <c r="C19" s="330">
        <f>C20+C21</f>
        <v>534076753</v>
      </c>
      <c r="D19" s="330">
        <f t="shared" ref="D19" si="4">D20+D21</f>
        <v>8400307.9299999997</v>
      </c>
      <c r="E19" s="330">
        <f>E21+E20</f>
        <v>8400307.9299999997</v>
      </c>
      <c r="F19" s="330"/>
      <c r="G19" s="330">
        <f t="shared" si="1"/>
        <v>8400307.9299999997</v>
      </c>
      <c r="H19" s="331">
        <f t="shared" si="2"/>
        <v>1.0421014235867928E-6</v>
      </c>
      <c r="I19"/>
      <c r="J19" s="328"/>
    </row>
    <row r="20" spans="2:13" ht="40.5" x14ac:dyDescent="0.25">
      <c r="B20" s="291" t="s">
        <v>960</v>
      </c>
      <c r="C20" s="292">
        <v>252440000</v>
      </c>
      <c r="D20" s="292">
        <v>0</v>
      </c>
      <c r="E20" s="292">
        <f>$D20</f>
        <v>0</v>
      </c>
      <c r="F20" s="292"/>
      <c r="G20" s="292">
        <f t="shared" si="1"/>
        <v>0</v>
      </c>
      <c r="H20" s="332">
        <f t="shared" si="2"/>
        <v>0</v>
      </c>
      <c r="I20"/>
      <c r="J20" s="328"/>
    </row>
    <row r="21" spans="2:13" ht="20.25" x14ac:dyDescent="0.25">
      <c r="B21" s="291" t="s">
        <v>908</v>
      </c>
      <c r="C21" s="292">
        <v>281636753</v>
      </c>
      <c r="D21" s="292">
        <v>8400307.9299999997</v>
      </c>
      <c r="E21" s="292">
        <f>$D21</f>
        <v>8400307.9299999997</v>
      </c>
      <c r="F21" s="292"/>
      <c r="G21" s="292">
        <f t="shared" si="1"/>
        <v>8400307.9299999997</v>
      </c>
      <c r="H21" s="333">
        <f t="shared" si="2"/>
        <v>1.0421014235867928E-6</v>
      </c>
      <c r="I21"/>
      <c r="J21" s="328"/>
    </row>
    <row r="22" spans="2:13" ht="20.25" x14ac:dyDescent="0.25">
      <c r="B22" s="334" t="s">
        <v>904</v>
      </c>
      <c r="C22" s="302">
        <f>C23+C24+C25+C26</f>
        <v>90444999546</v>
      </c>
      <c r="D22" s="302">
        <f t="shared" ref="D22" si="5">D23+D24+D25+D26</f>
        <v>22951092894.499996</v>
      </c>
      <c r="E22" s="302">
        <f>SUM(E23:E26)</f>
        <v>366677357.38999999</v>
      </c>
      <c r="F22" s="302">
        <f>SUM(F23:F26)</f>
        <v>22584415537.109997</v>
      </c>
      <c r="G22" s="302">
        <f t="shared" si="1"/>
        <v>-22217738179.719997</v>
      </c>
      <c r="H22" s="335">
        <f t="shared" si="2"/>
        <v>2.8472011713779129E-3</v>
      </c>
      <c r="I22" s="290"/>
      <c r="J22" s="328"/>
    </row>
    <row r="23" spans="2:13" ht="20.25" x14ac:dyDescent="0.25">
      <c r="B23" s="291" t="s">
        <v>903</v>
      </c>
      <c r="C23" s="292">
        <v>670854956</v>
      </c>
      <c r="D23" s="292">
        <v>102421183.09</v>
      </c>
      <c r="E23" s="292"/>
      <c r="F23" s="292">
        <f>$D23</f>
        <v>102421183.09</v>
      </c>
      <c r="G23" s="292">
        <f t="shared" si="1"/>
        <v>-102421183.09</v>
      </c>
      <c r="H23" s="333">
        <f t="shared" si="2"/>
        <v>1.2705874783751236E-5</v>
      </c>
      <c r="I23" s="290"/>
      <c r="J23" s="328"/>
    </row>
    <row r="24" spans="2:13" ht="20.25" x14ac:dyDescent="0.25">
      <c r="B24" s="336" t="s">
        <v>902</v>
      </c>
      <c r="C24" s="292">
        <v>84996417664</v>
      </c>
      <c r="D24" s="292">
        <v>22481994354.019997</v>
      </c>
      <c r="E24" s="292"/>
      <c r="F24" s="292">
        <f>$D24</f>
        <v>22481994354.019997</v>
      </c>
      <c r="G24" s="292">
        <f>E24-F24</f>
        <v>-22481994354.019997</v>
      </c>
      <c r="H24" s="333">
        <f t="shared" si="2"/>
        <v>2.7890070836241922E-3</v>
      </c>
      <c r="I24" s="290"/>
      <c r="J24" s="328"/>
    </row>
    <row r="25" spans="2:13" ht="20.25" x14ac:dyDescent="0.25">
      <c r="B25" s="291" t="s">
        <v>901</v>
      </c>
      <c r="C25" s="292">
        <v>51500001</v>
      </c>
      <c r="D25" s="292">
        <v>0</v>
      </c>
      <c r="E25" s="292">
        <f>+$D$25</f>
        <v>0</v>
      </c>
      <c r="F25" s="292"/>
      <c r="G25" s="292">
        <f t="shared" si="1"/>
        <v>0</v>
      </c>
      <c r="H25" s="333">
        <f t="shared" si="2"/>
        <v>0</v>
      </c>
      <c r="I25"/>
      <c r="J25" s="328"/>
    </row>
    <row r="26" spans="2:13" ht="40.5" x14ac:dyDescent="0.25">
      <c r="B26" s="291" t="s">
        <v>900</v>
      </c>
      <c r="C26" s="292">
        <v>4726226925</v>
      </c>
      <c r="D26" s="292">
        <v>366677357.38999999</v>
      </c>
      <c r="E26" s="292">
        <f>+$D$26</f>
        <v>366677357.38999999</v>
      </c>
      <c r="F26" s="292"/>
      <c r="G26" s="292">
        <f t="shared" si="1"/>
        <v>366677357.38999999</v>
      </c>
      <c r="H26" s="333">
        <f t="shared" si="2"/>
        <v>4.5488212969969326E-5</v>
      </c>
      <c r="I26"/>
      <c r="J26" s="328"/>
    </row>
    <row r="27" spans="2:13" ht="20.25" x14ac:dyDescent="0.25">
      <c r="B27" s="136" t="s">
        <v>899</v>
      </c>
      <c r="C27" s="302">
        <f>C28</f>
        <v>868707038</v>
      </c>
      <c r="D27" s="302">
        <f t="shared" ref="D27" si="6">D28</f>
        <v>187392968.16</v>
      </c>
      <c r="E27" s="302"/>
      <c r="F27" s="302">
        <f>F28</f>
        <v>187392968.16</v>
      </c>
      <c r="G27" s="302">
        <f t="shared" si="1"/>
        <v>-187392968.16</v>
      </c>
      <c r="H27" s="335">
        <f t="shared" si="2"/>
        <v>2.3247061954988421E-5</v>
      </c>
      <c r="I27"/>
      <c r="J27" s="328"/>
    </row>
    <row r="28" spans="2:13" ht="20.25" x14ac:dyDescent="0.25">
      <c r="B28" s="337" t="s">
        <v>898</v>
      </c>
      <c r="C28" s="292">
        <v>868707038</v>
      </c>
      <c r="D28" s="292">
        <v>187392968.16</v>
      </c>
      <c r="E28" s="292"/>
      <c r="F28" s="292">
        <f>$D28</f>
        <v>187392968.16</v>
      </c>
      <c r="G28" s="292">
        <f t="shared" si="1"/>
        <v>-187392968.16</v>
      </c>
      <c r="H28" s="333">
        <f t="shared" si="2"/>
        <v>2.3247061954988421E-5</v>
      </c>
      <c r="I28"/>
      <c r="J28" s="328"/>
    </row>
    <row r="29" spans="2:13" ht="20.25" x14ac:dyDescent="0.25">
      <c r="B29" s="334" t="s">
        <v>896</v>
      </c>
      <c r="C29" s="302">
        <f>C30</f>
        <v>35218491997</v>
      </c>
      <c r="D29" s="302">
        <f>D30</f>
        <v>6555155649.6800003</v>
      </c>
      <c r="E29" s="302">
        <f>E30</f>
        <v>6555155649.6800003</v>
      </c>
      <c r="F29" s="302"/>
      <c r="G29" s="302">
        <f t="shared" si="1"/>
        <v>6555155649.6800003</v>
      </c>
      <c r="H29" s="338">
        <f t="shared" si="2"/>
        <v>8.132007887435307E-4</v>
      </c>
      <c r="I29"/>
      <c r="J29" s="328"/>
    </row>
    <row r="30" spans="2:13" ht="21" thickBot="1" x14ac:dyDescent="0.3">
      <c r="B30" s="339" t="s">
        <v>893</v>
      </c>
      <c r="C30" s="201">
        <v>35218491997</v>
      </c>
      <c r="D30" s="201">
        <v>6555155649.6800003</v>
      </c>
      <c r="E30" s="201">
        <f>+$D$30</f>
        <v>6555155649.6800003</v>
      </c>
      <c r="F30" s="201"/>
      <c r="G30" s="201">
        <f t="shared" si="1"/>
        <v>6555155649.6800003</v>
      </c>
      <c r="H30" s="141">
        <f t="shared" si="2"/>
        <v>8.132007887435307E-4</v>
      </c>
      <c r="I30"/>
      <c r="J30" s="328"/>
    </row>
    <row r="31" spans="2:13" ht="20.25" x14ac:dyDescent="0.25">
      <c r="B31" s="288" t="s">
        <v>881</v>
      </c>
      <c r="C31" s="322">
        <f>C32+C35+C46</f>
        <v>13678780962</v>
      </c>
      <c r="D31" s="322">
        <f t="shared" ref="D31" si="7">D32+D35+D46</f>
        <v>1834431791.5999999</v>
      </c>
      <c r="E31" s="322">
        <f>E32+E35+E46</f>
        <v>1832530073.96</v>
      </c>
      <c r="F31" s="322">
        <f>F35</f>
        <v>1901717.6400000001</v>
      </c>
      <c r="G31" s="322">
        <f t="shared" si="1"/>
        <v>1830628356.3199999</v>
      </c>
      <c r="H31" s="323">
        <f t="shared" si="2"/>
        <v>2.2757070305388564E-4</v>
      </c>
      <c r="I31" s="328"/>
      <c r="J31" s="328"/>
    </row>
    <row r="32" spans="2:13" ht="20.25" x14ac:dyDescent="0.25">
      <c r="B32" s="296" t="s">
        <v>880</v>
      </c>
      <c r="C32" s="135">
        <f>C33+C34</f>
        <v>314564125</v>
      </c>
      <c r="D32" s="135">
        <f t="shared" ref="D32" si="8">D33+D34</f>
        <v>52575713.110000007</v>
      </c>
      <c r="E32" s="135">
        <f>$D32</f>
        <v>52575713.110000007</v>
      </c>
      <c r="F32" s="135"/>
      <c r="G32" s="135">
        <f t="shared" si="1"/>
        <v>52575713.110000007</v>
      </c>
      <c r="H32" s="326">
        <f t="shared" si="2"/>
        <v>6.5222877464233399E-6</v>
      </c>
      <c r="I32" s="328"/>
      <c r="J32"/>
    </row>
    <row r="33" spans="2:10" ht="20.25" x14ac:dyDescent="0.25">
      <c r="B33" s="291" t="s">
        <v>879</v>
      </c>
      <c r="C33" s="292">
        <v>225042000</v>
      </c>
      <c r="D33" s="292">
        <v>41542250.010000005</v>
      </c>
      <c r="E33" s="292">
        <f>$D33</f>
        <v>41542250.010000005</v>
      </c>
      <c r="F33" s="292"/>
      <c r="G33" s="292">
        <f t="shared" si="1"/>
        <v>41542250.010000005</v>
      </c>
      <c r="H33" s="332">
        <f t="shared" si="2"/>
        <v>5.1535298747577536E-6</v>
      </c>
      <c r="I33" s="328"/>
      <c r="J33"/>
    </row>
    <row r="34" spans="2:10" ht="40.5" x14ac:dyDescent="0.25">
      <c r="B34" s="339" t="s">
        <v>876</v>
      </c>
      <c r="C34" s="292">
        <v>89522125</v>
      </c>
      <c r="D34" s="292">
        <v>11033463.1</v>
      </c>
      <c r="E34" s="292">
        <f>$D34</f>
        <v>11033463.1</v>
      </c>
      <c r="F34" s="292"/>
      <c r="G34" s="292">
        <f t="shared" si="1"/>
        <v>11033463.1</v>
      </c>
      <c r="H34" s="332">
        <f t="shared" si="2"/>
        <v>1.3687578716655863E-6</v>
      </c>
      <c r="I34" s="328"/>
      <c r="J34"/>
    </row>
    <row r="35" spans="2:10" ht="40.5" x14ac:dyDescent="0.25">
      <c r="B35" s="334" t="s">
        <v>875</v>
      </c>
      <c r="C35" s="302">
        <f>C36+C37+C38+C39+C40+C41+C42+C43+C44+C45</f>
        <v>8015229057</v>
      </c>
      <c r="D35" s="302">
        <f t="shared" ref="D35" si="9">D36+D37+D38+D39+D40+D41+D42+D43+D44+D45</f>
        <v>1151367095.4200001</v>
      </c>
      <c r="E35" s="302">
        <f>SUM(E36:E45)</f>
        <v>1149465377.7800002</v>
      </c>
      <c r="F35" s="302">
        <f>SUM(F36:F45)</f>
        <v>1901717.6400000001</v>
      </c>
      <c r="G35" s="302">
        <f t="shared" si="1"/>
        <v>1147563660.1400001</v>
      </c>
      <c r="H35" s="338">
        <f t="shared" si="2"/>
        <v>1.4283301269506828E-4</v>
      </c>
      <c r="I35" s="328"/>
      <c r="J35" s="328"/>
    </row>
    <row r="36" spans="2:10" ht="20.25" x14ac:dyDescent="0.25">
      <c r="B36" s="291" t="s">
        <v>874</v>
      </c>
      <c r="C36" s="292">
        <v>1130049719</v>
      </c>
      <c r="D36" s="292">
        <v>30682467.48</v>
      </c>
      <c r="E36" s="292">
        <f t="shared" ref="E36:E42" si="10">$D36</f>
        <v>30682467.48</v>
      </c>
      <c r="F36" s="292"/>
      <c r="G36" s="292">
        <f t="shared" si="1"/>
        <v>30682467.48</v>
      </c>
      <c r="H36" s="332">
        <f t="shared" si="2"/>
        <v>3.8063179714964896E-6</v>
      </c>
      <c r="I36" s="328"/>
      <c r="J36"/>
    </row>
    <row r="37" spans="2:10" ht="20.25" x14ac:dyDescent="0.25">
      <c r="B37" s="339" t="s">
        <v>872</v>
      </c>
      <c r="C37" s="292">
        <v>320091495</v>
      </c>
      <c r="D37" s="292">
        <v>42477375.019999996</v>
      </c>
      <c r="E37" s="292">
        <f t="shared" si="10"/>
        <v>42477375.019999996</v>
      </c>
      <c r="F37" s="292"/>
      <c r="G37" s="292">
        <f t="shared" si="1"/>
        <v>42477375.019999996</v>
      </c>
      <c r="H37" s="332">
        <f t="shared" si="2"/>
        <v>5.2695369440548669E-6</v>
      </c>
      <c r="I37" s="328"/>
      <c r="J37"/>
    </row>
    <row r="38" spans="2:10" ht="20.25" x14ac:dyDescent="0.25">
      <c r="B38" s="291" t="s">
        <v>870</v>
      </c>
      <c r="C38" s="292">
        <v>8409716</v>
      </c>
      <c r="D38" s="292">
        <v>792134.15999999992</v>
      </c>
      <c r="E38" s="292">
        <f t="shared" si="10"/>
        <v>792134.15999999992</v>
      </c>
      <c r="F38" s="292"/>
      <c r="G38" s="292">
        <f t="shared" si="1"/>
        <v>792134.15999999992</v>
      </c>
      <c r="H38" s="332">
        <f t="shared" si="2"/>
        <v>9.8268318576712962E-8</v>
      </c>
      <c r="I38" s="328"/>
      <c r="J38"/>
    </row>
    <row r="39" spans="2:10" ht="20.25" x14ac:dyDescent="0.25">
      <c r="B39" s="291" t="s">
        <v>867</v>
      </c>
      <c r="C39" s="292">
        <v>1338168834</v>
      </c>
      <c r="D39" s="292">
        <v>175132986.77000001</v>
      </c>
      <c r="E39" s="292">
        <f t="shared" si="10"/>
        <v>175132986.77000001</v>
      </c>
      <c r="F39" s="292"/>
      <c r="G39" s="292">
        <f t="shared" si="1"/>
        <v>175132986.77000001</v>
      </c>
      <c r="H39" s="332">
        <f t="shared" si="2"/>
        <v>2.1726148178239933E-5</v>
      </c>
      <c r="I39" s="328"/>
      <c r="J39"/>
    </row>
    <row r="40" spans="2:10" ht="20.25" x14ac:dyDescent="0.25">
      <c r="B40" s="291" t="s">
        <v>866</v>
      </c>
      <c r="C40" s="201">
        <v>2031451113</v>
      </c>
      <c r="D40" s="201">
        <v>284240620.93000001</v>
      </c>
      <c r="E40" s="292">
        <f t="shared" si="10"/>
        <v>284240620.93000001</v>
      </c>
      <c r="F40" s="340"/>
      <c r="G40" s="201">
        <f t="shared" si="1"/>
        <v>284240620.93000001</v>
      </c>
      <c r="H40" s="341">
        <f t="shared" si="2"/>
        <v>3.5261511623222954E-5</v>
      </c>
      <c r="I40" s="328"/>
      <c r="J40"/>
    </row>
    <row r="41" spans="2:10" ht="20.25" x14ac:dyDescent="0.25">
      <c r="B41" s="291" t="s">
        <v>865</v>
      </c>
      <c r="C41" s="292">
        <v>101411794</v>
      </c>
      <c r="D41" s="292">
        <v>18623004.210000001</v>
      </c>
      <c r="E41" s="292">
        <f t="shared" si="10"/>
        <v>18623004.210000001</v>
      </c>
      <c r="F41" s="201"/>
      <c r="G41" s="292">
        <f t="shared" si="1"/>
        <v>18623004.210000001</v>
      </c>
      <c r="H41" s="332">
        <f t="shared" si="2"/>
        <v>2.3102794993259057E-6</v>
      </c>
      <c r="I41" s="328"/>
      <c r="J41"/>
    </row>
    <row r="42" spans="2:10" ht="40.5" x14ac:dyDescent="0.25">
      <c r="B42" s="339" t="s">
        <v>864</v>
      </c>
      <c r="C42" s="292">
        <v>1000000</v>
      </c>
      <c r="D42" s="201">
        <v>0</v>
      </c>
      <c r="E42" s="292">
        <f t="shared" si="10"/>
        <v>0</v>
      </c>
      <c r="F42" s="292"/>
      <c r="G42" s="292">
        <f t="shared" si="1"/>
        <v>0</v>
      </c>
      <c r="H42" s="342">
        <f t="shared" si="2"/>
        <v>0</v>
      </c>
      <c r="I42" s="328"/>
      <c r="J42"/>
    </row>
    <row r="43" spans="2:10" ht="40.5" x14ac:dyDescent="0.25">
      <c r="B43" s="291" t="s">
        <v>863</v>
      </c>
      <c r="C43" s="292">
        <v>30547779</v>
      </c>
      <c r="D43" s="292">
        <v>1901717.6400000001</v>
      </c>
      <c r="E43" s="292"/>
      <c r="F43" s="292">
        <f>$D43</f>
        <v>1901717.6400000001</v>
      </c>
      <c r="G43" s="292">
        <f t="shared" si="1"/>
        <v>-1901717.6400000001</v>
      </c>
      <c r="H43" s="343">
        <f t="shared" si="2"/>
        <v>2.359178587759361E-7</v>
      </c>
      <c r="I43" s="328"/>
      <c r="J43"/>
    </row>
    <row r="44" spans="2:10" ht="40.5" x14ac:dyDescent="0.25">
      <c r="B44" s="291" t="s">
        <v>961</v>
      </c>
      <c r="C44" s="292">
        <v>12000000</v>
      </c>
      <c r="D44" s="292">
        <v>4642866.1199999992</v>
      </c>
      <c r="E44" s="292">
        <f>$D44</f>
        <v>4642866.1199999992</v>
      </c>
      <c r="F44" s="292"/>
      <c r="G44" s="292">
        <f t="shared" si="1"/>
        <v>4642866.1199999992</v>
      </c>
      <c r="H44" s="341">
        <f t="shared" si="2"/>
        <v>5.7597143265376565E-7</v>
      </c>
      <c r="I44" s="328"/>
      <c r="J44"/>
    </row>
    <row r="45" spans="2:10" ht="40.5" x14ac:dyDescent="0.25">
      <c r="B45" s="291" t="s">
        <v>861</v>
      </c>
      <c r="C45" s="292">
        <v>3042098607</v>
      </c>
      <c r="D45" s="292">
        <v>592873923.09000003</v>
      </c>
      <c r="E45" s="292">
        <f>$D45</f>
        <v>592873923.09000003</v>
      </c>
      <c r="F45" s="340"/>
      <c r="G45" s="201">
        <f t="shared" si="1"/>
        <v>592873923.09000003</v>
      </c>
      <c r="H45" s="199">
        <f t="shared" si="2"/>
        <v>7.3549060868721721E-5</v>
      </c>
      <c r="I45" s="328"/>
      <c r="J45"/>
    </row>
    <row r="46" spans="2:10" ht="20.25" x14ac:dyDescent="0.25">
      <c r="B46" s="334" t="s">
        <v>860</v>
      </c>
      <c r="C46" s="302">
        <f>C47+C48+C49+C50+C51+C52+C53+C54</f>
        <v>5348987780</v>
      </c>
      <c r="D46" s="302">
        <f t="shared" ref="D46" si="11">D47+D48+D49+D50+D51+D52+D53+D54</f>
        <v>630488983.06999993</v>
      </c>
      <c r="E46" s="302">
        <f>SUM(E47:E54)</f>
        <v>630488983.06999993</v>
      </c>
      <c r="F46" s="302"/>
      <c r="G46" s="344">
        <f t="shared" si="1"/>
        <v>630488983.06999993</v>
      </c>
      <c r="H46" s="338">
        <f t="shared" si="2"/>
        <v>7.8215402612394022E-5</v>
      </c>
      <c r="I46" s="328"/>
      <c r="J46"/>
    </row>
    <row r="47" spans="2:10" ht="20.25" x14ac:dyDescent="0.25">
      <c r="B47" s="339" t="s">
        <v>859</v>
      </c>
      <c r="C47" s="340">
        <v>260177938</v>
      </c>
      <c r="D47" s="201">
        <v>49827828.809999995</v>
      </c>
      <c r="E47" s="292">
        <f t="shared" ref="E47:E54" si="12">$D47</f>
        <v>49827828.809999995</v>
      </c>
      <c r="F47" s="292"/>
      <c r="G47" s="292">
        <f t="shared" si="1"/>
        <v>49827828.809999995</v>
      </c>
      <c r="H47" s="199">
        <f t="shared" si="2"/>
        <v>6.1813985594144763E-6</v>
      </c>
      <c r="I47" s="328"/>
      <c r="J47"/>
    </row>
    <row r="48" spans="2:10" ht="25.9" customHeight="1" x14ac:dyDescent="0.25">
      <c r="B48" s="337" t="s">
        <v>858</v>
      </c>
      <c r="C48" s="340">
        <v>5548543</v>
      </c>
      <c r="D48" s="292">
        <v>1139635.53</v>
      </c>
      <c r="E48" s="292">
        <f t="shared" si="12"/>
        <v>1139635.53</v>
      </c>
      <c r="F48" s="340"/>
      <c r="G48" s="292">
        <f t="shared" si="1"/>
        <v>1139635.53</v>
      </c>
      <c r="H48" s="332">
        <f t="shared" si="2"/>
        <v>1.4137765163843096E-7</v>
      </c>
      <c r="I48"/>
      <c r="J48"/>
    </row>
    <row r="49" spans="2:10" ht="20.25" x14ac:dyDescent="0.25">
      <c r="B49" s="337" t="s">
        <v>857</v>
      </c>
      <c r="C49" s="340">
        <v>153296868</v>
      </c>
      <c r="D49" s="292">
        <v>22358300.939999998</v>
      </c>
      <c r="E49" s="292">
        <f t="shared" si="12"/>
        <v>22358300.939999998</v>
      </c>
      <c r="F49" s="201"/>
      <c r="G49" s="201">
        <f t="shared" si="1"/>
        <v>22358300.939999998</v>
      </c>
      <c r="H49" s="199">
        <f t="shared" si="2"/>
        <v>2.7736622791345608E-6</v>
      </c>
      <c r="I49"/>
      <c r="J49"/>
    </row>
    <row r="50" spans="2:10" ht="20.25" x14ac:dyDescent="0.25">
      <c r="B50" s="337" t="s">
        <v>856</v>
      </c>
      <c r="C50" s="340">
        <v>17300000</v>
      </c>
      <c r="D50" s="292">
        <v>0</v>
      </c>
      <c r="E50" s="292">
        <f t="shared" si="12"/>
        <v>0</v>
      </c>
      <c r="F50" s="345"/>
      <c r="G50" s="292">
        <f t="shared" si="1"/>
        <v>0</v>
      </c>
      <c r="H50" s="332">
        <f t="shared" si="2"/>
        <v>0</v>
      </c>
      <c r="I50"/>
      <c r="J50"/>
    </row>
    <row r="51" spans="2:10" ht="20.25" x14ac:dyDescent="0.25">
      <c r="B51" s="337" t="s">
        <v>855</v>
      </c>
      <c r="C51" s="340">
        <v>4740902179</v>
      </c>
      <c r="D51" s="292">
        <v>530413507.37</v>
      </c>
      <c r="E51" s="292">
        <f t="shared" si="12"/>
        <v>530413507.37</v>
      </c>
      <c r="F51" s="340"/>
      <c r="G51" s="292">
        <f t="shared" si="1"/>
        <v>530413507.37</v>
      </c>
      <c r="H51" s="332">
        <f t="shared" si="2"/>
        <v>6.580052490051288E-5</v>
      </c>
      <c r="I51"/>
      <c r="J51"/>
    </row>
    <row r="52" spans="2:10" ht="20.25" x14ac:dyDescent="0.25">
      <c r="B52" s="337" t="s">
        <v>854</v>
      </c>
      <c r="C52" s="340">
        <v>6044676</v>
      </c>
      <c r="D52" s="292">
        <v>0</v>
      </c>
      <c r="E52" s="292">
        <f t="shared" si="12"/>
        <v>0</v>
      </c>
      <c r="F52" s="340"/>
      <c r="G52" s="292">
        <f t="shared" si="1"/>
        <v>0</v>
      </c>
      <c r="H52" s="332">
        <f t="shared" si="2"/>
        <v>0</v>
      </c>
      <c r="I52"/>
      <c r="J52"/>
    </row>
    <row r="53" spans="2:10" ht="20.25" x14ac:dyDescent="0.25">
      <c r="B53" s="337" t="s">
        <v>853</v>
      </c>
      <c r="C53" s="340">
        <v>6553009</v>
      </c>
      <c r="D53" s="292">
        <v>1069993.04</v>
      </c>
      <c r="E53" s="292">
        <f t="shared" si="12"/>
        <v>1069993.04</v>
      </c>
      <c r="F53" s="346"/>
      <c r="G53" s="201">
        <f t="shared" si="1"/>
        <v>1069993.04</v>
      </c>
      <c r="H53" s="199">
        <f t="shared" si="2"/>
        <v>1.3273814239949654E-7</v>
      </c>
      <c r="I53"/>
      <c r="J53"/>
    </row>
    <row r="54" spans="2:10" ht="41.25" thickBot="1" x14ac:dyDescent="0.3">
      <c r="B54" s="337" t="s">
        <v>852</v>
      </c>
      <c r="C54" s="201">
        <v>159164567</v>
      </c>
      <c r="D54" s="292">
        <v>25679717.380000003</v>
      </c>
      <c r="E54" s="292">
        <f t="shared" si="12"/>
        <v>25679717.380000003</v>
      </c>
      <c r="F54" s="340"/>
      <c r="G54" s="292">
        <f t="shared" si="1"/>
        <v>25679717.380000003</v>
      </c>
      <c r="H54" s="332">
        <f t="shared" si="2"/>
        <v>3.1857010792941856E-6</v>
      </c>
      <c r="I54"/>
      <c r="J54"/>
    </row>
    <row r="55" spans="2:10" ht="21" thickBot="1" x14ac:dyDescent="0.3">
      <c r="B55" s="305" t="s">
        <v>179</v>
      </c>
      <c r="C55" s="187">
        <f>C31+C18+C15</f>
        <v>142145485646</v>
      </c>
      <c r="D55" s="187">
        <f>D31+D18+D15</f>
        <v>31772614033.959995</v>
      </c>
      <c r="E55" s="187">
        <f>E31+E18+E15</f>
        <v>8998903811.0499992</v>
      </c>
      <c r="F55" s="187">
        <f>F31+F18+F15</f>
        <v>22773710222.909996</v>
      </c>
      <c r="G55" s="187">
        <f t="shared" si="1"/>
        <v>-13774806411.859997</v>
      </c>
      <c r="H55" s="127">
        <f>D55/$M$11</f>
        <v>3.9415562610052345E-3</v>
      </c>
      <c r="I55"/>
      <c r="J55"/>
    </row>
    <row r="56" spans="2:10" ht="20.25" x14ac:dyDescent="0.25">
      <c r="D56" s="347"/>
      <c r="E56" s="348"/>
      <c r="F56" s="348"/>
      <c r="G56"/>
      <c r="H56" s="349"/>
      <c r="I56"/>
      <c r="J56"/>
    </row>
    <row r="57" spans="2:10" x14ac:dyDescent="0.25">
      <c r="B57" s="117" t="s">
        <v>89</v>
      </c>
      <c r="D57" s="328"/>
      <c r="E57" s="350"/>
      <c r="F57"/>
      <c r="G57"/>
      <c r="H57"/>
    </row>
    <row r="58" spans="2:10" x14ac:dyDescent="0.25">
      <c r="B58" s="112" t="s">
        <v>962</v>
      </c>
      <c r="E58" s="351"/>
      <c r="F58" s="352"/>
    </row>
    <row r="59" spans="2:10" x14ac:dyDescent="0.25">
      <c r="B59" s="119" t="s">
        <v>127</v>
      </c>
      <c r="E59" s="351"/>
      <c r="F59" s="352"/>
    </row>
    <row r="60" spans="2:10" x14ac:dyDescent="0.25">
      <c r="B60" s="117" t="s">
        <v>87</v>
      </c>
      <c r="E60" s="352"/>
      <c r="F60" s="351"/>
    </row>
    <row r="61" spans="2:10" x14ac:dyDescent="0.25">
      <c r="E61" s="352"/>
    </row>
    <row r="66" spans="4:9" x14ac:dyDescent="0.25">
      <c r="D66" s="324"/>
      <c r="E66" s="351"/>
      <c r="F66" s="351"/>
    </row>
    <row r="69" spans="4:9" x14ac:dyDescent="0.25">
      <c r="H69" s="352"/>
      <c r="I69" s="352"/>
    </row>
    <row r="74" spans="4:9" x14ac:dyDescent="0.25">
      <c r="H74" s="353"/>
    </row>
    <row r="79" spans="4:9" x14ac:dyDescent="0.25">
      <c r="H79" s="352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ignoredErrors>
    <ignoredError sqref="E35 E46" formula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1DACD-0233-48D5-85B5-924172C696E4}">
  <dimension ref="A1:G196"/>
  <sheetViews>
    <sheetView showGridLines="0" zoomScale="89" zoomScaleNormal="89" workbookViewId="0">
      <selection activeCell="H172" sqref="H172"/>
    </sheetView>
  </sheetViews>
  <sheetFormatPr baseColWidth="10" defaultColWidth="11.42578125" defaultRowHeight="15" x14ac:dyDescent="0.25"/>
  <cols>
    <col min="1" max="1" width="11.42578125" style="211"/>
    <col min="2" max="2" width="8.42578125" style="211" customWidth="1"/>
    <col min="3" max="3" width="94.5703125" style="211" customWidth="1"/>
    <col min="4" max="4" width="20.5703125" style="211" customWidth="1"/>
    <col min="5" max="5" width="16.42578125" style="211" customWidth="1"/>
    <col min="6" max="16384" width="11.42578125" style="211"/>
  </cols>
  <sheetData>
    <row r="1" spans="1:7" x14ac:dyDescent="0.25">
      <c r="A1" s="224"/>
      <c r="B1" s="224"/>
      <c r="C1" s="224"/>
      <c r="D1" s="224"/>
      <c r="E1" s="224"/>
      <c r="F1" s="224"/>
      <c r="G1" s="224"/>
    </row>
    <row r="2" spans="1:7" x14ac:dyDescent="0.25">
      <c r="A2" s="224"/>
      <c r="B2" s="224"/>
      <c r="C2" s="444" t="s">
        <v>0</v>
      </c>
      <c r="D2" s="444"/>
      <c r="E2" s="444"/>
      <c r="F2" s="242"/>
      <c r="G2" s="242"/>
    </row>
    <row r="3" spans="1:7" x14ac:dyDescent="0.25">
      <c r="A3" s="224"/>
      <c r="B3" s="224"/>
      <c r="C3" s="444" t="s">
        <v>1</v>
      </c>
      <c r="D3" s="444"/>
      <c r="E3" s="444"/>
      <c r="F3" s="242"/>
      <c r="G3" s="242"/>
    </row>
    <row r="4" spans="1:7" x14ac:dyDescent="0.25">
      <c r="A4" s="224"/>
      <c r="B4" s="224"/>
      <c r="C4" s="445" t="s">
        <v>2</v>
      </c>
      <c r="D4" s="445"/>
      <c r="E4" s="445"/>
      <c r="F4" s="240"/>
      <c r="G4" s="240"/>
    </row>
    <row r="5" spans="1:7" x14ac:dyDescent="0.25">
      <c r="A5" s="224"/>
      <c r="B5" s="224"/>
      <c r="C5" s="224"/>
      <c r="D5" s="224"/>
      <c r="E5" s="224"/>
      <c r="F5" s="224"/>
      <c r="G5" s="224"/>
    </row>
    <row r="6" spans="1:7" ht="15.75" x14ac:dyDescent="0.25">
      <c r="A6" s="224"/>
      <c r="B6" s="224"/>
      <c r="C6" s="446" t="s">
        <v>360</v>
      </c>
      <c r="D6" s="446"/>
      <c r="E6" s="446"/>
      <c r="F6" s="224"/>
      <c r="G6" s="224"/>
    </row>
    <row r="7" spans="1:7" ht="15.75" x14ac:dyDescent="0.25">
      <c r="A7" s="224"/>
      <c r="B7" s="224"/>
      <c r="C7" s="447" t="s">
        <v>359</v>
      </c>
      <c r="D7" s="447"/>
      <c r="E7" s="447"/>
      <c r="F7" s="224"/>
      <c r="G7" s="224"/>
    </row>
    <row r="8" spans="1:7" x14ac:dyDescent="0.25">
      <c r="A8" s="224"/>
      <c r="B8" s="224"/>
      <c r="C8" s="224"/>
      <c r="D8" s="224"/>
      <c r="E8" s="224"/>
      <c r="F8" s="224"/>
      <c r="G8" s="224"/>
    </row>
    <row r="9" spans="1:7" ht="15.75" thickBot="1" x14ac:dyDescent="0.3"/>
    <row r="10" spans="1:7" x14ac:dyDescent="0.25">
      <c r="C10" s="439" t="s">
        <v>39</v>
      </c>
      <c r="D10" s="441" t="s">
        <v>43</v>
      </c>
      <c r="E10" s="441" t="s">
        <v>44</v>
      </c>
    </row>
    <row r="11" spans="1:7" ht="14.45" customHeight="1" x14ac:dyDescent="0.25">
      <c r="C11" s="440"/>
      <c r="D11" s="442"/>
      <c r="E11" s="442"/>
    </row>
    <row r="12" spans="1:7" ht="15.75" thickBot="1" x14ac:dyDescent="0.3">
      <c r="C12" s="239" t="s">
        <v>358</v>
      </c>
      <c r="D12" s="443"/>
      <c r="E12" s="443"/>
    </row>
    <row r="13" spans="1:7" x14ac:dyDescent="0.25">
      <c r="C13" s="234" t="s">
        <v>357</v>
      </c>
      <c r="D13" s="233">
        <v>1240428372056</v>
      </c>
      <c r="E13" s="233">
        <v>92211868554.080017</v>
      </c>
    </row>
    <row r="14" spans="1:7" x14ac:dyDescent="0.25">
      <c r="C14" s="238" t="s">
        <v>356</v>
      </c>
      <c r="D14" s="227">
        <v>1159747493169</v>
      </c>
      <c r="E14" s="227">
        <v>86454078933.349991</v>
      </c>
    </row>
    <row r="15" spans="1:7" x14ac:dyDescent="0.25">
      <c r="C15" s="234" t="s">
        <v>355</v>
      </c>
      <c r="D15" s="233">
        <v>382142018494</v>
      </c>
      <c r="E15" s="233">
        <v>27769297360.550003</v>
      </c>
    </row>
    <row r="16" spans="1:7" x14ac:dyDescent="0.25">
      <c r="C16" s="232" t="s">
        <v>354</v>
      </c>
      <c r="D16" s="231">
        <v>6884315172</v>
      </c>
      <c r="E16" s="231">
        <v>1916006660.71</v>
      </c>
    </row>
    <row r="17" spans="3:5" x14ac:dyDescent="0.25">
      <c r="C17" s="232" t="s">
        <v>353</v>
      </c>
      <c r="D17" s="231">
        <v>99441978092</v>
      </c>
      <c r="E17" s="231">
        <v>8111156339.8199997</v>
      </c>
    </row>
    <row r="18" spans="3:5" x14ac:dyDescent="0.25">
      <c r="C18" s="232" t="s">
        <v>352</v>
      </c>
      <c r="D18" s="231">
        <v>8902919445</v>
      </c>
      <c r="E18" s="231">
        <v>616144575.96000004</v>
      </c>
    </row>
    <row r="19" spans="3:5" x14ac:dyDescent="0.25">
      <c r="C19" s="232" t="s">
        <v>351</v>
      </c>
      <c r="D19" s="231">
        <v>673880421</v>
      </c>
      <c r="E19" s="231">
        <v>61214271.479999997</v>
      </c>
    </row>
    <row r="20" spans="3:5" x14ac:dyDescent="0.25">
      <c r="C20" s="232" t="s">
        <v>350</v>
      </c>
      <c r="D20" s="231">
        <v>17668168</v>
      </c>
      <c r="E20" s="231">
        <v>1043609.54</v>
      </c>
    </row>
    <row r="21" spans="3:5" x14ac:dyDescent="0.25">
      <c r="C21" s="232" t="s">
        <v>349</v>
      </c>
      <c r="D21" s="231">
        <v>1230039945</v>
      </c>
      <c r="E21" s="231">
        <v>102849202.59999999</v>
      </c>
    </row>
    <row r="22" spans="3:5" x14ac:dyDescent="0.25">
      <c r="C22" s="232" t="s">
        <v>348</v>
      </c>
      <c r="D22" s="231">
        <v>2230912661</v>
      </c>
      <c r="E22" s="231">
        <v>177101439.47999999</v>
      </c>
    </row>
    <row r="23" spans="3:5" x14ac:dyDescent="0.25">
      <c r="C23" s="232" t="s">
        <v>347</v>
      </c>
      <c r="D23" s="231">
        <v>7837692277</v>
      </c>
      <c r="E23" s="231">
        <v>763400922.86000001</v>
      </c>
    </row>
    <row r="24" spans="3:5" x14ac:dyDescent="0.25">
      <c r="C24" s="232" t="s">
        <v>346</v>
      </c>
      <c r="D24" s="231">
        <v>493158876</v>
      </c>
      <c r="E24" s="231">
        <v>17392558.91</v>
      </c>
    </row>
    <row r="25" spans="3:5" x14ac:dyDescent="0.25">
      <c r="C25" s="232" t="s">
        <v>345</v>
      </c>
      <c r="D25" s="231">
        <v>171188988633</v>
      </c>
      <c r="E25" s="231">
        <v>11481108049.200001</v>
      </c>
    </row>
    <row r="26" spans="3:5" x14ac:dyDescent="0.25">
      <c r="C26" s="232" t="s">
        <v>344</v>
      </c>
      <c r="D26" s="231">
        <v>280452697</v>
      </c>
      <c r="E26" s="231">
        <v>20549378.199999999</v>
      </c>
    </row>
    <row r="27" spans="3:5" x14ac:dyDescent="0.25">
      <c r="C27" s="232" t="s">
        <v>343</v>
      </c>
      <c r="D27" s="231">
        <v>106201181</v>
      </c>
      <c r="E27" s="231">
        <v>9452840.3599999994</v>
      </c>
    </row>
    <row r="28" spans="3:5" x14ac:dyDescent="0.25">
      <c r="C28" s="232" t="s">
        <v>342</v>
      </c>
      <c r="D28" s="231">
        <v>1027213885</v>
      </c>
      <c r="E28" s="231">
        <v>91982125.790000007</v>
      </c>
    </row>
    <row r="29" spans="3:5" x14ac:dyDescent="0.25">
      <c r="C29" s="232" t="s">
        <v>341</v>
      </c>
      <c r="D29" s="231">
        <v>1653981537</v>
      </c>
      <c r="E29" s="231">
        <v>136072240.40000001</v>
      </c>
    </row>
    <row r="30" spans="3:5" x14ac:dyDescent="0.25">
      <c r="C30" s="232" t="s">
        <v>340</v>
      </c>
      <c r="D30" s="231">
        <v>3960747287</v>
      </c>
      <c r="E30" s="231">
        <v>0</v>
      </c>
    </row>
    <row r="31" spans="3:5" x14ac:dyDescent="0.25">
      <c r="C31" s="232" t="s">
        <v>339</v>
      </c>
      <c r="D31" s="231">
        <v>278584404</v>
      </c>
      <c r="E31" s="231">
        <v>12302001.82</v>
      </c>
    </row>
    <row r="32" spans="3:5" x14ac:dyDescent="0.25">
      <c r="C32" s="232" t="s">
        <v>338</v>
      </c>
      <c r="D32" s="231">
        <v>766451012</v>
      </c>
      <c r="E32" s="231">
        <v>93595801.310000002</v>
      </c>
    </row>
    <row r="33" spans="3:5" x14ac:dyDescent="0.25">
      <c r="C33" s="232" t="s">
        <v>337</v>
      </c>
      <c r="D33" s="231">
        <v>14344057270</v>
      </c>
      <c r="E33" s="231">
        <v>792920443.94000006</v>
      </c>
    </row>
    <row r="34" spans="3:5" x14ac:dyDescent="0.25">
      <c r="C34" s="232" t="s">
        <v>336</v>
      </c>
      <c r="D34" s="231">
        <v>8172819620</v>
      </c>
      <c r="E34" s="231">
        <v>460469710.99000001</v>
      </c>
    </row>
    <row r="35" spans="3:5" x14ac:dyDescent="0.25">
      <c r="C35" s="232" t="s">
        <v>335</v>
      </c>
      <c r="D35" s="231">
        <v>23650677252</v>
      </c>
      <c r="E35" s="231">
        <v>1671150135.8900001</v>
      </c>
    </row>
    <row r="36" spans="3:5" x14ac:dyDescent="0.25">
      <c r="C36" s="232" t="s">
        <v>334</v>
      </c>
      <c r="D36" s="231">
        <v>226049649</v>
      </c>
      <c r="E36" s="231">
        <v>15596174.75</v>
      </c>
    </row>
    <row r="37" spans="3:5" x14ac:dyDescent="0.25">
      <c r="C37" s="232" t="s">
        <v>333</v>
      </c>
      <c r="D37" s="231">
        <v>36685569</v>
      </c>
      <c r="E37" s="231">
        <v>2367192.91</v>
      </c>
    </row>
    <row r="38" spans="3:5" x14ac:dyDescent="0.25">
      <c r="C38" s="232" t="s">
        <v>332</v>
      </c>
      <c r="D38" s="231">
        <v>1216285415</v>
      </c>
      <c r="E38" s="231">
        <v>96109743.909999996</v>
      </c>
    </row>
    <row r="39" spans="3:5" x14ac:dyDescent="0.25">
      <c r="C39" s="232" t="s">
        <v>331</v>
      </c>
      <c r="D39" s="231">
        <v>20678178773</v>
      </c>
      <c r="E39" s="231">
        <v>589034875.38</v>
      </c>
    </row>
    <row r="40" spans="3:5" x14ac:dyDescent="0.25">
      <c r="C40" s="232" t="s">
        <v>330</v>
      </c>
      <c r="D40" s="231">
        <v>3798203980</v>
      </c>
      <c r="E40" s="231">
        <v>272650047.64999998</v>
      </c>
    </row>
    <row r="41" spans="3:5" x14ac:dyDescent="0.25">
      <c r="C41" s="232" t="s">
        <v>329</v>
      </c>
      <c r="D41" s="231">
        <v>638701677</v>
      </c>
      <c r="E41" s="231">
        <v>57934299.789999999</v>
      </c>
    </row>
    <row r="42" spans="3:5" x14ac:dyDescent="0.25">
      <c r="C42" s="232" t="s">
        <v>328</v>
      </c>
      <c r="D42" s="231">
        <v>2268606996</v>
      </c>
      <c r="E42" s="231">
        <v>193363772.75</v>
      </c>
    </row>
    <row r="43" spans="3:5" x14ac:dyDescent="0.25">
      <c r="C43" s="232" t="s">
        <v>327</v>
      </c>
      <c r="D43" s="231">
        <v>911899</v>
      </c>
      <c r="E43" s="231">
        <v>13069.6</v>
      </c>
    </row>
    <row r="44" spans="3:5" x14ac:dyDescent="0.25">
      <c r="C44" s="232" t="s">
        <v>326</v>
      </c>
      <c r="D44" s="231">
        <v>6411278</v>
      </c>
      <c r="E44" s="231">
        <v>265488.05</v>
      </c>
    </row>
    <row r="45" spans="3:5" x14ac:dyDescent="0.25">
      <c r="C45" s="232" t="s">
        <v>325</v>
      </c>
      <c r="D45" s="231">
        <v>129243423</v>
      </c>
      <c r="E45" s="231">
        <v>6063456.0999999996</v>
      </c>
    </row>
    <row r="46" spans="3:5" x14ac:dyDescent="0.25">
      <c r="C46" s="234" t="s">
        <v>324</v>
      </c>
      <c r="D46" s="233">
        <v>62392105744</v>
      </c>
      <c r="E46" s="233">
        <v>3770227375.4599996</v>
      </c>
    </row>
    <row r="47" spans="3:5" x14ac:dyDescent="0.25">
      <c r="C47" s="232" t="s">
        <v>323</v>
      </c>
      <c r="D47" s="231">
        <v>6785634401</v>
      </c>
      <c r="E47" s="231">
        <v>2126294492.05</v>
      </c>
    </row>
    <row r="48" spans="3:5" x14ac:dyDescent="0.25">
      <c r="C48" s="232" t="s">
        <v>322</v>
      </c>
      <c r="D48" s="231">
        <v>12446710250</v>
      </c>
      <c r="E48" s="231">
        <v>360884381.25</v>
      </c>
    </row>
    <row r="49" spans="3:5" x14ac:dyDescent="0.25">
      <c r="C49" s="232" t="s">
        <v>321</v>
      </c>
      <c r="D49" s="231">
        <v>15479362567</v>
      </c>
      <c r="E49" s="231">
        <v>1390283059.79</v>
      </c>
    </row>
    <row r="50" spans="3:5" x14ac:dyDescent="0.25">
      <c r="C50" s="232" t="s">
        <v>320</v>
      </c>
      <c r="D50" s="231">
        <v>1448713637</v>
      </c>
      <c r="E50" s="231">
        <v>89923374.599999994</v>
      </c>
    </row>
    <row r="51" spans="3:5" x14ac:dyDescent="0.25">
      <c r="C51" s="232" t="s">
        <v>319</v>
      </c>
      <c r="D51" s="231">
        <v>2601519304</v>
      </c>
      <c r="E51" s="231">
        <v>219998405.38</v>
      </c>
    </row>
    <row r="52" spans="3:5" x14ac:dyDescent="0.25">
      <c r="C52" s="232" t="s">
        <v>318</v>
      </c>
      <c r="D52" s="231">
        <v>1770035768</v>
      </c>
      <c r="E52" s="231">
        <v>206837640.13999999</v>
      </c>
    </row>
    <row r="53" spans="3:5" x14ac:dyDescent="0.25">
      <c r="C53" s="232" t="s">
        <v>317</v>
      </c>
      <c r="D53" s="231">
        <v>88051454</v>
      </c>
      <c r="E53" s="231">
        <v>7705902</v>
      </c>
    </row>
    <row r="54" spans="3:5" x14ac:dyDescent="0.25">
      <c r="C54" s="232" t="s">
        <v>316</v>
      </c>
      <c r="D54" s="231">
        <v>19163894439</v>
      </c>
      <c r="E54" s="231">
        <v>1504013173.9300001</v>
      </c>
    </row>
    <row r="55" spans="3:5" x14ac:dyDescent="0.25">
      <c r="C55" s="232" t="s">
        <v>315</v>
      </c>
      <c r="D55" s="231">
        <v>312660043</v>
      </c>
      <c r="E55" s="231">
        <v>37898781.700000003</v>
      </c>
    </row>
    <row r="56" spans="3:5" x14ac:dyDescent="0.25">
      <c r="C56" s="232" t="s">
        <v>314</v>
      </c>
      <c r="D56" s="231">
        <v>236077544</v>
      </c>
      <c r="E56" s="231">
        <v>31822955.18</v>
      </c>
    </row>
    <row r="57" spans="3:5" x14ac:dyDescent="0.25">
      <c r="C57" s="232" t="s">
        <v>313</v>
      </c>
      <c r="D57" s="231">
        <v>814456600</v>
      </c>
      <c r="E57" s="231">
        <v>86435594.450000003</v>
      </c>
    </row>
    <row r="58" spans="3:5" x14ac:dyDescent="0.25">
      <c r="C58" s="232" t="s">
        <v>312</v>
      </c>
      <c r="D58" s="231">
        <v>11261736</v>
      </c>
      <c r="E58" s="231">
        <v>658788.73</v>
      </c>
    </row>
    <row r="59" spans="3:5" x14ac:dyDescent="0.25">
      <c r="C59" s="232" t="s">
        <v>311</v>
      </c>
      <c r="D59" s="231">
        <v>299330349</v>
      </c>
      <c r="E59" s="231">
        <v>30272308.399999999</v>
      </c>
    </row>
    <row r="60" spans="3:5" x14ac:dyDescent="0.25">
      <c r="C60" s="232" t="s">
        <v>310</v>
      </c>
      <c r="D60" s="231">
        <v>534543</v>
      </c>
      <c r="E60" s="231">
        <v>22118.6</v>
      </c>
    </row>
    <row r="61" spans="3:5" x14ac:dyDescent="0.25">
      <c r="C61" s="232" t="s">
        <v>309</v>
      </c>
      <c r="D61" s="231">
        <v>54989</v>
      </c>
      <c r="E61" s="231">
        <v>4320.6499999999996</v>
      </c>
    </row>
    <row r="62" spans="3:5" x14ac:dyDescent="0.25">
      <c r="C62" s="232" t="s">
        <v>308</v>
      </c>
      <c r="D62" s="231">
        <v>20547562</v>
      </c>
      <c r="E62" s="231">
        <v>1761539.48</v>
      </c>
    </row>
    <row r="63" spans="3:5" x14ac:dyDescent="0.25">
      <c r="C63" s="232" t="s">
        <v>307</v>
      </c>
      <c r="D63" s="231">
        <v>913260558</v>
      </c>
      <c r="E63" s="231">
        <v>143729845.34999999</v>
      </c>
    </row>
    <row r="64" spans="3:5" x14ac:dyDescent="0.25">
      <c r="C64" s="234" t="s">
        <v>306</v>
      </c>
      <c r="D64" s="233">
        <v>636997769768</v>
      </c>
      <c r="E64" s="233">
        <v>46211482697.540016</v>
      </c>
    </row>
    <row r="65" spans="3:5" x14ac:dyDescent="0.25">
      <c r="C65" s="232" t="s">
        <v>305</v>
      </c>
      <c r="D65" s="231">
        <v>420355593055</v>
      </c>
      <c r="E65" s="231">
        <v>31232127892.440002</v>
      </c>
    </row>
    <row r="66" spans="3:5" x14ac:dyDescent="0.25">
      <c r="C66" s="232" t="s">
        <v>304</v>
      </c>
      <c r="D66" s="231">
        <v>57955558112</v>
      </c>
      <c r="E66" s="231">
        <v>4350592200.9499998</v>
      </c>
    </row>
    <row r="67" spans="3:5" x14ac:dyDescent="0.25">
      <c r="C67" s="232" t="s">
        <v>303</v>
      </c>
      <c r="D67" s="231">
        <v>35909853656</v>
      </c>
      <c r="E67" s="231">
        <v>2544377812.8099999</v>
      </c>
    </row>
    <row r="68" spans="3:5" x14ac:dyDescent="0.25">
      <c r="C68" s="232" t="s">
        <v>302</v>
      </c>
      <c r="D68" s="231">
        <v>2299122113</v>
      </c>
      <c r="E68" s="231">
        <v>178950616.12</v>
      </c>
    </row>
    <row r="69" spans="3:5" x14ac:dyDescent="0.25">
      <c r="C69" s="232" t="s">
        <v>301</v>
      </c>
      <c r="D69" s="231">
        <v>4851318583</v>
      </c>
      <c r="E69" s="231">
        <v>280756375.77999997</v>
      </c>
    </row>
    <row r="70" spans="3:5" x14ac:dyDescent="0.25">
      <c r="C70" s="232" t="s">
        <v>300</v>
      </c>
      <c r="D70" s="231">
        <v>9089772510</v>
      </c>
      <c r="E70" s="231">
        <v>536842660.26999998</v>
      </c>
    </row>
    <row r="71" spans="3:5" x14ac:dyDescent="0.25">
      <c r="C71" s="232" t="s">
        <v>299</v>
      </c>
      <c r="D71" s="231">
        <v>22197125</v>
      </c>
      <c r="E71" s="231">
        <v>745323.88</v>
      </c>
    </row>
    <row r="72" spans="3:5" x14ac:dyDescent="0.25">
      <c r="C72" s="232" t="s">
        <v>298</v>
      </c>
      <c r="D72" s="231">
        <v>2157534</v>
      </c>
      <c r="E72" s="231">
        <v>91638.8</v>
      </c>
    </row>
    <row r="73" spans="3:5" x14ac:dyDescent="0.25">
      <c r="C73" s="232" t="s">
        <v>297</v>
      </c>
      <c r="D73" s="231">
        <v>22970617</v>
      </c>
      <c r="E73" s="231">
        <v>1085816.79</v>
      </c>
    </row>
    <row r="74" spans="3:5" x14ac:dyDescent="0.25">
      <c r="C74" s="232" t="s">
        <v>296</v>
      </c>
      <c r="D74" s="231">
        <v>957228432</v>
      </c>
      <c r="E74" s="231">
        <v>18271423.350000001</v>
      </c>
    </row>
    <row r="75" spans="3:5" x14ac:dyDescent="0.25">
      <c r="C75" s="232" t="s">
        <v>295</v>
      </c>
      <c r="D75" s="231">
        <v>64498432</v>
      </c>
      <c r="E75" s="231">
        <v>1286525.75</v>
      </c>
    </row>
    <row r="76" spans="3:5" x14ac:dyDescent="0.25">
      <c r="C76" s="232" t="s">
        <v>294</v>
      </c>
      <c r="D76" s="231">
        <v>40273024</v>
      </c>
      <c r="E76" s="231">
        <v>1824596.44</v>
      </c>
    </row>
    <row r="77" spans="3:5" x14ac:dyDescent="0.25">
      <c r="C77" s="232" t="s">
        <v>293</v>
      </c>
      <c r="D77" s="231">
        <v>324729005</v>
      </c>
      <c r="E77" s="231">
        <v>12963870.470000001</v>
      </c>
    </row>
    <row r="78" spans="3:5" x14ac:dyDescent="0.25">
      <c r="C78" s="232" t="s">
        <v>292</v>
      </c>
      <c r="D78" s="231">
        <v>731658</v>
      </c>
      <c r="E78" s="231">
        <v>11123.15</v>
      </c>
    </row>
    <row r="79" spans="3:5" x14ac:dyDescent="0.25">
      <c r="C79" s="232" t="s">
        <v>291</v>
      </c>
      <c r="D79" s="231">
        <v>24168139666</v>
      </c>
      <c r="E79" s="231">
        <v>1416665535.4400001</v>
      </c>
    </row>
    <row r="80" spans="3:5" x14ac:dyDescent="0.25">
      <c r="C80" s="232" t="s">
        <v>290</v>
      </c>
      <c r="D80" s="231">
        <v>11907610</v>
      </c>
      <c r="E80" s="231">
        <v>160957.22</v>
      </c>
    </row>
    <row r="81" spans="3:5" x14ac:dyDescent="0.25">
      <c r="C81" s="232" t="s">
        <v>289</v>
      </c>
      <c r="D81" s="231">
        <v>12535239532</v>
      </c>
      <c r="E81" s="231">
        <v>1101047089.8900001</v>
      </c>
    </row>
    <row r="82" spans="3:5" x14ac:dyDescent="0.25">
      <c r="C82" s="232" t="s">
        <v>288</v>
      </c>
      <c r="D82" s="231">
        <v>45945683</v>
      </c>
      <c r="E82" s="231">
        <v>3420000</v>
      </c>
    </row>
    <row r="83" spans="3:5" x14ac:dyDescent="0.25">
      <c r="C83" s="232" t="s">
        <v>287</v>
      </c>
      <c r="D83" s="231">
        <v>587549355</v>
      </c>
      <c r="E83" s="231">
        <v>30652958.870000001</v>
      </c>
    </row>
    <row r="84" spans="3:5" x14ac:dyDescent="0.25">
      <c r="C84" s="232" t="s">
        <v>286</v>
      </c>
      <c r="D84" s="231">
        <v>870718835</v>
      </c>
      <c r="E84" s="231">
        <v>47057633.200000003</v>
      </c>
    </row>
    <row r="85" spans="3:5" x14ac:dyDescent="0.25">
      <c r="C85" s="232" t="s">
        <v>285</v>
      </c>
      <c r="D85" s="231">
        <v>1936035152</v>
      </c>
      <c r="E85" s="231">
        <v>116143055.40000001</v>
      </c>
    </row>
    <row r="86" spans="3:5" x14ac:dyDescent="0.25">
      <c r="C86" s="232" t="s">
        <v>284</v>
      </c>
      <c r="D86" s="231">
        <v>3645228517</v>
      </c>
      <c r="E86" s="231">
        <v>246460581.40000001</v>
      </c>
    </row>
    <row r="87" spans="3:5" x14ac:dyDescent="0.25">
      <c r="C87" s="232" t="s">
        <v>283</v>
      </c>
      <c r="D87" s="231">
        <v>15132340473</v>
      </c>
      <c r="E87" s="231">
        <v>1132902165.3099999</v>
      </c>
    </row>
    <row r="88" spans="3:5" x14ac:dyDescent="0.25">
      <c r="C88" s="232" t="s">
        <v>282</v>
      </c>
      <c r="D88" s="231">
        <v>10168867591</v>
      </c>
      <c r="E88" s="231">
        <v>795187285.32000005</v>
      </c>
    </row>
    <row r="89" spans="3:5" x14ac:dyDescent="0.25">
      <c r="C89" s="232" t="s">
        <v>281</v>
      </c>
      <c r="D89" s="231">
        <v>1988723167</v>
      </c>
      <c r="E89" s="231">
        <v>0</v>
      </c>
    </row>
    <row r="90" spans="3:5" x14ac:dyDescent="0.25">
      <c r="C90" s="232" t="s">
        <v>280</v>
      </c>
      <c r="D90" s="231">
        <v>643264725</v>
      </c>
      <c r="E90" s="231">
        <v>66459643.719999999</v>
      </c>
    </row>
    <row r="91" spans="3:5" x14ac:dyDescent="0.25">
      <c r="C91" s="232" t="s">
        <v>279</v>
      </c>
      <c r="D91" s="231">
        <v>23752712594</v>
      </c>
      <c r="E91" s="231">
        <v>1859204477.9400001</v>
      </c>
    </row>
    <row r="92" spans="3:5" x14ac:dyDescent="0.25">
      <c r="C92" s="232" t="s">
        <v>278</v>
      </c>
      <c r="D92" s="231">
        <v>4313188626</v>
      </c>
      <c r="E92" s="231">
        <v>66691750</v>
      </c>
    </row>
    <row r="93" spans="3:5" x14ac:dyDescent="0.25">
      <c r="C93" s="232" t="s">
        <v>277</v>
      </c>
      <c r="D93" s="231">
        <v>1388507038</v>
      </c>
      <c r="E93" s="231">
        <v>105394236.14</v>
      </c>
    </row>
    <row r="94" spans="3:5" x14ac:dyDescent="0.25">
      <c r="C94" s="232" t="s">
        <v>276</v>
      </c>
      <c r="D94" s="231">
        <v>475313057</v>
      </c>
      <c r="E94" s="231">
        <v>33376041.5</v>
      </c>
    </row>
    <row r="95" spans="3:5" x14ac:dyDescent="0.25">
      <c r="C95" s="232" t="s">
        <v>275</v>
      </c>
      <c r="D95" s="231">
        <v>247530915</v>
      </c>
      <c r="E95" s="231">
        <v>24199595.439999998</v>
      </c>
    </row>
    <row r="96" spans="3:5" x14ac:dyDescent="0.25">
      <c r="C96" s="232" t="s">
        <v>274</v>
      </c>
      <c r="D96" s="231">
        <v>0</v>
      </c>
      <c r="E96" s="231">
        <v>0</v>
      </c>
    </row>
    <row r="97" spans="3:5" x14ac:dyDescent="0.25">
      <c r="C97" s="232" t="s">
        <v>273</v>
      </c>
      <c r="D97" s="231">
        <v>493020607</v>
      </c>
      <c r="E97" s="231">
        <v>39253503.280000001</v>
      </c>
    </row>
    <row r="98" spans="3:5" x14ac:dyDescent="0.25">
      <c r="C98" s="232" t="s">
        <v>272</v>
      </c>
      <c r="D98" s="231">
        <v>1403238777</v>
      </c>
      <c r="E98" s="231">
        <v>120612709.17</v>
      </c>
    </row>
    <row r="99" spans="3:5" x14ac:dyDescent="0.25">
      <c r="C99" s="232" t="s">
        <v>271</v>
      </c>
      <c r="D99" s="231">
        <v>29159751</v>
      </c>
      <c r="E99" s="231">
        <v>206709.76000000001</v>
      </c>
    </row>
    <row r="100" spans="3:5" x14ac:dyDescent="0.25">
      <c r="C100" s="232" t="s">
        <v>270</v>
      </c>
      <c r="D100" s="231">
        <v>792308858</v>
      </c>
      <c r="E100" s="231">
        <v>39390173.760000005</v>
      </c>
    </row>
    <row r="101" spans="3:5" x14ac:dyDescent="0.25">
      <c r="C101" s="232" t="s">
        <v>269</v>
      </c>
      <c r="D101" s="231">
        <v>718301</v>
      </c>
      <c r="E101" s="231">
        <v>0</v>
      </c>
    </row>
    <row r="102" spans="3:5" x14ac:dyDescent="0.25">
      <c r="C102" s="232" t="s">
        <v>268</v>
      </c>
      <c r="D102" s="231">
        <v>6201908</v>
      </c>
      <c r="E102" s="231">
        <v>0</v>
      </c>
    </row>
    <row r="103" spans="3:5" x14ac:dyDescent="0.25">
      <c r="C103" s="232" t="s">
        <v>267</v>
      </c>
      <c r="D103" s="231">
        <v>2855462</v>
      </c>
      <c r="E103" s="231">
        <v>56586.81</v>
      </c>
    </row>
    <row r="104" spans="3:5" x14ac:dyDescent="0.25">
      <c r="C104" s="232" t="s">
        <v>266</v>
      </c>
      <c r="D104" s="231">
        <v>21305626</v>
      </c>
      <c r="E104" s="231">
        <v>514425.57</v>
      </c>
    </row>
    <row r="105" spans="3:5" x14ac:dyDescent="0.25">
      <c r="C105" s="232" t="s">
        <v>265</v>
      </c>
      <c r="D105" s="231">
        <v>1280211</v>
      </c>
      <c r="E105" s="231">
        <v>133936.95000000001</v>
      </c>
    </row>
    <row r="106" spans="3:5" x14ac:dyDescent="0.25">
      <c r="C106" s="232" t="s">
        <v>264</v>
      </c>
      <c r="D106" s="231">
        <v>3499016</v>
      </c>
      <c r="E106" s="231">
        <v>588651.31000000006</v>
      </c>
    </row>
    <row r="107" spans="3:5" x14ac:dyDescent="0.25">
      <c r="C107" s="232" t="s">
        <v>263</v>
      </c>
      <c r="D107" s="231">
        <v>436964859</v>
      </c>
      <c r="E107" s="231">
        <v>42956934.359999999</v>
      </c>
    </row>
    <row r="108" spans="3:5" x14ac:dyDescent="0.25">
      <c r="C108" s="234" t="s">
        <v>262</v>
      </c>
      <c r="D108" s="233">
        <v>76451309662</v>
      </c>
      <c r="E108" s="233">
        <v>5863129897.999999</v>
      </c>
    </row>
    <row r="109" spans="3:5" x14ac:dyDescent="0.25">
      <c r="C109" s="232" t="s">
        <v>261</v>
      </c>
      <c r="D109" s="231">
        <v>64372740067</v>
      </c>
      <c r="E109" s="231">
        <v>4847612278.6499996</v>
      </c>
    </row>
    <row r="110" spans="3:5" x14ac:dyDescent="0.25">
      <c r="C110" s="232" t="s">
        <v>260</v>
      </c>
      <c r="D110" s="231">
        <v>11856448322</v>
      </c>
      <c r="E110" s="231">
        <v>995437744.57000005</v>
      </c>
    </row>
    <row r="111" spans="3:5" x14ac:dyDescent="0.25">
      <c r="C111" s="232" t="s">
        <v>259</v>
      </c>
      <c r="D111" s="231">
        <v>7083525</v>
      </c>
      <c r="E111" s="231">
        <v>1705737.45</v>
      </c>
    </row>
    <row r="112" spans="3:5" x14ac:dyDescent="0.25">
      <c r="C112" s="232" t="s">
        <v>258</v>
      </c>
      <c r="D112" s="231">
        <v>197337351</v>
      </c>
      <c r="E112" s="231">
        <v>17178222.050000001</v>
      </c>
    </row>
    <row r="113" spans="3:5" x14ac:dyDescent="0.25">
      <c r="C113" s="232" t="s">
        <v>257</v>
      </c>
      <c r="D113" s="231">
        <v>17700397</v>
      </c>
      <c r="E113" s="231">
        <v>1195915.28</v>
      </c>
    </row>
    <row r="114" spans="3:5" x14ac:dyDescent="0.25">
      <c r="C114" s="234" t="s">
        <v>256</v>
      </c>
      <c r="D114" s="233">
        <v>1761383820</v>
      </c>
      <c r="E114" s="233">
        <v>134102586.63</v>
      </c>
    </row>
    <row r="115" spans="3:5" x14ac:dyDescent="0.25">
      <c r="C115" s="232" t="s">
        <v>255</v>
      </c>
      <c r="D115" s="231">
        <v>1761383820</v>
      </c>
      <c r="E115" s="231">
        <v>134102586.63</v>
      </c>
    </row>
    <row r="116" spans="3:5" x14ac:dyDescent="0.25">
      <c r="C116" s="234" t="s">
        <v>254</v>
      </c>
      <c r="D116" s="233">
        <v>2905681</v>
      </c>
      <c r="E116" s="233">
        <v>337891.73</v>
      </c>
    </row>
    <row r="117" spans="3:5" x14ac:dyDescent="0.25">
      <c r="C117" s="232" t="s">
        <v>253</v>
      </c>
      <c r="D117" s="231">
        <v>2905681</v>
      </c>
      <c r="E117" s="231">
        <v>337891.73</v>
      </c>
    </row>
    <row r="118" spans="3:5" x14ac:dyDescent="0.25">
      <c r="C118" s="236" t="s">
        <v>252</v>
      </c>
      <c r="D118" s="235">
        <v>4445524135</v>
      </c>
      <c r="E118" s="235">
        <v>988141991.03999996</v>
      </c>
    </row>
    <row r="119" spans="3:5" x14ac:dyDescent="0.25">
      <c r="C119" s="234" t="s">
        <v>251</v>
      </c>
      <c r="D119" s="233">
        <v>2604134807</v>
      </c>
      <c r="E119" s="233">
        <v>235489099.24000001</v>
      </c>
    </row>
    <row r="120" spans="3:5" x14ac:dyDescent="0.25">
      <c r="C120" s="232" t="s">
        <v>250</v>
      </c>
      <c r="D120" s="231">
        <v>292606493</v>
      </c>
      <c r="E120" s="231">
        <v>22281249.469999999</v>
      </c>
    </row>
    <row r="121" spans="3:5" x14ac:dyDescent="0.25">
      <c r="C121" s="232" t="s">
        <v>249</v>
      </c>
      <c r="D121" s="231">
        <v>26956727</v>
      </c>
      <c r="E121" s="231">
        <v>18209899.609999999</v>
      </c>
    </row>
    <row r="122" spans="3:5" x14ac:dyDescent="0.25">
      <c r="C122" s="232" t="s">
        <v>248</v>
      </c>
      <c r="D122" s="231">
        <v>2284571587</v>
      </c>
      <c r="E122" s="231">
        <v>194997950.16</v>
      </c>
    </row>
    <row r="123" spans="3:5" x14ac:dyDescent="0.25">
      <c r="C123" s="234" t="s">
        <v>247</v>
      </c>
      <c r="D123" s="233">
        <v>1841389328</v>
      </c>
      <c r="E123" s="233">
        <v>752652891.79999995</v>
      </c>
    </row>
    <row r="124" spans="3:5" x14ac:dyDescent="0.25">
      <c r="C124" s="232" t="s">
        <v>246</v>
      </c>
      <c r="D124" s="231">
        <v>1841389328</v>
      </c>
      <c r="E124" s="231">
        <v>752652891.79999995</v>
      </c>
    </row>
    <row r="125" spans="3:5" x14ac:dyDescent="0.25">
      <c r="C125" s="236" t="s">
        <v>245</v>
      </c>
      <c r="D125" s="235">
        <v>42094309583</v>
      </c>
      <c r="E125" s="235">
        <v>3227912022.7400007</v>
      </c>
    </row>
    <row r="126" spans="3:5" x14ac:dyDescent="0.25">
      <c r="C126" s="234" t="s">
        <v>244</v>
      </c>
      <c r="D126" s="233">
        <v>34403370023</v>
      </c>
      <c r="E126" s="233">
        <v>2450983199.4000001</v>
      </c>
    </row>
    <row r="127" spans="3:5" x14ac:dyDescent="0.25">
      <c r="C127" s="232" t="s">
        <v>243</v>
      </c>
      <c r="D127" s="231">
        <v>5651336</v>
      </c>
      <c r="E127" s="231">
        <v>1212778.3</v>
      </c>
    </row>
    <row r="128" spans="3:5" x14ac:dyDescent="0.25">
      <c r="C128" s="232" t="s">
        <v>242</v>
      </c>
      <c r="D128" s="231">
        <v>1468564757</v>
      </c>
      <c r="E128" s="231">
        <v>93629620.129999995</v>
      </c>
    </row>
    <row r="129" spans="3:5" x14ac:dyDescent="0.25">
      <c r="C129" s="232" t="s">
        <v>241</v>
      </c>
      <c r="D129" s="231">
        <v>5963</v>
      </c>
      <c r="E129" s="231">
        <v>200</v>
      </c>
    </row>
    <row r="130" spans="3:5" x14ac:dyDescent="0.25">
      <c r="C130" s="232" t="s">
        <v>240</v>
      </c>
      <c r="D130" s="231">
        <v>0</v>
      </c>
      <c r="E130" s="231">
        <v>78789543.530000001</v>
      </c>
    </row>
    <row r="131" spans="3:5" x14ac:dyDescent="0.25">
      <c r="C131" s="232" t="s">
        <v>239</v>
      </c>
      <c r="D131" s="231">
        <v>1437610</v>
      </c>
      <c r="E131" s="231">
        <v>76995</v>
      </c>
    </row>
    <row r="132" spans="3:5" x14ac:dyDescent="0.25">
      <c r="C132" s="232" t="s">
        <v>238</v>
      </c>
      <c r="D132" s="231">
        <v>129681703</v>
      </c>
      <c r="E132" s="231">
        <v>55097696.219999999</v>
      </c>
    </row>
    <row r="133" spans="3:5" x14ac:dyDescent="0.25">
      <c r="C133" s="232" t="s">
        <v>237</v>
      </c>
      <c r="D133" s="231">
        <v>0</v>
      </c>
      <c r="E133" s="231">
        <v>0</v>
      </c>
    </row>
    <row r="134" spans="3:5" x14ac:dyDescent="0.25">
      <c r="C134" s="232" t="s">
        <v>236</v>
      </c>
      <c r="D134" s="231">
        <v>0</v>
      </c>
      <c r="E134" s="231">
        <v>167969887.16</v>
      </c>
    </row>
    <row r="135" spans="3:5" x14ac:dyDescent="0.25">
      <c r="C135" s="232" t="s">
        <v>235</v>
      </c>
      <c r="D135" s="231">
        <v>1820202379</v>
      </c>
      <c r="E135" s="231">
        <v>0</v>
      </c>
    </row>
    <row r="136" spans="3:5" x14ac:dyDescent="0.25">
      <c r="C136" s="232" t="s">
        <v>234</v>
      </c>
      <c r="D136" s="231">
        <v>30977826275</v>
      </c>
      <c r="E136" s="231">
        <v>2054206479.0599999</v>
      </c>
    </row>
    <row r="137" spans="3:5" x14ac:dyDescent="0.25">
      <c r="C137" s="234" t="s">
        <v>233</v>
      </c>
      <c r="D137" s="233">
        <v>7690939560</v>
      </c>
      <c r="E137" s="233">
        <v>776928823.34000003</v>
      </c>
    </row>
    <row r="138" spans="3:5" x14ac:dyDescent="0.25">
      <c r="C138" s="232" t="s">
        <v>232</v>
      </c>
      <c r="D138" s="231">
        <v>33412793</v>
      </c>
      <c r="E138" s="231">
        <v>2960972</v>
      </c>
    </row>
    <row r="139" spans="3:5" x14ac:dyDescent="0.25">
      <c r="C139" s="232" t="s">
        <v>231</v>
      </c>
      <c r="D139" s="231">
        <v>1622840693</v>
      </c>
      <c r="E139" s="231">
        <v>114400948.3</v>
      </c>
    </row>
    <row r="140" spans="3:5" x14ac:dyDescent="0.25">
      <c r="C140" s="232" t="s">
        <v>230</v>
      </c>
      <c r="D140" s="231">
        <v>6034686074</v>
      </c>
      <c r="E140" s="231">
        <v>502982030.14999998</v>
      </c>
    </row>
    <row r="141" spans="3:5" x14ac:dyDescent="0.25">
      <c r="C141" s="232" t="s">
        <v>229</v>
      </c>
      <c r="D141" s="231">
        <v>0</v>
      </c>
      <c r="E141" s="231">
        <v>6850</v>
      </c>
    </row>
    <row r="142" spans="3:5" x14ac:dyDescent="0.25">
      <c r="C142" s="232" t="s">
        <v>228</v>
      </c>
      <c r="D142" s="231">
        <v>0</v>
      </c>
      <c r="E142" s="231">
        <v>4031560</v>
      </c>
    </row>
    <row r="143" spans="3:5" x14ac:dyDescent="0.25">
      <c r="C143" s="232" t="s">
        <v>227</v>
      </c>
      <c r="D143" s="231">
        <v>0</v>
      </c>
      <c r="E143" s="231">
        <v>13236.71</v>
      </c>
    </row>
    <row r="144" spans="3:5" x14ac:dyDescent="0.25">
      <c r="C144" s="232" t="s">
        <v>226</v>
      </c>
      <c r="D144" s="231">
        <v>0</v>
      </c>
      <c r="E144" s="231">
        <v>34258637.149999999</v>
      </c>
    </row>
    <row r="145" spans="3:5" x14ac:dyDescent="0.25">
      <c r="C145" s="232" t="s">
        <v>225</v>
      </c>
      <c r="D145" s="231">
        <v>0</v>
      </c>
      <c r="E145" s="231">
        <v>115143295.15000001</v>
      </c>
    </row>
    <row r="146" spans="3:5" x14ac:dyDescent="0.25">
      <c r="C146" s="232" t="s">
        <v>224</v>
      </c>
      <c r="D146" s="231">
        <v>0</v>
      </c>
      <c r="E146" s="231">
        <v>3131088.94</v>
      </c>
    </row>
    <row r="147" spans="3:5" x14ac:dyDescent="0.25">
      <c r="C147" s="236" t="s">
        <v>223</v>
      </c>
      <c r="D147" s="235">
        <v>21158472346</v>
      </c>
      <c r="E147" s="235">
        <v>258603726.93000004</v>
      </c>
    </row>
    <row r="148" spans="3:5" x14ac:dyDescent="0.25">
      <c r="C148" s="234" t="s">
        <v>67</v>
      </c>
      <c r="D148" s="233">
        <v>0</v>
      </c>
      <c r="E148" s="233">
        <v>3509568.58</v>
      </c>
    </row>
    <row r="149" spans="3:5" x14ac:dyDescent="0.25">
      <c r="C149" s="232" t="s">
        <v>222</v>
      </c>
      <c r="D149" s="231">
        <v>0</v>
      </c>
      <c r="E149" s="231">
        <v>3509568.58</v>
      </c>
    </row>
    <row r="150" spans="3:5" x14ac:dyDescent="0.25">
      <c r="C150" s="234" t="s">
        <v>221</v>
      </c>
      <c r="D150" s="233">
        <v>21158472346</v>
      </c>
      <c r="E150" s="233">
        <v>255094158.35000002</v>
      </c>
    </row>
    <row r="151" spans="3:5" x14ac:dyDescent="0.25">
      <c r="C151" s="232" t="s">
        <v>220</v>
      </c>
      <c r="D151" s="231">
        <v>500000000</v>
      </c>
      <c r="E151" s="231">
        <v>0</v>
      </c>
    </row>
    <row r="152" spans="3:5" x14ac:dyDescent="0.25">
      <c r="C152" s="232" t="s">
        <v>219</v>
      </c>
      <c r="D152" s="231">
        <v>8280000000</v>
      </c>
      <c r="E152" s="231">
        <v>0</v>
      </c>
    </row>
    <row r="153" spans="3:5" x14ac:dyDescent="0.25">
      <c r="C153" s="232" t="s">
        <v>218</v>
      </c>
      <c r="D153" s="231">
        <v>9214060000</v>
      </c>
      <c r="E153" s="231">
        <v>0</v>
      </c>
    </row>
    <row r="154" spans="3:5" x14ac:dyDescent="0.25">
      <c r="C154" s="232" t="s">
        <v>217</v>
      </c>
      <c r="D154" s="231">
        <v>3164161552</v>
      </c>
      <c r="E154" s="231">
        <v>255077993.68000001</v>
      </c>
    </row>
    <row r="155" spans="3:5" x14ac:dyDescent="0.25">
      <c r="C155" s="232" t="s">
        <v>216</v>
      </c>
      <c r="D155" s="231">
        <v>222304</v>
      </c>
      <c r="E155" s="231">
        <v>17323.28</v>
      </c>
    </row>
    <row r="156" spans="3:5" x14ac:dyDescent="0.25">
      <c r="C156" s="232" t="s">
        <v>215</v>
      </c>
      <c r="D156" s="231">
        <v>0</v>
      </c>
      <c r="E156" s="231">
        <v>785.2</v>
      </c>
    </row>
    <row r="157" spans="3:5" x14ac:dyDescent="0.25">
      <c r="C157" s="232" t="s">
        <v>214</v>
      </c>
      <c r="D157" s="231">
        <v>28490</v>
      </c>
      <c r="E157" s="231">
        <v>37650</v>
      </c>
    </row>
    <row r="158" spans="3:5" x14ac:dyDescent="0.25">
      <c r="C158" s="232" t="s">
        <v>213</v>
      </c>
      <c r="D158" s="231">
        <v>0</v>
      </c>
      <c r="E158" s="231">
        <v>0.47</v>
      </c>
    </row>
    <row r="159" spans="3:5" x14ac:dyDescent="0.25">
      <c r="C159" s="232" t="s">
        <v>212</v>
      </c>
      <c r="D159" s="231">
        <v>0</v>
      </c>
      <c r="E159" s="231">
        <v>960.25</v>
      </c>
    </row>
    <row r="160" spans="3:5" x14ac:dyDescent="0.25">
      <c r="C160" s="236" t="s">
        <v>211</v>
      </c>
      <c r="D160" s="235">
        <v>1343331371</v>
      </c>
      <c r="E160" s="235">
        <v>12710937.25</v>
      </c>
    </row>
    <row r="161" spans="3:5" x14ac:dyDescent="0.25">
      <c r="C161" s="234" t="s">
        <v>210</v>
      </c>
      <c r="D161" s="233">
        <v>0</v>
      </c>
      <c r="E161" s="233">
        <v>0</v>
      </c>
    </row>
    <row r="162" spans="3:5" x14ac:dyDescent="0.25">
      <c r="C162" s="232" t="s">
        <v>209</v>
      </c>
      <c r="D162" s="231">
        <v>0</v>
      </c>
      <c r="E162" s="231">
        <v>0</v>
      </c>
    </row>
    <row r="163" spans="3:5" x14ac:dyDescent="0.25">
      <c r="C163" s="234" t="s">
        <v>208</v>
      </c>
      <c r="D163" s="233">
        <v>808173262</v>
      </c>
      <c r="E163" s="233">
        <v>0</v>
      </c>
    </row>
    <row r="164" spans="3:5" x14ac:dyDescent="0.25">
      <c r="C164" s="232" t="s">
        <v>207</v>
      </c>
      <c r="D164" s="231">
        <v>808173262</v>
      </c>
      <c r="E164" s="231">
        <v>0</v>
      </c>
    </row>
    <row r="165" spans="3:5" x14ac:dyDescent="0.25">
      <c r="C165" s="234" t="s">
        <v>206</v>
      </c>
      <c r="D165" s="233">
        <v>535158109</v>
      </c>
      <c r="E165" s="233">
        <v>12710937.25</v>
      </c>
    </row>
    <row r="166" spans="3:5" x14ac:dyDescent="0.25">
      <c r="C166" s="232" t="s">
        <v>205</v>
      </c>
      <c r="D166" s="231">
        <v>0</v>
      </c>
      <c r="E166" s="231">
        <v>0</v>
      </c>
    </row>
    <row r="167" spans="3:5" x14ac:dyDescent="0.25">
      <c r="C167" s="232" t="s">
        <v>204</v>
      </c>
      <c r="D167" s="231">
        <v>535158109</v>
      </c>
      <c r="E167" s="237">
        <v>12710937.25</v>
      </c>
    </row>
    <row r="168" spans="3:5" x14ac:dyDescent="0.25">
      <c r="C168" s="236" t="s">
        <v>203</v>
      </c>
      <c r="D168" s="235">
        <v>358342268</v>
      </c>
      <c r="E168" s="235">
        <v>99292600.829999998</v>
      </c>
    </row>
    <row r="169" spans="3:5" x14ac:dyDescent="0.25">
      <c r="C169" s="234" t="s">
        <v>202</v>
      </c>
      <c r="D169" s="233">
        <v>358342268</v>
      </c>
      <c r="E169" s="233">
        <v>99292600.829999998</v>
      </c>
    </row>
    <row r="170" spans="3:5" x14ac:dyDescent="0.25">
      <c r="C170" s="232" t="s">
        <v>201</v>
      </c>
      <c r="D170" s="231">
        <v>358244940</v>
      </c>
      <c r="E170" s="231">
        <v>13929801.439999999</v>
      </c>
    </row>
    <row r="171" spans="3:5" x14ac:dyDescent="0.25">
      <c r="C171" s="232" t="s">
        <v>200</v>
      </c>
      <c r="D171" s="231">
        <v>0</v>
      </c>
      <c r="E171" s="231">
        <v>85355549.390000001</v>
      </c>
    </row>
    <row r="172" spans="3:5" x14ac:dyDescent="0.25">
      <c r="C172" s="232" t="s">
        <v>199</v>
      </c>
      <c r="D172" s="231">
        <v>97328</v>
      </c>
      <c r="E172" s="231">
        <v>7250</v>
      </c>
    </row>
    <row r="173" spans="3:5" x14ac:dyDescent="0.25">
      <c r="C173" s="232" t="s">
        <v>198</v>
      </c>
      <c r="D173" s="231">
        <v>0</v>
      </c>
      <c r="E173" s="231">
        <v>37650</v>
      </c>
    </row>
    <row r="174" spans="3:5" x14ac:dyDescent="0.25">
      <c r="C174" s="236" t="s">
        <v>197</v>
      </c>
      <c r="D174" s="235">
        <v>11280899184</v>
      </c>
      <c r="E174" s="235">
        <v>1171128341.9400001</v>
      </c>
    </row>
    <row r="175" spans="3:5" x14ac:dyDescent="0.25">
      <c r="C175" s="234" t="s">
        <v>196</v>
      </c>
      <c r="D175" s="233">
        <v>11280899184</v>
      </c>
      <c r="E175" s="233">
        <v>1171128341.9400001</v>
      </c>
    </row>
    <row r="176" spans="3:5" x14ac:dyDescent="0.25">
      <c r="C176" s="232" t="s">
        <v>195</v>
      </c>
      <c r="D176" s="231">
        <v>0</v>
      </c>
      <c r="E176" s="231">
        <v>3000</v>
      </c>
    </row>
    <row r="177" spans="3:5" x14ac:dyDescent="0.25">
      <c r="C177" s="232" t="s">
        <v>194</v>
      </c>
      <c r="D177" s="231">
        <v>85182483</v>
      </c>
      <c r="E177" s="231">
        <v>5942267.9100000001</v>
      </c>
    </row>
    <row r="178" spans="3:5" x14ac:dyDescent="0.25">
      <c r="C178" s="232" t="s">
        <v>193</v>
      </c>
      <c r="D178" s="231">
        <v>11195716701</v>
      </c>
      <c r="E178" s="231">
        <v>810141512.07000005</v>
      </c>
    </row>
    <row r="179" spans="3:5" x14ac:dyDescent="0.25">
      <c r="C179" s="232" t="s">
        <v>192</v>
      </c>
      <c r="D179" s="231">
        <v>0</v>
      </c>
      <c r="E179" s="231">
        <v>75700506.739999995</v>
      </c>
    </row>
    <row r="180" spans="3:5" x14ac:dyDescent="0.25">
      <c r="C180" s="232" t="s">
        <v>191</v>
      </c>
      <c r="D180" s="231">
        <v>0</v>
      </c>
      <c r="E180" s="231">
        <v>1563533.33</v>
      </c>
    </row>
    <row r="181" spans="3:5" x14ac:dyDescent="0.25">
      <c r="C181" s="232" t="s">
        <v>190</v>
      </c>
      <c r="D181" s="231">
        <v>0</v>
      </c>
      <c r="E181" s="231">
        <v>277777521.89000005</v>
      </c>
    </row>
    <row r="182" spans="3:5" x14ac:dyDescent="0.25">
      <c r="C182" s="236" t="s">
        <v>189</v>
      </c>
      <c r="D182" s="231">
        <v>0</v>
      </c>
      <c r="E182" s="235">
        <v>3825987.8</v>
      </c>
    </row>
    <row r="183" spans="3:5" x14ac:dyDescent="0.25">
      <c r="C183" s="234" t="s">
        <v>188</v>
      </c>
      <c r="D183" s="233"/>
      <c r="E183" s="233">
        <v>3825987.8</v>
      </c>
    </row>
    <row r="184" spans="3:5" x14ac:dyDescent="0.25">
      <c r="C184" s="232" t="s">
        <v>187</v>
      </c>
      <c r="D184" s="231">
        <v>0</v>
      </c>
      <c r="E184" s="231">
        <v>3825987.8</v>
      </c>
    </row>
    <row r="185" spans="3:5" x14ac:dyDescent="0.25">
      <c r="C185" s="236" t="s">
        <v>186</v>
      </c>
      <c r="D185" s="235">
        <v>936359438</v>
      </c>
      <c r="E185" s="235">
        <v>46993623.960000001</v>
      </c>
    </row>
    <row r="186" spans="3:5" x14ac:dyDescent="0.25">
      <c r="C186" s="234" t="s">
        <v>185</v>
      </c>
      <c r="D186" s="233">
        <v>936359438</v>
      </c>
      <c r="E186" s="233">
        <v>46993623.960000001</v>
      </c>
    </row>
    <row r="187" spans="3:5" x14ac:dyDescent="0.25">
      <c r="C187" s="232" t="s">
        <v>184</v>
      </c>
      <c r="D187" s="231">
        <v>0</v>
      </c>
      <c r="E187" s="231">
        <v>0</v>
      </c>
    </row>
    <row r="188" spans="3:5" x14ac:dyDescent="0.25">
      <c r="C188" s="232" t="s">
        <v>183</v>
      </c>
      <c r="D188" s="231">
        <v>936359438</v>
      </c>
      <c r="E188" s="231">
        <v>46993623.960000001</v>
      </c>
    </row>
    <row r="189" spans="3:5" x14ac:dyDescent="0.25">
      <c r="C189" s="236" t="s">
        <v>182</v>
      </c>
      <c r="D189" s="231">
        <v>0</v>
      </c>
      <c r="E189" s="235">
        <v>0</v>
      </c>
    </row>
    <row r="190" spans="3:5" x14ac:dyDescent="0.25">
      <c r="C190" s="234" t="s">
        <v>181</v>
      </c>
      <c r="D190" s="233"/>
      <c r="E190" s="233">
        <v>0</v>
      </c>
    </row>
    <row r="191" spans="3:5" x14ac:dyDescent="0.25">
      <c r="C191" s="232" t="s">
        <v>180</v>
      </c>
      <c r="D191" s="231">
        <v>0</v>
      </c>
      <c r="E191" s="231">
        <v>0</v>
      </c>
    </row>
    <row r="192" spans="3:5" ht="15.75" thickBot="1" x14ac:dyDescent="0.3">
      <c r="C192" s="230" t="s">
        <v>179</v>
      </c>
      <c r="D192" s="229">
        <v>1241364731494</v>
      </c>
      <c r="E192" s="229">
        <v>92262688165.840027</v>
      </c>
    </row>
    <row r="193" spans="3:5" x14ac:dyDescent="0.25">
      <c r="C193" s="228"/>
      <c r="D193" s="227"/>
      <c r="E193" s="227"/>
    </row>
    <row r="194" spans="3:5" x14ac:dyDescent="0.25">
      <c r="C194" s="225" t="s">
        <v>129</v>
      </c>
      <c r="D194" s="224"/>
      <c r="E194" s="224"/>
    </row>
    <row r="195" spans="3:5" x14ac:dyDescent="0.25">
      <c r="C195" s="226" t="s">
        <v>178</v>
      </c>
      <c r="D195" s="224"/>
      <c r="E195" s="224"/>
    </row>
    <row r="196" spans="3:5" x14ac:dyDescent="0.25">
      <c r="C196" s="225" t="s">
        <v>87</v>
      </c>
      <c r="D196" s="224"/>
      <c r="E196" s="224"/>
    </row>
  </sheetData>
  <mergeCells count="8">
    <mergeCell ref="C10:C11"/>
    <mergeCell ref="D10:D12"/>
    <mergeCell ref="E10:E12"/>
    <mergeCell ref="C2:E2"/>
    <mergeCell ref="C3:E3"/>
    <mergeCell ref="C4:E4"/>
    <mergeCell ref="C6:E6"/>
    <mergeCell ref="C7:E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9E04B-16C1-48D9-9BFB-F7C012F79B2B}">
  <dimension ref="A1:I364"/>
  <sheetViews>
    <sheetView showGridLines="0" zoomScale="96" zoomScaleNormal="96" workbookViewId="0">
      <selection activeCell="H14" sqref="H14"/>
    </sheetView>
  </sheetViews>
  <sheetFormatPr baseColWidth="10" defaultColWidth="11.42578125" defaultRowHeight="15" x14ac:dyDescent="0.25"/>
  <cols>
    <col min="1" max="1" width="11.42578125" style="211"/>
    <col min="2" max="2" width="7.5703125" style="211" customWidth="1"/>
    <col min="3" max="3" width="70.7109375" style="211" bestFit="1" customWidth="1"/>
    <col min="4" max="4" width="22.85546875" style="211" customWidth="1"/>
    <col min="5" max="5" width="15" style="211" customWidth="1"/>
    <col min="6" max="6" width="13.85546875" style="211" customWidth="1"/>
    <col min="7" max="7" width="14.42578125" style="211" bestFit="1" customWidth="1"/>
    <col min="8" max="8" width="11.7109375" style="211" bestFit="1" customWidth="1"/>
    <col min="9" max="16384" width="11.42578125" style="211"/>
  </cols>
  <sheetData>
    <row r="1" spans="1:9" x14ac:dyDescent="0.25">
      <c r="A1" s="109"/>
      <c r="B1" s="109"/>
      <c r="C1" s="109"/>
      <c r="D1" s="109"/>
      <c r="E1" s="109"/>
      <c r="F1" s="109"/>
      <c r="G1" s="109"/>
      <c r="H1" s="109"/>
    </row>
    <row r="2" spans="1:9" x14ac:dyDescent="0.25">
      <c r="A2" s="109"/>
      <c r="B2" s="444" t="s">
        <v>0</v>
      </c>
      <c r="C2" s="444"/>
      <c r="D2" s="444"/>
      <c r="E2" s="444"/>
      <c r="F2" s="444"/>
      <c r="G2" s="444"/>
      <c r="H2" s="109"/>
    </row>
    <row r="3" spans="1:9" x14ac:dyDescent="0.25">
      <c r="A3" s="109"/>
      <c r="B3" s="444" t="s">
        <v>1</v>
      </c>
      <c r="C3" s="444"/>
      <c r="D3" s="444"/>
      <c r="E3" s="444"/>
      <c r="F3" s="444"/>
      <c r="G3" s="444"/>
      <c r="H3" s="109"/>
    </row>
    <row r="4" spans="1:9" x14ac:dyDescent="0.25">
      <c r="A4" s="109"/>
      <c r="B4" s="445" t="s">
        <v>2</v>
      </c>
      <c r="C4" s="445"/>
      <c r="D4" s="445"/>
      <c r="E4" s="445"/>
      <c r="F4" s="445"/>
      <c r="G4" s="445"/>
      <c r="H4" s="109"/>
    </row>
    <row r="5" spans="1:9" x14ac:dyDescent="0.25">
      <c r="A5" s="109"/>
      <c r="B5" s="241"/>
      <c r="C5" s="241"/>
      <c r="D5" s="241"/>
      <c r="E5" s="241"/>
      <c r="F5" s="241"/>
      <c r="G5" s="241"/>
      <c r="H5" s="109"/>
    </row>
    <row r="6" spans="1:9" ht="15.75" x14ac:dyDescent="0.25">
      <c r="A6" s="109"/>
      <c r="B6" s="459" t="s">
        <v>437</v>
      </c>
      <c r="C6" s="459"/>
      <c r="D6" s="459"/>
      <c r="E6" s="459"/>
      <c r="F6" s="459"/>
      <c r="G6" s="459"/>
      <c r="H6" s="109"/>
    </row>
    <row r="7" spans="1:9" ht="15.75" x14ac:dyDescent="0.25">
      <c r="A7" s="109"/>
      <c r="B7" s="447" t="s">
        <v>359</v>
      </c>
      <c r="C7" s="447"/>
      <c r="D7" s="447"/>
      <c r="E7" s="447"/>
      <c r="F7" s="447"/>
      <c r="G7" s="447"/>
      <c r="H7" s="109"/>
    </row>
    <row r="8" spans="1:9" x14ac:dyDescent="0.25">
      <c r="A8" s="109"/>
      <c r="B8" s="109"/>
      <c r="C8" s="109"/>
      <c r="D8" s="109"/>
      <c r="E8" s="109"/>
      <c r="F8" s="109"/>
      <c r="G8" s="109"/>
      <c r="H8" s="109"/>
    </row>
    <row r="9" spans="1:9" ht="15.75" thickBot="1" x14ac:dyDescent="0.3"/>
    <row r="10" spans="1:9" x14ac:dyDescent="0.25">
      <c r="C10" s="448" t="s">
        <v>39</v>
      </c>
      <c r="D10" s="450" t="s">
        <v>436</v>
      </c>
      <c r="E10" s="452" t="s">
        <v>435</v>
      </c>
      <c r="F10" s="453"/>
      <c r="G10" s="456" t="s">
        <v>434</v>
      </c>
      <c r="H10" s="457"/>
    </row>
    <row r="11" spans="1:9" x14ac:dyDescent="0.25">
      <c r="C11" s="449"/>
      <c r="D11" s="451"/>
      <c r="E11" s="454"/>
      <c r="F11" s="455"/>
      <c r="G11" s="454"/>
      <c r="H11" s="458"/>
    </row>
    <row r="12" spans="1:9" ht="15.75" thickBot="1" x14ac:dyDescent="0.3">
      <c r="C12" s="261" t="s">
        <v>433</v>
      </c>
      <c r="D12" s="449"/>
      <c r="E12" s="259">
        <v>2024</v>
      </c>
      <c r="F12" s="260">
        <v>2025</v>
      </c>
      <c r="G12" s="259" t="s">
        <v>432</v>
      </c>
      <c r="H12" s="258" t="s">
        <v>431</v>
      </c>
    </row>
    <row r="13" spans="1:9" x14ac:dyDescent="0.25">
      <c r="C13" s="253" t="s">
        <v>430</v>
      </c>
      <c r="D13" s="252">
        <v>6346267363</v>
      </c>
      <c r="E13" s="252">
        <v>595595781.68000007</v>
      </c>
      <c r="F13" s="251">
        <v>274319285.55999994</v>
      </c>
      <c r="G13" s="251">
        <f>F13-E13</f>
        <v>-321276496.12000012</v>
      </c>
      <c r="H13" s="250">
        <f>IFERROR(G13/E13,"0.0%")</f>
        <v>-0.53942036864964671</v>
      </c>
      <c r="I13" s="257"/>
    </row>
    <row r="14" spans="1:9" x14ac:dyDescent="0.25">
      <c r="C14" s="249" t="s">
        <v>429</v>
      </c>
      <c r="D14" s="248">
        <v>491426007</v>
      </c>
      <c r="E14" s="248">
        <v>109901384.02</v>
      </c>
      <c r="F14" s="248">
        <v>18209771.759999998</v>
      </c>
      <c r="G14" s="247">
        <f t="shared" ref="G14:G76" si="0">F14-E14</f>
        <v>-91691612.25999999</v>
      </c>
      <c r="H14" s="246">
        <f t="shared" ref="H14:H76" si="1">IFERROR(G14/E14,"0.0%")</f>
        <v>-0.83430807607767554</v>
      </c>
      <c r="I14" s="257"/>
    </row>
    <row r="15" spans="1:9" x14ac:dyDescent="0.25">
      <c r="C15" s="232" t="s">
        <v>378</v>
      </c>
      <c r="D15" s="231">
        <v>48240000</v>
      </c>
      <c r="E15" s="231">
        <v>7421849.9700000007</v>
      </c>
      <c r="F15" s="231">
        <v>2186022.7599999998</v>
      </c>
      <c r="G15" s="247">
        <f t="shared" si="0"/>
        <v>-5235827.2100000009</v>
      </c>
      <c r="H15" s="246">
        <f t="shared" si="1"/>
        <v>-0.70546120322612782</v>
      </c>
    </row>
    <row r="16" spans="1:9" x14ac:dyDescent="0.25">
      <c r="C16" s="232" t="s">
        <v>374</v>
      </c>
      <c r="D16" s="231">
        <v>294724267</v>
      </c>
      <c r="E16" s="231">
        <v>94498125.75999999</v>
      </c>
      <c r="F16" s="231">
        <v>16023749</v>
      </c>
      <c r="G16" s="247">
        <f t="shared" si="0"/>
        <v>-78474376.75999999</v>
      </c>
      <c r="H16" s="246">
        <f t="shared" si="1"/>
        <v>-0.83043315546071206</v>
      </c>
    </row>
    <row r="17" spans="3:8" x14ac:dyDescent="0.25">
      <c r="C17" s="232" t="s">
        <v>369</v>
      </c>
      <c r="D17" s="231">
        <v>0</v>
      </c>
      <c r="E17" s="231">
        <v>2653300</v>
      </c>
      <c r="F17" s="231">
        <v>0</v>
      </c>
      <c r="G17" s="247">
        <f t="shared" si="0"/>
        <v>-2653300</v>
      </c>
      <c r="H17" s="246">
        <f t="shared" si="1"/>
        <v>-1</v>
      </c>
    </row>
    <row r="18" spans="3:8" x14ac:dyDescent="0.25">
      <c r="C18" s="232" t="s">
        <v>368</v>
      </c>
      <c r="D18" s="231">
        <v>20000000</v>
      </c>
      <c r="E18" s="231">
        <v>0</v>
      </c>
      <c r="F18" s="231">
        <v>0</v>
      </c>
      <c r="G18" s="247">
        <f t="shared" si="0"/>
        <v>0</v>
      </c>
      <c r="H18" s="246" t="str">
        <f t="shared" si="1"/>
        <v>0.0%</v>
      </c>
    </row>
    <row r="19" spans="3:8" x14ac:dyDescent="0.25">
      <c r="C19" s="232" t="s">
        <v>367</v>
      </c>
      <c r="D19" s="231">
        <v>20787154</v>
      </c>
      <c r="E19" s="231">
        <v>0</v>
      </c>
      <c r="F19" s="231">
        <v>0</v>
      </c>
      <c r="G19" s="247">
        <f t="shared" si="0"/>
        <v>0</v>
      </c>
      <c r="H19" s="246" t="str">
        <f t="shared" si="1"/>
        <v>0.0%</v>
      </c>
    </row>
    <row r="20" spans="3:8" x14ac:dyDescent="0.25">
      <c r="C20" s="232" t="s">
        <v>365</v>
      </c>
      <c r="D20" s="231">
        <v>955159</v>
      </c>
      <c r="E20" s="231">
        <v>0</v>
      </c>
      <c r="F20" s="231">
        <v>0</v>
      </c>
      <c r="G20" s="247">
        <f t="shared" si="0"/>
        <v>0</v>
      </c>
      <c r="H20" s="246" t="str">
        <f t="shared" si="1"/>
        <v>0.0%</v>
      </c>
    </row>
    <row r="21" spans="3:8" x14ac:dyDescent="0.25">
      <c r="C21" s="232" t="s">
        <v>364</v>
      </c>
      <c r="D21" s="231">
        <v>106719427</v>
      </c>
      <c r="E21" s="231">
        <v>5328108.29</v>
      </c>
      <c r="F21" s="231">
        <v>0</v>
      </c>
      <c r="G21" s="247">
        <f t="shared" si="0"/>
        <v>-5328108.29</v>
      </c>
      <c r="H21" s="246">
        <f t="shared" si="1"/>
        <v>-1</v>
      </c>
    </row>
    <row r="22" spans="3:8" x14ac:dyDescent="0.25">
      <c r="C22" s="249" t="s">
        <v>428</v>
      </c>
      <c r="D22" s="248">
        <v>1705111399</v>
      </c>
      <c r="E22" s="248">
        <v>93123690.660000026</v>
      </c>
      <c r="F22" s="248">
        <v>136069899.22999999</v>
      </c>
      <c r="G22" s="255">
        <f t="shared" si="0"/>
        <v>42946208.569999963</v>
      </c>
      <c r="H22" s="254">
        <f t="shared" si="1"/>
        <v>0.46117382446534527</v>
      </c>
    </row>
    <row r="23" spans="3:8" x14ac:dyDescent="0.25">
      <c r="C23" s="232" t="s">
        <v>383</v>
      </c>
      <c r="D23" s="231">
        <v>4035043</v>
      </c>
      <c r="E23" s="231">
        <v>1685853.6800000002</v>
      </c>
      <c r="F23" s="231">
        <v>824936.47000000009</v>
      </c>
      <c r="G23" s="247">
        <f t="shared" si="0"/>
        <v>-860917.21000000008</v>
      </c>
      <c r="H23" s="246">
        <f t="shared" si="1"/>
        <v>-0.51067137095788762</v>
      </c>
    </row>
    <row r="24" spans="3:8" x14ac:dyDescent="0.25">
      <c r="C24" s="232" t="s">
        <v>380</v>
      </c>
      <c r="D24" s="231">
        <v>9638950</v>
      </c>
      <c r="E24" s="231">
        <v>0</v>
      </c>
      <c r="F24" s="231">
        <v>211569.52</v>
      </c>
      <c r="G24" s="247">
        <f t="shared" si="0"/>
        <v>211569.52</v>
      </c>
      <c r="H24" s="246" t="str">
        <f t="shared" si="1"/>
        <v>0.0%</v>
      </c>
    </row>
    <row r="25" spans="3:8" x14ac:dyDescent="0.25">
      <c r="C25" s="232" t="s">
        <v>374</v>
      </c>
      <c r="D25" s="231">
        <v>1353523643</v>
      </c>
      <c r="E25" s="231">
        <v>91090856.800000012</v>
      </c>
      <c r="F25" s="231">
        <v>119539021.43999998</v>
      </c>
      <c r="G25" s="247">
        <f t="shared" si="0"/>
        <v>28448164.639999971</v>
      </c>
      <c r="H25" s="246">
        <f t="shared" si="1"/>
        <v>0.31230537991821772</v>
      </c>
    </row>
    <row r="26" spans="3:8" x14ac:dyDescent="0.25">
      <c r="C26" s="232" t="s">
        <v>370</v>
      </c>
      <c r="D26" s="231">
        <v>11218697</v>
      </c>
      <c r="E26" s="231">
        <v>0</v>
      </c>
      <c r="F26" s="231">
        <v>0</v>
      </c>
      <c r="G26" s="247">
        <f t="shared" si="0"/>
        <v>0</v>
      </c>
      <c r="H26" s="246" t="str">
        <f t="shared" si="1"/>
        <v>0.0%</v>
      </c>
    </row>
    <row r="27" spans="3:8" x14ac:dyDescent="0.25">
      <c r="C27" s="232" t="s">
        <v>369</v>
      </c>
      <c r="D27" s="231">
        <v>0</v>
      </c>
      <c r="E27" s="231">
        <v>0</v>
      </c>
      <c r="F27" s="231">
        <v>0</v>
      </c>
      <c r="G27" s="247">
        <f t="shared" si="0"/>
        <v>0</v>
      </c>
      <c r="H27" s="246" t="str">
        <f t="shared" si="1"/>
        <v>0.0%</v>
      </c>
    </row>
    <row r="28" spans="3:8" x14ac:dyDescent="0.25">
      <c r="C28" s="232" t="s">
        <v>368</v>
      </c>
      <c r="D28" s="231">
        <v>151863674</v>
      </c>
      <c r="E28" s="231">
        <v>0</v>
      </c>
      <c r="F28" s="231">
        <v>0</v>
      </c>
      <c r="G28" s="247">
        <f t="shared" si="0"/>
        <v>0</v>
      </c>
      <c r="H28" s="246" t="str">
        <f t="shared" si="1"/>
        <v>0.0%</v>
      </c>
    </row>
    <row r="29" spans="3:8" x14ac:dyDescent="0.25">
      <c r="C29" s="232" t="s">
        <v>367</v>
      </c>
      <c r="D29" s="231">
        <v>0</v>
      </c>
      <c r="E29" s="231">
        <v>0</v>
      </c>
      <c r="F29" s="231">
        <v>15494371.800000001</v>
      </c>
      <c r="G29" s="247">
        <f t="shared" si="0"/>
        <v>15494371.800000001</v>
      </c>
      <c r="H29" s="246" t="str">
        <f t="shared" si="1"/>
        <v>0.0%</v>
      </c>
    </row>
    <row r="30" spans="3:8" x14ac:dyDescent="0.25">
      <c r="C30" s="232" t="s">
        <v>366</v>
      </c>
      <c r="D30" s="231">
        <v>44207460</v>
      </c>
      <c r="E30" s="231">
        <v>346980.18</v>
      </c>
      <c r="F30" s="231">
        <v>0</v>
      </c>
      <c r="G30" s="247">
        <f t="shared" si="0"/>
        <v>-346980.18</v>
      </c>
      <c r="H30" s="246">
        <f t="shared" si="1"/>
        <v>-1</v>
      </c>
    </row>
    <row r="31" spans="3:8" x14ac:dyDescent="0.25">
      <c r="C31" s="232" t="s">
        <v>365</v>
      </c>
      <c r="D31" s="231">
        <v>21670609</v>
      </c>
      <c r="E31" s="231">
        <v>0</v>
      </c>
      <c r="F31" s="231">
        <v>0</v>
      </c>
      <c r="G31" s="247">
        <f t="shared" si="0"/>
        <v>0</v>
      </c>
      <c r="H31" s="246" t="str">
        <f t="shared" si="1"/>
        <v>0.0%</v>
      </c>
    </row>
    <row r="32" spans="3:8" x14ac:dyDescent="0.25">
      <c r="C32" s="232" t="s">
        <v>364</v>
      </c>
      <c r="D32" s="231">
        <v>108953323</v>
      </c>
      <c r="E32" s="231">
        <v>0</v>
      </c>
      <c r="F32" s="231">
        <v>0</v>
      </c>
      <c r="G32" s="247">
        <f t="shared" si="0"/>
        <v>0</v>
      </c>
      <c r="H32" s="246" t="str">
        <f t="shared" si="1"/>
        <v>0.0%</v>
      </c>
    </row>
    <row r="33" spans="3:8" x14ac:dyDescent="0.25">
      <c r="C33" s="249" t="s">
        <v>427</v>
      </c>
      <c r="D33" s="248">
        <v>3446638224</v>
      </c>
      <c r="E33" s="248">
        <v>359158867.19</v>
      </c>
      <c r="F33" s="248">
        <v>87030321.310000002</v>
      </c>
      <c r="G33" s="255">
        <f t="shared" si="0"/>
        <v>-272128545.88</v>
      </c>
      <c r="H33" s="254">
        <f t="shared" si="1"/>
        <v>-0.75768293849763213</v>
      </c>
    </row>
    <row r="34" spans="3:8" x14ac:dyDescent="0.25">
      <c r="C34" s="232" t="s">
        <v>383</v>
      </c>
      <c r="D34" s="231">
        <v>319151996</v>
      </c>
      <c r="E34" s="231">
        <v>1043876.56</v>
      </c>
      <c r="F34" s="231">
        <v>964007.91999999993</v>
      </c>
      <c r="G34" s="247">
        <f t="shared" si="0"/>
        <v>-79868.64000000013</v>
      </c>
      <c r="H34" s="246">
        <f t="shared" si="1"/>
        <v>-7.6511575276678429E-2</v>
      </c>
    </row>
    <row r="35" spans="3:8" x14ac:dyDescent="0.25">
      <c r="C35" s="232" t="s">
        <v>381</v>
      </c>
      <c r="D35" s="231">
        <v>130146458</v>
      </c>
      <c r="E35" s="231">
        <v>0</v>
      </c>
      <c r="F35" s="231">
        <v>0</v>
      </c>
      <c r="G35" s="247">
        <f t="shared" si="0"/>
        <v>0</v>
      </c>
      <c r="H35" s="246" t="str">
        <f t="shared" si="1"/>
        <v>0.0%</v>
      </c>
    </row>
    <row r="36" spans="3:8" x14ac:dyDescent="0.25">
      <c r="C36" s="232" t="s">
        <v>380</v>
      </c>
      <c r="D36" s="231">
        <v>75000000</v>
      </c>
      <c r="E36" s="231">
        <v>0</v>
      </c>
      <c r="F36" s="231">
        <v>32292651.140000001</v>
      </c>
      <c r="G36" s="247">
        <f t="shared" si="0"/>
        <v>32292651.140000001</v>
      </c>
      <c r="H36" s="246" t="str">
        <f t="shared" si="1"/>
        <v>0.0%</v>
      </c>
    </row>
    <row r="37" spans="3:8" x14ac:dyDescent="0.25">
      <c r="C37" s="232" t="s">
        <v>374</v>
      </c>
      <c r="D37" s="231">
        <v>961748382</v>
      </c>
      <c r="E37" s="231">
        <v>157559149.09</v>
      </c>
      <c r="F37" s="231">
        <v>47092326.309999995</v>
      </c>
      <c r="G37" s="247">
        <f t="shared" si="0"/>
        <v>-110466822.78</v>
      </c>
      <c r="H37" s="246">
        <f t="shared" si="1"/>
        <v>-0.70111334960878591</v>
      </c>
    </row>
    <row r="38" spans="3:8" x14ac:dyDescent="0.25">
      <c r="C38" s="232" t="s">
        <v>369</v>
      </c>
      <c r="D38" s="231">
        <v>0</v>
      </c>
      <c r="E38" s="231">
        <v>0</v>
      </c>
      <c r="F38" s="231">
        <v>0</v>
      </c>
      <c r="G38" s="247">
        <f t="shared" si="0"/>
        <v>0</v>
      </c>
      <c r="H38" s="246" t="str">
        <f t="shared" si="1"/>
        <v>0.0%</v>
      </c>
    </row>
    <row r="39" spans="3:8" x14ac:dyDescent="0.25">
      <c r="C39" s="232" t="s">
        <v>368</v>
      </c>
      <c r="D39" s="231">
        <v>93836919</v>
      </c>
      <c r="E39" s="231">
        <v>0</v>
      </c>
      <c r="F39" s="231">
        <v>0</v>
      </c>
      <c r="G39" s="247">
        <f t="shared" si="0"/>
        <v>0</v>
      </c>
      <c r="H39" s="246" t="str">
        <f t="shared" si="1"/>
        <v>0.0%</v>
      </c>
    </row>
    <row r="40" spans="3:8" x14ac:dyDescent="0.25">
      <c r="C40" s="232" t="s">
        <v>367</v>
      </c>
      <c r="D40" s="231">
        <v>887087444</v>
      </c>
      <c r="E40" s="231">
        <v>147712971</v>
      </c>
      <c r="F40" s="231">
        <v>0</v>
      </c>
      <c r="G40" s="247">
        <f t="shared" si="0"/>
        <v>-147712971</v>
      </c>
      <c r="H40" s="246">
        <f t="shared" si="1"/>
        <v>-1</v>
      </c>
    </row>
    <row r="41" spans="3:8" x14ac:dyDescent="0.25">
      <c r="C41" s="232" t="s">
        <v>366</v>
      </c>
      <c r="D41" s="231">
        <v>184846992</v>
      </c>
      <c r="E41" s="231">
        <v>42073860.68</v>
      </c>
      <c r="F41" s="231">
        <v>0</v>
      </c>
      <c r="G41" s="247">
        <f t="shared" si="0"/>
        <v>-42073860.68</v>
      </c>
      <c r="H41" s="246">
        <f t="shared" si="1"/>
        <v>-1</v>
      </c>
    </row>
    <row r="42" spans="3:8" x14ac:dyDescent="0.25">
      <c r="C42" s="232" t="s">
        <v>365</v>
      </c>
      <c r="D42" s="231">
        <v>79185652</v>
      </c>
      <c r="E42" s="231">
        <v>0</v>
      </c>
      <c r="F42" s="231">
        <v>0</v>
      </c>
      <c r="G42" s="247">
        <f t="shared" si="0"/>
        <v>0</v>
      </c>
      <c r="H42" s="246" t="str">
        <f t="shared" si="1"/>
        <v>0.0%</v>
      </c>
    </row>
    <row r="43" spans="3:8" x14ac:dyDescent="0.25">
      <c r="C43" s="232" t="s">
        <v>364</v>
      </c>
      <c r="D43" s="231">
        <v>326556929</v>
      </c>
      <c r="E43" s="231">
        <v>10769009.859999999</v>
      </c>
      <c r="F43" s="231">
        <v>0</v>
      </c>
      <c r="G43" s="247">
        <f t="shared" si="0"/>
        <v>-10769009.859999999</v>
      </c>
      <c r="H43" s="246">
        <f t="shared" si="1"/>
        <v>-1</v>
      </c>
    </row>
    <row r="44" spans="3:8" x14ac:dyDescent="0.25">
      <c r="C44" s="232" t="s">
        <v>363</v>
      </c>
      <c r="D44" s="231">
        <v>347105000</v>
      </c>
      <c r="E44" s="231">
        <v>0</v>
      </c>
      <c r="F44" s="231">
        <v>0</v>
      </c>
      <c r="G44" s="247">
        <f t="shared" si="0"/>
        <v>0</v>
      </c>
      <c r="H44" s="246" t="str">
        <f t="shared" si="1"/>
        <v>0.0%</v>
      </c>
    </row>
    <row r="45" spans="3:8" x14ac:dyDescent="0.25">
      <c r="C45" s="232" t="s">
        <v>362</v>
      </c>
      <c r="D45" s="231">
        <v>41972452</v>
      </c>
      <c r="E45" s="231">
        <v>0</v>
      </c>
      <c r="F45" s="231">
        <v>6681335.9399999995</v>
      </c>
      <c r="G45" s="247">
        <f t="shared" si="0"/>
        <v>6681335.9399999995</v>
      </c>
      <c r="H45" s="246" t="str">
        <f t="shared" si="1"/>
        <v>0.0%</v>
      </c>
    </row>
    <row r="46" spans="3:8" x14ac:dyDescent="0.25">
      <c r="C46" s="249" t="s">
        <v>385</v>
      </c>
      <c r="D46" s="248">
        <v>703091733</v>
      </c>
      <c r="E46" s="248">
        <v>33411839.810000002</v>
      </c>
      <c r="F46" s="248">
        <v>33009293.259999998</v>
      </c>
      <c r="G46" s="255">
        <f t="shared" si="0"/>
        <v>-402546.55000000447</v>
      </c>
      <c r="H46" s="254">
        <f t="shared" si="1"/>
        <v>-1.2048021069451083E-2</v>
      </c>
    </row>
    <row r="47" spans="3:8" x14ac:dyDescent="0.25">
      <c r="C47" s="232" t="s">
        <v>381</v>
      </c>
      <c r="D47" s="231">
        <v>426736000</v>
      </c>
      <c r="E47" s="231">
        <v>33411839.810000002</v>
      </c>
      <c r="F47" s="231">
        <v>33009293.259999998</v>
      </c>
      <c r="G47" s="247">
        <f t="shared" si="0"/>
        <v>-402546.55000000447</v>
      </c>
      <c r="H47" s="246">
        <f t="shared" si="1"/>
        <v>-1.2048021069451083E-2</v>
      </c>
    </row>
    <row r="48" spans="3:8" x14ac:dyDescent="0.25">
      <c r="C48" s="232" t="s">
        <v>380</v>
      </c>
      <c r="D48" s="231">
        <v>3915733</v>
      </c>
      <c r="E48" s="231">
        <v>0</v>
      </c>
      <c r="F48" s="231">
        <v>0</v>
      </c>
      <c r="G48" s="247">
        <f t="shared" si="0"/>
        <v>0</v>
      </c>
      <c r="H48" s="246" t="str">
        <f t="shared" si="1"/>
        <v>0.0%</v>
      </c>
    </row>
    <row r="49" spans="3:8" x14ac:dyDescent="0.25">
      <c r="C49" s="232" t="s">
        <v>378</v>
      </c>
      <c r="D49" s="231">
        <v>252440000</v>
      </c>
      <c r="E49" s="231">
        <v>0</v>
      </c>
      <c r="F49" s="231">
        <v>0</v>
      </c>
      <c r="G49" s="247">
        <f t="shared" si="0"/>
        <v>0</v>
      </c>
      <c r="H49" s="246" t="str">
        <f t="shared" si="1"/>
        <v>0.0%</v>
      </c>
    </row>
    <row r="50" spans="3:8" ht="15.75" thickBot="1" x14ac:dyDescent="0.3">
      <c r="C50" s="232" t="s">
        <v>374</v>
      </c>
      <c r="D50" s="231">
        <v>20000000</v>
      </c>
      <c r="E50" s="231">
        <v>0</v>
      </c>
      <c r="F50" s="231">
        <v>0</v>
      </c>
      <c r="G50" s="247">
        <f t="shared" si="0"/>
        <v>0</v>
      </c>
      <c r="H50" s="246" t="str">
        <f t="shared" si="1"/>
        <v>0.0%</v>
      </c>
    </row>
    <row r="51" spans="3:8" x14ac:dyDescent="0.25">
      <c r="C51" s="253" t="s">
        <v>426</v>
      </c>
      <c r="D51" s="252">
        <v>6488688995</v>
      </c>
      <c r="E51" s="252">
        <v>104771362.41</v>
      </c>
      <c r="F51" s="251">
        <v>116046179.26000001</v>
      </c>
      <c r="G51" s="251">
        <f t="shared" si="0"/>
        <v>11274816.850000009</v>
      </c>
      <c r="H51" s="250">
        <f t="shared" si="1"/>
        <v>0.10761353666356327</v>
      </c>
    </row>
    <row r="52" spans="3:8" x14ac:dyDescent="0.25">
      <c r="C52" s="249" t="s">
        <v>425</v>
      </c>
      <c r="D52" s="248">
        <v>1286070341</v>
      </c>
      <c r="E52" s="248">
        <v>56930208.07</v>
      </c>
      <c r="F52" s="248">
        <v>42274177.420000002</v>
      </c>
      <c r="G52" s="255">
        <f t="shared" si="0"/>
        <v>-14656030.649999999</v>
      </c>
      <c r="H52" s="254">
        <f t="shared" si="1"/>
        <v>-0.25743855761038675</v>
      </c>
    </row>
    <row r="53" spans="3:8" x14ac:dyDescent="0.25">
      <c r="C53" s="232" t="s">
        <v>381</v>
      </c>
      <c r="D53" s="231">
        <v>27415214</v>
      </c>
      <c r="E53" s="231">
        <v>0</v>
      </c>
      <c r="F53" s="231">
        <v>0</v>
      </c>
      <c r="G53" s="247">
        <f t="shared" si="0"/>
        <v>0</v>
      </c>
      <c r="H53" s="246" t="str">
        <f t="shared" si="1"/>
        <v>0.0%</v>
      </c>
    </row>
    <row r="54" spans="3:8" x14ac:dyDescent="0.25">
      <c r="C54" s="232" t="s">
        <v>374</v>
      </c>
      <c r="D54" s="231">
        <v>621858992</v>
      </c>
      <c r="E54" s="231">
        <v>38812018.960000001</v>
      </c>
      <c r="F54" s="231">
        <v>34855305.32</v>
      </c>
      <c r="G54" s="247">
        <f t="shared" si="0"/>
        <v>-3956713.6400000006</v>
      </c>
      <c r="H54" s="246">
        <f t="shared" si="1"/>
        <v>-0.10194557629372035</v>
      </c>
    </row>
    <row r="55" spans="3:8" x14ac:dyDescent="0.25">
      <c r="C55" s="232" t="s">
        <v>368</v>
      </c>
      <c r="D55" s="231">
        <v>254046784</v>
      </c>
      <c r="E55" s="231">
        <v>0</v>
      </c>
      <c r="F55" s="231">
        <v>0</v>
      </c>
      <c r="G55" s="247">
        <f t="shared" si="0"/>
        <v>0</v>
      </c>
      <c r="H55" s="246" t="str">
        <f t="shared" si="1"/>
        <v>0.0%</v>
      </c>
    </row>
    <row r="56" spans="3:8" x14ac:dyDescent="0.25">
      <c r="C56" s="232" t="s">
        <v>367</v>
      </c>
      <c r="D56" s="231">
        <v>15836387</v>
      </c>
      <c r="E56" s="231">
        <v>0</v>
      </c>
      <c r="F56" s="231">
        <v>0</v>
      </c>
      <c r="G56" s="247">
        <f t="shared" si="0"/>
        <v>0</v>
      </c>
      <c r="H56" s="246" t="str">
        <f t="shared" si="1"/>
        <v>0.0%</v>
      </c>
    </row>
    <row r="57" spans="3:8" x14ac:dyDescent="0.25">
      <c r="C57" s="232" t="s">
        <v>366</v>
      </c>
      <c r="D57" s="231">
        <v>69223576</v>
      </c>
      <c r="E57" s="231">
        <v>427921.64</v>
      </c>
      <c r="F57" s="231">
        <v>0</v>
      </c>
      <c r="G57" s="247">
        <f t="shared" si="0"/>
        <v>-427921.64</v>
      </c>
      <c r="H57" s="246">
        <f t="shared" si="1"/>
        <v>-1</v>
      </c>
    </row>
    <row r="58" spans="3:8" x14ac:dyDescent="0.25">
      <c r="C58" s="232" t="s">
        <v>365</v>
      </c>
      <c r="D58" s="231">
        <v>11096836</v>
      </c>
      <c r="E58" s="231">
        <v>0</v>
      </c>
      <c r="F58" s="231">
        <v>0</v>
      </c>
      <c r="G58" s="247">
        <f t="shared" si="0"/>
        <v>0</v>
      </c>
      <c r="H58" s="246" t="str">
        <f t="shared" si="1"/>
        <v>0.0%</v>
      </c>
    </row>
    <row r="59" spans="3:8" x14ac:dyDescent="0.25">
      <c r="C59" s="232" t="s">
        <v>364</v>
      </c>
      <c r="D59" s="231">
        <v>204503187</v>
      </c>
      <c r="E59" s="231">
        <v>13653337.25</v>
      </c>
      <c r="F59" s="231">
        <v>0</v>
      </c>
      <c r="G59" s="247">
        <f t="shared" si="0"/>
        <v>-13653337.25</v>
      </c>
      <c r="H59" s="246">
        <f t="shared" si="1"/>
        <v>-1</v>
      </c>
    </row>
    <row r="60" spans="3:8" x14ac:dyDescent="0.25">
      <c r="C60" s="232" t="s">
        <v>363</v>
      </c>
      <c r="D60" s="231">
        <v>82089365</v>
      </c>
      <c r="E60" s="231">
        <v>4036930.2199999993</v>
      </c>
      <c r="F60" s="231">
        <v>7418872.0999999996</v>
      </c>
      <c r="G60" s="247">
        <f t="shared" si="0"/>
        <v>3381941.8800000004</v>
      </c>
      <c r="H60" s="246">
        <f t="shared" si="1"/>
        <v>0.83775088884246329</v>
      </c>
    </row>
    <row r="61" spans="3:8" x14ac:dyDescent="0.25">
      <c r="C61" s="249" t="s">
        <v>424</v>
      </c>
      <c r="D61" s="248">
        <v>4088437272</v>
      </c>
      <c r="E61" s="248">
        <v>13699521.57</v>
      </c>
      <c r="F61" s="248">
        <v>35290282.25</v>
      </c>
      <c r="G61" s="255">
        <f t="shared" si="0"/>
        <v>21590760.68</v>
      </c>
      <c r="H61" s="254">
        <f t="shared" si="1"/>
        <v>1.5760229705598396</v>
      </c>
    </row>
    <row r="62" spans="3:8" x14ac:dyDescent="0.25">
      <c r="C62" s="232" t="s">
        <v>374</v>
      </c>
      <c r="D62" s="231">
        <v>3502630753</v>
      </c>
      <c r="E62" s="231">
        <v>13699521.57</v>
      </c>
      <c r="F62" s="231">
        <v>21157996.77</v>
      </c>
      <c r="G62" s="247">
        <f t="shared" si="0"/>
        <v>7458475.1999999993</v>
      </c>
      <c r="H62" s="246">
        <f t="shared" si="1"/>
        <v>0.54443326081788124</v>
      </c>
    </row>
    <row r="63" spans="3:8" x14ac:dyDescent="0.25">
      <c r="C63" s="232" t="s">
        <v>368</v>
      </c>
      <c r="D63" s="231">
        <v>431682088</v>
      </c>
      <c r="E63" s="231">
        <v>0</v>
      </c>
      <c r="F63" s="231">
        <v>14132285.48</v>
      </c>
      <c r="G63" s="247">
        <f t="shared" si="0"/>
        <v>14132285.48</v>
      </c>
      <c r="H63" s="246" t="str">
        <f t="shared" si="1"/>
        <v>0.0%</v>
      </c>
    </row>
    <row r="64" spans="3:8" x14ac:dyDescent="0.25">
      <c r="C64" s="232" t="s">
        <v>367</v>
      </c>
      <c r="D64" s="231">
        <v>0</v>
      </c>
      <c r="E64" s="231">
        <v>0</v>
      </c>
      <c r="F64" s="231">
        <v>0</v>
      </c>
      <c r="G64" s="247">
        <f t="shared" si="0"/>
        <v>0</v>
      </c>
      <c r="H64" s="246" t="str">
        <f t="shared" si="1"/>
        <v>0.0%</v>
      </c>
    </row>
    <row r="65" spans="3:8" x14ac:dyDescent="0.25">
      <c r="C65" s="232" t="s">
        <v>364</v>
      </c>
      <c r="D65" s="231">
        <v>154124431</v>
      </c>
      <c r="E65" s="231">
        <v>0</v>
      </c>
      <c r="F65" s="231">
        <v>0</v>
      </c>
      <c r="G65" s="247">
        <f t="shared" si="0"/>
        <v>0</v>
      </c>
      <c r="H65" s="246" t="str">
        <f t="shared" si="1"/>
        <v>0.0%</v>
      </c>
    </row>
    <row r="66" spans="3:8" x14ac:dyDescent="0.25">
      <c r="C66" s="249" t="s">
        <v>423</v>
      </c>
      <c r="D66" s="248">
        <v>699192504</v>
      </c>
      <c r="E66" s="248">
        <v>2002764.1</v>
      </c>
      <c r="F66" s="248">
        <v>4400000</v>
      </c>
      <c r="G66" s="255">
        <f t="shared" si="0"/>
        <v>2397235.9</v>
      </c>
      <c r="H66" s="254">
        <f t="shared" si="1"/>
        <v>1.1969636863372974</v>
      </c>
    </row>
    <row r="67" spans="3:8" x14ac:dyDescent="0.25">
      <c r="C67" s="232" t="s">
        <v>374</v>
      </c>
      <c r="D67" s="231">
        <v>232557679</v>
      </c>
      <c r="E67" s="231">
        <v>2002764.1</v>
      </c>
      <c r="F67" s="231">
        <v>4400000</v>
      </c>
      <c r="G67" s="247">
        <f t="shared" si="0"/>
        <v>2397235.9</v>
      </c>
      <c r="H67" s="246">
        <f t="shared" si="1"/>
        <v>1.1969636863372974</v>
      </c>
    </row>
    <row r="68" spans="3:8" x14ac:dyDescent="0.25">
      <c r="C68" s="232" t="s">
        <v>369</v>
      </c>
      <c r="D68" s="231">
        <v>265169142</v>
      </c>
      <c r="E68" s="231">
        <v>0</v>
      </c>
      <c r="F68" s="231">
        <v>0</v>
      </c>
      <c r="G68" s="247">
        <f t="shared" si="0"/>
        <v>0</v>
      </c>
      <c r="H68" s="246" t="str">
        <f t="shared" si="1"/>
        <v>0.0%</v>
      </c>
    </row>
    <row r="69" spans="3:8" x14ac:dyDescent="0.25">
      <c r="C69" s="232" t="s">
        <v>368</v>
      </c>
      <c r="D69" s="231">
        <v>91345248</v>
      </c>
      <c r="E69" s="231">
        <v>0</v>
      </c>
      <c r="F69" s="231">
        <v>0</v>
      </c>
      <c r="G69" s="247">
        <f t="shared" si="0"/>
        <v>0</v>
      </c>
      <c r="H69" s="246" t="str">
        <f t="shared" si="1"/>
        <v>0.0%</v>
      </c>
    </row>
    <row r="70" spans="3:8" x14ac:dyDescent="0.25">
      <c r="C70" s="232" t="s">
        <v>367</v>
      </c>
      <c r="D70" s="231">
        <v>29354</v>
      </c>
      <c r="E70" s="231">
        <v>0</v>
      </c>
      <c r="F70" s="231">
        <v>0</v>
      </c>
      <c r="G70" s="247">
        <f t="shared" si="0"/>
        <v>0</v>
      </c>
      <c r="H70" s="246" t="str">
        <f t="shared" si="1"/>
        <v>0.0%</v>
      </c>
    </row>
    <row r="71" spans="3:8" x14ac:dyDescent="0.25">
      <c r="C71" s="232" t="s">
        <v>365</v>
      </c>
      <c r="D71" s="231">
        <v>4883815</v>
      </c>
      <c r="E71" s="231">
        <v>0</v>
      </c>
      <c r="F71" s="231">
        <v>0</v>
      </c>
      <c r="G71" s="247">
        <f t="shared" si="0"/>
        <v>0</v>
      </c>
      <c r="H71" s="246" t="str">
        <f t="shared" si="1"/>
        <v>0.0%</v>
      </c>
    </row>
    <row r="72" spans="3:8" x14ac:dyDescent="0.25">
      <c r="C72" s="232" t="s">
        <v>364</v>
      </c>
      <c r="D72" s="231">
        <v>105207266</v>
      </c>
      <c r="E72" s="231">
        <v>0</v>
      </c>
      <c r="F72" s="231">
        <v>0</v>
      </c>
      <c r="G72" s="247">
        <f t="shared" si="0"/>
        <v>0</v>
      </c>
      <c r="H72" s="246" t="str">
        <f t="shared" si="1"/>
        <v>0.0%</v>
      </c>
    </row>
    <row r="73" spans="3:8" x14ac:dyDescent="0.25">
      <c r="C73" s="249" t="s">
        <v>385</v>
      </c>
      <c r="D73" s="248">
        <v>414988878</v>
      </c>
      <c r="E73" s="248">
        <v>32138868.670000002</v>
      </c>
      <c r="F73" s="248">
        <v>34081719.590000004</v>
      </c>
      <c r="G73" s="255">
        <f t="shared" si="0"/>
        <v>1942850.9200000018</v>
      </c>
      <c r="H73" s="254">
        <f t="shared" si="1"/>
        <v>6.0451752049802368E-2</v>
      </c>
    </row>
    <row r="74" spans="3:8" ht="15.75" thickBot="1" x14ac:dyDescent="0.3">
      <c r="C74" s="232" t="s">
        <v>366</v>
      </c>
      <c r="D74" s="231">
        <v>414988878</v>
      </c>
      <c r="E74" s="231">
        <v>32138868.670000002</v>
      </c>
      <c r="F74" s="231">
        <v>34081719.590000004</v>
      </c>
      <c r="G74" s="247">
        <f t="shared" si="0"/>
        <v>1942850.9200000018</v>
      </c>
      <c r="H74" s="246">
        <f t="shared" si="1"/>
        <v>6.0451752049802368E-2</v>
      </c>
    </row>
    <row r="75" spans="3:8" x14ac:dyDescent="0.25">
      <c r="C75" s="253" t="s">
        <v>422</v>
      </c>
      <c r="D75" s="252">
        <v>5032954462</v>
      </c>
      <c r="E75" s="252">
        <v>491870869.47000009</v>
      </c>
      <c r="F75" s="251">
        <v>631065510.11000001</v>
      </c>
      <c r="G75" s="251">
        <f t="shared" si="0"/>
        <v>139194640.63999993</v>
      </c>
      <c r="H75" s="250">
        <f t="shared" si="1"/>
        <v>0.28299020999146529</v>
      </c>
    </row>
    <row r="76" spans="3:8" x14ac:dyDescent="0.25">
      <c r="C76" s="249" t="s">
        <v>421</v>
      </c>
      <c r="D76" s="248">
        <v>2236421904</v>
      </c>
      <c r="E76" s="248">
        <v>132755631.60000001</v>
      </c>
      <c r="F76" s="248">
        <v>218027227.18000001</v>
      </c>
      <c r="G76" s="255">
        <f t="shared" si="0"/>
        <v>85271595.579999998</v>
      </c>
      <c r="H76" s="254">
        <f t="shared" si="1"/>
        <v>0.64231998712437288</v>
      </c>
    </row>
    <row r="77" spans="3:8" x14ac:dyDescent="0.25">
      <c r="C77" s="232" t="s">
        <v>383</v>
      </c>
      <c r="D77" s="231">
        <v>10328000</v>
      </c>
      <c r="E77" s="231">
        <v>867407.55</v>
      </c>
      <c r="F77" s="231">
        <v>839067.91</v>
      </c>
      <c r="G77" s="247">
        <f t="shared" ref="G77:G140" si="2">F77-E77</f>
        <v>-28339.640000000014</v>
      </c>
      <c r="H77" s="246">
        <f t="shared" ref="H77:H140" si="3">IFERROR(G77/E77,"0.0%")</f>
        <v>-3.2671654748681875E-2</v>
      </c>
    </row>
    <row r="78" spans="3:8" x14ac:dyDescent="0.25">
      <c r="C78" s="232" t="s">
        <v>380</v>
      </c>
      <c r="D78" s="231">
        <v>24467133</v>
      </c>
      <c r="E78" s="231">
        <v>0</v>
      </c>
      <c r="F78" s="231">
        <v>0</v>
      </c>
      <c r="G78" s="247">
        <f t="shared" si="2"/>
        <v>0</v>
      </c>
      <c r="H78" s="246" t="str">
        <f t="shared" si="3"/>
        <v>0.0%</v>
      </c>
    </row>
    <row r="79" spans="3:8" x14ac:dyDescent="0.25">
      <c r="C79" s="232" t="s">
        <v>374</v>
      </c>
      <c r="D79" s="231">
        <v>879531029</v>
      </c>
      <c r="E79" s="231">
        <v>118633134.31</v>
      </c>
      <c r="F79" s="231">
        <v>11583189</v>
      </c>
      <c r="G79" s="247">
        <f t="shared" si="2"/>
        <v>-107049945.31</v>
      </c>
      <c r="H79" s="246">
        <f t="shared" si="3"/>
        <v>-0.90236126637494052</v>
      </c>
    </row>
    <row r="80" spans="3:8" x14ac:dyDescent="0.25">
      <c r="C80" s="232" t="s">
        <v>369</v>
      </c>
      <c r="D80" s="231">
        <v>91587097</v>
      </c>
      <c r="E80" s="231">
        <v>0</v>
      </c>
      <c r="F80" s="231">
        <v>0</v>
      </c>
      <c r="G80" s="247">
        <f t="shared" si="2"/>
        <v>0</v>
      </c>
      <c r="H80" s="246" t="str">
        <f t="shared" si="3"/>
        <v>0.0%</v>
      </c>
    </row>
    <row r="81" spans="3:8" x14ac:dyDescent="0.25">
      <c r="C81" s="232" t="s">
        <v>368</v>
      </c>
      <c r="D81" s="231">
        <v>222204521</v>
      </c>
      <c r="E81" s="231">
        <v>0</v>
      </c>
      <c r="F81" s="231">
        <v>0</v>
      </c>
      <c r="G81" s="247">
        <f t="shared" si="2"/>
        <v>0</v>
      </c>
      <c r="H81" s="246" t="str">
        <f t="shared" si="3"/>
        <v>0.0%</v>
      </c>
    </row>
    <row r="82" spans="3:8" x14ac:dyDescent="0.25">
      <c r="C82" s="232" t="s">
        <v>367</v>
      </c>
      <c r="D82" s="231">
        <v>405876617</v>
      </c>
      <c r="E82" s="231">
        <v>0</v>
      </c>
      <c r="F82" s="237">
        <v>38270725.399999999</v>
      </c>
      <c r="G82" s="247">
        <f t="shared" si="2"/>
        <v>38270725.399999999</v>
      </c>
      <c r="H82" s="246" t="str">
        <f t="shared" si="3"/>
        <v>0.0%</v>
      </c>
    </row>
    <row r="83" spans="3:8" x14ac:dyDescent="0.25">
      <c r="C83" s="232" t="s">
        <v>366</v>
      </c>
      <c r="D83" s="231">
        <v>361715383</v>
      </c>
      <c r="E83" s="231">
        <v>1252804.67</v>
      </c>
      <c r="F83" s="237">
        <v>167334244.87</v>
      </c>
      <c r="G83" s="247">
        <f t="shared" si="2"/>
        <v>166081440.20000002</v>
      </c>
      <c r="H83" s="246">
        <f t="shared" si="3"/>
        <v>132.56770522734405</v>
      </c>
    </row>
    <row r="84" spans="3:8" x14ac:dyDescent="0.25">
      <c r="C84" s="232" t="s">
        <v>365</v>
      </c>
      <c r="D84" s="231">
        <v>355985</v>
      </c>
      <c r="E84" s="231">
        <v>6178605.04</v>
      </c>
      <c r="F84" s="231">
        <v>0</v>
      </c>
      <c r="G84" s="247">
        <f t="shared" si="2"/>
        <v>-6178605.04</v>
      </c>
      <c r="H84" s="246">
        <f t="shared" si="3"/>
        <v>-1</v>
      </c>
    </row>
    <row r="85" spans="3:8" x14ac:dyDescent="0.25">
      <c r="C85" s="232" t="s">
        <v>364</v>
      </c>
      <c r="D85" s="231">
        <v>240356139</v>
      </c>
      <c r="E85" s="231">
        <v>5823680.0300000003</v>
      </c>
      <c r="F85" s="231">
        <v>0</v>
      </c>
      <c r="G85" s="247">
        <f t="shared" si="2"/>
        <v>-5823680.0300000003</v>
      </c>
      <c r="H85" s="246">
        <f t="shared" si="3"/>
        <v>-1</v>
      </c>
    </row>
    <row r="86" spans="3:8" x14ac:dyDescent="0.25">
      <c r="C86" s="249" t="s">
        <v>420</v>
      </c>
      <c r="D86" s="248">
        <v>1498177270</v>
      </c>
      <c r="E86" s="248">
        <v>179917750.01000002</v>
      </c>
      <c r="F86" s="248">
        <v>210591609.25</v>
      </c>
      <c r="G86" s="255">
        <f t="shared" si="2"/>
        <v>30673859.23999998</v>
      </c>
      <c r="H86" s="254">
        <f t="shared" si="3"/>
        <v>0.1704882327524388</v>
      </c>
    </row>
    <row r="87" spans="3:8" x14ac:dyDescent="0.25">
      <c r="C87" s="232" t="s">
        <v>380</v>
      </c>
      <c r="D87" s="231">
        <v>5859902</v>
      </c>
      <c r="E87" s="231">
        <v>0</v>
      </c>
      <c r="F87" s="231">
        <v>0</v>
      </c>
      <c r="G87" s="247">
        <f t="shared" si="2"/>
        <v>0</v>
      </c>
      <c r="H87" s="246" t="str">
        <f t="shared" si="3"/>
        <v>0.0%</v>
      </c>
    </row>
    <row r="88" spans="3:8" x14ac:dyDescent="0.25">
      <c r="C88" s="232" t="s">
        <v>374</v>
      </c>
      <c r="D88" s="231">
        <v>1068054491</v>
      </c>
      <c r="E88" s="231">
        <v>175419483.39000002</v>
      </c>
      <c r="F88" s="231">
        <v>185591609.25</v>
      </c>
      <c r="G88" s="247">
        <f t="shared" si="2"/>
        <v>10172125.859999985</v>
      </c>
      <c r="H88" s="246">
        <f t="shared" si="3"/>
        <v>5.7987434824356907E-2</v>
      </c>
    </row>
    <row r="89" spans="3:8" x14ac:dyDescent="0.25">
      <c r="C89" s="232" t="s">
        <v>371</v>
      </c>
      <c r="D89" s="231">
        <v>16198552</v>
      </c>
      <c r="E89" s="231">
        <v>4498266.62</v>
      </c>
      <c r="F89" s="231">
        <v>0</v>
      </c>
      <c r="G89" s="247">
        <f t="shared" si="2"/>
        <v>-4498266.62</v>
      </c>
      <c r="H89" s="246">
        <f t="shared" si="3"/>
        <v>-1</v>
      </c>
    </row>
    <row r="90" spans="3:8" x14ac:dyDescent="0.25">
      <c r="C90" s="232" t="s">
        <v>369</v>
      </c>
      <c r="D90" s="231">
        <v>15305469</v>
      </c>
      <c r="E90" s="231">
        <v>0</v>
      </c>
      <c r="F90" s="231">
        <v>0</v>
      </c>
      <c r="G90" s="247">
        <f t="shared" si="2"/>
        <v>0</v>
      </c>
      <c r="H90" s="246" t="str">
        <f t="shared" si="3"/>
        <v>0.0%</v>
      </c>
    </row>
    <row r="91" spans="3:8" x14ac:dyDescent="0.25">
      <c r="C91" s="232" t="s">
        <v>368</v>
      </c>
      <c r="D91" s="231">
        <v>202667888</v>
      </c>
      <c r="E91" s="231">
        <v>0</v>
      </c>
      <c r="F91" s="231">
        <v>25000000</v>
      </c>
      <c r="G91" s="247">
        <f t="shared" si="2"/>
        <v>25000000</v>
      </c>
      <c r="H91" s="246" t="str">
        <f t="shared" si="3"/>
        <v>0.0%</v>
      </c>
    </row>
    <row r="92" spans="3:8" x14ac:dyDescent="0.25">
      <c r="C92" s="232" t="s">
        <v>367</v>
      </c>
      <c r="D92" s="231">
        <v>24072499</v>
      </c>
      <c r="E92" s="231">
        <v>0</v>
      </c>
      <c r="F92" s="231">
        <v>0</v>
      </c>
      <c r="G92" s="247">
        <f t="shared" si="2"/>
        <v>0</v>
      </c>
      <c r="H92" s="246" t="str">
        <f t="shared" si="3"/>
        <v>0.0%</v>
      </c>
    </row>
    <row r="93" spans="3:8" x14ac:dyDescent="0.25">
      <c r="C93" s="232" t="s">
        <v>365</v>
      </c>
      <c r="D93" s="231">
        <v>15381676</v>
      </c>
      <c r="E93" s="231">
        <v>0</v>
      </c>
      <c r="F93" s="231">
        <v>0</v>
      </c>
      <c r="G93" s="247">
        <f t="shared" si="2"/>
        <v>0</v>
      </c>
      <c r="H93" s="246" t="str">
        <f t="shared" si="3"/>
        <v>0.0%</v>
      </c>
    </row>
    <row r="94" spans="3:8" x14ac:dyDescent="0.25">
      <c r="C94" s="232" t="s">
        <v>364</v>
      </c>
      <c r="D94" s="231">
        <v>150636793</v>
      </c>
      <c r="E94" s="231">
        <v>0</v>
      </c>
      <c r="F94" s="231">
        <v>0</v>
      </c>
      <c r="G94" s="247">
        <f t="shared" si="2"/>
        <v>0</v>
      </c>
      <c r="H94" s="246" t="str">
        <f t="shared" si="3"/>
        <v>0.0%</v>
      </c>
    </row>
    <row r="95" spans="3:8" x14ac:dyDescent="0.25">
      <c r="C95" s="232" t="s">
        <v>363</v>
      </c>
      <c r="D95" s="231">
        <v>0</v>
      </c>
      <c r="E95" s="231">
        <v>0</v>
      </c>
      <c r="F95" s="231">
        <v>0</v>
      </c>
      <c r="G95" s="247">
        <f t="shared" si="2"/>
        <v>0</v>
      </c>
      <c r="H95" s="246" t="str">
        <f t="shared" si="3"/>
        <v>0.0%</v>
      </c>
    </row>
    <row r="96" spans="3:8" x14ac:dyDescent="0.25">
      <c r="C96" s="249" t="s">
        <v>419</v>
      </c>
      <c r="D96" s="248">
        <v>438639614</v>
      </c>
      <c r="E96" s="248">
        <v>108981060.84</v>
      </c>
      <c r="F96" s="248">
        <v>133624377.73</v>
      </c>
      <c r="G96" s="255">
        <f t="shared" si="2"/>
        <v>24643316.890000001</v>
      </c>
      <c r="H96" s="254">
        <f t="shared" si="3"/>
        <v>0.22612476608371396</v>
      </c>
    </row>
    <row r="97" spans="3:8" x14ac:dyDescent="0.25">
      <c r="C97" s="232" t="s">
        <v>418</v>
      </c>
      <c r="D97" s="231">
        <v>0</v>
      </c>
      <c r="E97" s="231">
        <v>0</v>
      </c>
      <c r="F97" s="231">
        <v>51903283.549999997</v>
      </c>
      <c r="G97" s="247">
        <f t="shared" si="2"/>
        <v>51903283.549999997</v>
      </c>
      <c r="H97" s="246" t="str">
        <f t="shared" si="3"/>
        <v>0.0%</v>
      </c>
    </row>
    <row r="98" spans="3:8" x14ac:dyDescent="0.25">
      <c r="C98" s="232" t="s">
        <v>374</v>
      </c>
      <c r="D98" s="231">
        <v>199426309</v>
      </c>
      <c r="E98" s="231">
        <v>102044310.17</v>
      </c>
      <c r="F98" s="231">
        <v>31901525.509999998</v>
      </c>
      <c r="G98" s="247">
        <f t="shared" si="2"/>
        <v>-70142784.659999996</v>
      </c>
      <c r="H98" s="246">
        <f t="shared" si="3"/>
        <v>-0.68737575415176133</v>
      </c>
    </row>
    <row r="99" spans="3:8" x14ac:dyDescent="0.25">
      <c r="C99" s="232" t="s">
        <v>368</v>
      </c>
      <c r="D99" s="231">
        <v>143820838</v>
      </c>
      <c r="E99" s="231">
        <v>0</v>
      </c>
      <c r="F99" s="231">
        <v>49819568.670000002</v>
      </c>
      <c r="G99" s="247">
        <f t="shared" si="2"/>
        <v>49819568.670000002</v>
      </c>
      <c r="H99" s="246" t="str">
        <f t="shared" si="3"/>
        <v>0.0%</v>
      </c>
    </row>
    <row r="100" spans="3:8" x14ac:dyDescent="0.25">
      <c r="C100" s="232" t="s">
        <v>364</v>
      </c>
      <c r="D100" s="231">
        <v>95392467</v>
      </c>
      <c r="E100" s="231">
        <v>6936750.6699999999</v>
      </c>
      <c r="F100" s="231">
        <v>0</v>
      </c>
      <c r="G100" s="247">
        <f t="shared" si="2"/>
        <v>-6936750.6699999999</v>
      </c>
      <c r="H100" s="246">
        <f t="shared" si="3"/>
        <v>-1</v>
      </c>
    </row>
    <row r="101" spans="3:8" x14ac:dyDescent="0.25">
      <c r="C101" s="249" t="s">
        <v>417</v>
      </c>
      <c r="D101" s="248">
        <v>859715674</v>
      </c>
      <c r="E101" s="248">
        <v>70216427.019999996</v>
      </c>
      <c r="F101" s="248">
        <v>68822295.950000003</v>
      </c>
      <c r="G101" s="255">
        <f t="shared" si="2"/>
        <v>-1394131.0699999928</v>
      </c>
      <c r="H101" s="254">
        <f t="shared" si="3"/>
        <v>-1.985477087295965E-2</v>
      </c>
    </row>
    <row r="102" spans="3:8" x14ac:dyDescent="0.25">
      <c r="C102" s="232" t="s">
        <v>378</v>
      </c>
      <c r="D102" s="231">
        <v>0</v>
      </c>
      <c r="E102" s="231">
        <v>0</v>
      </c>
      <c r="F102" s="231">
        <v>0</v>
      </c>
      <c r="G102" s="247">
        <f t="shared" si="2"/>
        <v>0</v>
      </c>
      <c r="H102" s="246" t="str">
        <f t="shared" si="3"/>
        <v>0.0%</v>
      </c>
    </row>
    <row r="103" spans="3:8" x14ac:dyDescent="0.25">
      <c r="C103" s="232" t="s">
        <v>376</v>
      </c>
      <c r="D103" s="231">
        <v>0</v>
      </c>
      <c r="E103" s="231">
        <v>0</v>
      </c>
      <c r="F103" s="231">
        <v>0</v>
      </c>
      <c r="G103" s="247">
        <f t="shared" si="2"/>
        <v>0</v>
      </c>
      <c r="H103" s="246" t="str">
        <f t="shared" si="3"/>
        <v>0.0%</v>
      </c>
    </row>
    <row r="104" spans="3:8" x14ac:dyDescent="0.25">
      <c r="C104" s="232" t="s">
        <v>374</v>
      </c>
      <c r="D104" s="231">
        <v>324436143</v>
      </c>
      <c r="E104" s="231">
        <v>723745.69</v>
      </c>
      <c r="F104" s="231">
        <v>43278273.260000005</v>
      </c>
      <c r="G104" s="247">
        <f t="shared" si="2"/>
        <v>42554527.570000008</v>
      </c>
      <c r="H104" s="246">
        <f t="shared" si="3"/>
        <v>58.79762485355873</v>
      </c>
    </row>
    <row r="105" spans="3:8" x14ac:dyDescent="0.25">
      <c r="C105" s="232" t="s">
        <v>371</v>
      </c>
      <c r="D105" s="231">
        <v>88322307</v>
      </c>
      <c r="E105" s="231">
        <v>8327184.7199999997</v>
      </c>
      <c r="F105" s="231">
        <v>6811464.71</v>
      </c>
      <c r="G105" s="247">
        <f t="shared" si="2"/>
        <v>-1515720.0099999998</v>
      </c>
      <c r="H105" s="246">
        <f t="shared" si="3"/>
        <v>-0.18202070218997132</v>
      </c>
    </row>
    <row r="106" spans="3:8" x14ac:dyDescent="0.25">
      <c r="C106" s="232" t="s">
        <v>369</v>
      </c>
      <c r="D106" s="231">
        <v>124967902</v>
      </c>
      <c r="E106" s="231">
        <v>0</v>
      </c>
      <c r="F106" s="231">
        <v>10684420.49</v>
      </c>
      <c r="G106" s="247">
        <f t="shared" si="2"/>
        <v>10684420.49</v>
      </c>
      <c r="H106" s="246" t="str">
        <f t="shared" si="3"/>
        <v>0.0%</v>
      </c>
    </row>
    <row r="107" spans="3:8" x14ac:dyDescent="0.25">
      <c r="C107" s="232" t="s">
        <v>368</v>
      </c>
      <c r="D107" s="231">
        <v>9446153</v>
      </c>
      <c r="E107" s="231">
        <v>0</v>
      </c>
      <c r="F107" s="231">
        <v>0</v>
      </c>
      <c r="G107" s="247">
        <f t="shared" si="2"/>
        <v>0</v>
      </c>
      <c r="H107" s="246" t="str">
        <f t="shared" si="3"/>
        <v>0.0%</v>
      </c>
    </row>
    <row r="108" spans="3:8" x14ac:dyDescent="0.25">
      <c r="C108" s="232" t="s">
        <v>366</v>
      </c>
      <c r="D108" s="231">
        <v>127695291</v>
      </c>
      <c r="E108" s="231">
        <v>21530609.800000001</v>
      </c>
      <c r="F108" s="231">
        <v>0</v>
      </c>
      <c r="G108" s="247">
        <f t="shared" si="2"/>
        <v>-21530609.800000001</v>
      </c>
      <c r="H108" s="246">
        <f t="shared" si="3"/>
        <v>-1</v>
      </c>
    </row>
    <row r="109" spans="3:8" x14ac:dyDescent="0.25">
      <c r="C109" s="232" t="s">
        <v>365</v>
      </c>
      <c r="D109" s="231">
        <v>97539087</v>
      </c>
      <c r="E109" s="231">
        <v>33718213.68</v>
      </c>
      <c r="F109" s="231">
        <v>8048137.4900000002</v>
      </c>
      <c r="G109" s="247">
        <f t="shared" si="2"/>
        <v>-25670076.189999998</v>
      </c>
      <c r="H109" s="246">
        <f t="shared" si="3"/>
        <v>-0.76131186644760585</v>
      </c>
    </row>
    <row r="110" spans="3:8" ht="15.75" thickBot="1" x14ac:dyDescent="0.3">
      <c r="C110" s="232" t="s">
        <v>364</v>
      </c>
      <c r="D110" s="231">
        <v>87308791</v>
      </c>
      <c r="E110" s="231">
        <v>5916673.1299999999</v>
      </c>
      <c r="F110" s="231">
        <v>0</v>
      </c>
      <c r="G110" s="247">
        <f t="shared" si="2"/>
        <v>-5916673.1299999999</v>
      </c>
      <c r="H110" s="246">
        <f t="shared" si="3"/>
        <v>-1</v>
      </c>
    </row>
    <row r="111" spans="3:8" x14ac:dyDescent="0.25">
      <c r="C111" s="253" t="s">
        <v>416</v>
      </c>
      <c r="D111" s="252">
        <v>7070194084</v>
      </c>
      <c r="E111" s="252">
        <v>354401093.69000006</v>
      </c>
      <c r="F111" s="251">
        <v>204574556.45000002</v>
      </c>
      <c r="G111" s="251">
        <f t="shared" si="2"/>
        <v>-149826537.24000004</v>
      </c>
      <c r="H111" s="250">
        <f t="shared" si="3"/>
        <v>-0.42275980494308396</v>
      </c>
    </row>
    <row r="112" spans="3:8" x14ac:dyDescent="0.25">
      <c r="C112" s="249" t="s">
        <v>415</v>
      </c>
      <c r="D112" s="248">
        <v>1570957495</v>
      </c>
      <c r="E112" s="248">
        <v>47424921.729999997</v>
      </c>
      <c r="F112" s="248">
        <v>10173711.4</v>
      </c>
      <c r="G112" s="255">
        <f t="shared" si="2"/>
        <v>-37251210.329999998</v>
      </c>
      <c r="H112" s="254">
        <f t="shared" si="3"/>
        <v>-0.78547752892622436</v>
      </c>
    </row>
    <row r="113" spans="3:8" x14ac:dyDescent="0.25">
      <c r="C113" s="232" t="s">
        <v>381</v>
      </c>
      <c r="D113" s="231">
        <v>1000000000</v>
      </c>
      <c r="E113" s="231">
        <v>46544526.669999994</v>
      </c>
      <c r="F113" s="231">
        <v>10173711.4</v>
      </c>
      <c r="G113" s="247">
        <f t="shared" si="2"/>
        <v>-36370815.269999996</v>
      </c>
      <c r="H113" s="246">
        <f t="shared" si="3"/>
        <v>-0.78141981178299524</v>
      </c>
    </row>
    <row r="114" spans="3:8" x14ac:dyDescent="0.25">
      <c r="C114" s="232" t="s">
        <v>374</v>
      </c>
      <c r="D114" s="231">
        <v>224513064</v>
      </c>
      <c r="E114" s="231">
        <v>0</v>
      </c>
      <c r="F114" s="231">
        <v>0</v>
      </c>
      <c r="G114" s="247">
        <f t="shared" si="2"/>
        <v>0</v>
      </c>
      <c r="H114" s="246" t="str">
        <f t="shared" si="3"/>
        <v>0.0%</v>
      </c>
    </row>
    <row r="115" spans="3:8" x14ac:dyDescent="0.25">
      <c r="C115" s="232" t="s">
        <v>368</v>
      </c>
      <c r="D115" s="231">
        <v>42609614</v>
      </c>
      <c r="E115" s="231">
        <v>0</v>
      </c>
      <c r="F115" s="231">
        <v>0</v>
      </c>
      <c r="G115" s="247">
        <f t="shared" si="2"/>
        <v>0</v>
      </c>
      <c r="H115" s="246" t="str">
        <f t="shared" si="3"/>
        <v>0.0%</v>
      </c>
    </row>
    <row r="116" spans="3:8" x14ac:dyDescent="0.25">
      <c r="C116" s="232" t="s">
        <v>367</v>
      </c>
      <c r="D116" s="231">
        <v>7040167</v>
      </c>
      <c r="E116" s="231">
        <v>0</v>
      </c>
      <c r="F116" s="231">
        <v>0</v>
      </c>
      <c r="G116" s="247">
        <f t="shared" si="2"/>
        <v>0</v>
      </c>
      <c r="H116" s="246" t="str">
        <f t="shared" si="3"/>
        <v>0.0%</v>
      </c>
    </row>
    <row r="117" spans="3:8" x14ac:dyDescent="0.25">
      <c r="C117" s="232" t="s">
        <v>366</v>
      </c>
      <c r="D117" s="231">
        <v>168487718</v>
      </c>
      <c r="E117" s="231">
        <v>880395.06</v>
      </c>
      <c r="F117" s="231">
        <v>0</v>
      </c>
      <c r="G117" s="247">
        <f t="shared" si="2"/>
        <v>-880395.06</v>
      </c>
      <c r="H117" s="246">
        <f t="shared" si="3"/>
        <v>-1</v>
      </c>
    </row>
    <row r="118" spans="3:8" x14ac:dyDescent="0.25">
      <c r="C118" s="232" t="s">
        <v>365</v>
      </c>
      <c r="D118" s="231">
        <v>0</v>
      </c>
      <c r="E118" s="231">
        <v>0</v>
      </c>
      <c r="F118" s="231">
        <v>0</v>
      </c>
      <c r="G118" s="247">
        <f t="shared" si="2"/>
        <v>0</v>
      </c>
      <c r="H118" s="246" t="str">
        <f t="shared" si="3"/>
        <v>0.0%</v>
      </c>
    </row>
    <row r="119" spans="3:8" x14ac:dyDescent="0.25">
      <c r="C119" s="232" t="s">
        <v>364</v>
      </c>
      <c r="D119" s="231">
        <v>128306932</v>
      </c>
      <c r="E119" s="231">
        <v>0</v>
      </c>
      <c r="F119" s="231">
        <v>0</v>
      </c>
      <c r="G119" s="247">
        <f t="shared" si="2"/>
        <v>0</v>
      </c>
      <c r="H119" s="246" t="str">
        <f t="shared" si="3"/>
        <v>0.0%</v>
      </c>
    </row>
    <row r="120" spans="3:8" x14ac:dyDescent="0.25">
      <c r="C120" s="249" t="s">
        <v>414</v>
      </c>
      <c r="D120" s="248">
        <v>4905265143</v>
      </c>
      <c r="E120" s="248">
        <v>286945686.77999997</v>
      </c>
      <c r="F120" s="248">
        <v>155462675.21000001</v>
      </c>
      <c r="G120" s="255">
        <f t="shared" si="2"/>
        <v>-131483011.56999996</v>
      </c>
      <c r="H120" s="254">
        <f t="shared" si="3"/>
        <v>-0.45821567504796623</v>
      </c>
    </row>
    <row r="121" spans="3:8" x14ac:dyDescent="0.25">
      <c r="C121" s="232" t="s">
        <v>381</v>
      </c>
      <c r="D121" s="231">
        <v>900000000</v>
      </c>
      <c r="E121" s="231">
        <v>18378573.960000001</v>
      </c>
      <c r="F121" s="231">
        <v>45861006</v>
      </c>
      <c r="G121" s="247">
        <f t="shared" si="2"/>
        <v>27482432.039999999</v>
      </c>
      <c r="H121" s="246">
        <f t="shared" si="3"/>
        <v>1.4953517122609221</v>
      </c>
    </row>
    <row r="122" spans="3:8" x14ac:dyDescent="0.25">
      <c r="C122" s="232" t="s">
        <v>378</v>
      </c>
      <c r="D122" s="231">
        <v>0</v>
      </c>
      <c r="E122" s="231">
        <v>0</v>
      </c>
      <c r="F122" s="231">
        <v>0</v>
      </c>
      <c r="G122" s="247">
        <f t="shared" si="2"/>
        <v>0</v>
      </c>
      <c r="H122" s="246" t="str">
        <f t="shared" si="3"/>
        <v>0.0%</v>
      </c>
    </row>
    <row r="123" spans="3:8" x14ac:dyDescent="0.25">
      <c r="C123" s="232" t="s">
        <v>374</v>
      </c>
      <c r="D123" s="231">
        <v>3640446329</v>
      </c>
      <c r="E123" s="231">
        <v>257351346.74000001</v>
      </c>
      <c r="F123" s="231">
        <v>9132531.8200000003</v>
      </c>
      <c r="G123" s="247">
        <f t="shared" si="2"/>
        <v>-248218814.92000002</v>
      </c>
      <c r="H123" s="246">
        <f t="shared" si="3"/>
        <v>-0.96451337078400246</v>
      </c>
    </row>
    <row r="124" spans="3:8" x14ac:dyDescent="0.25">
      <c r="C124" s="232" t="s">
        <v>367</v>
      </c>
      <c r="D124" s="231">
        <v>12210754</v>
      </c>
      <c r="E124" s="231">
        <v>11215766.08</v>
      </c>
      <c r="F124" s="231">
        <v>0</v>
      </c>
      <c r="G124" s="247">
        <f t="shared" si="2"/>
        <v>-11215766.08</v>
      </c>
      <c r="H124" s="246">
        <f t="shared" si="3"/>
        <v>-1</v>
      </c>
    </row>
    <row r="125" spans="3:8" x14ac:dyDescent="0.25">
      <c r="C125" s="232" t="s">
        <v>366</v>
      </c>
      <c r="D125" s="231">
        <v>223697782</v>
      </c>
      <c r="E125" s="231">
        <v>0</v>
      </c>
      <c r="F125" s="231">
        <v>100469137.39000002</v>
      </c>
      <c r="G125" s="247">
        <f t="shared" si="2"/>
        <v>100469137.39000002</v>
      </c>
      <c r="H125" s="246" t="str">
        <f t="shared" si="3"/>
        <v>0.0%</v>
      </c>
    </row>
    <row r="126" spans="3:8" x14ac:dyDescent="0.25">
      <c r="C126" s="232" t="s">
        <v>365</v>
      </c>
      <c r="D126" s="231">
        <v>0</v>
      </c>
      <c r="E126" s="231">
        <v>0</v>
      </c>
      <c r="F126" s="231">
        <v>0</v>
      </c>
      <c r="G126" s="247">
        <f t="shared" si="2"/>
        <v>0</v>
      </c>
      <c r="H126" s="246" t="str">
        <f t="shared" si="3"/>
        <v>0.0%</v>
      </c>
    </row>
    <row r="127" spans="3:8" x14ac:dyDescent="0.25">
      <c r="C127" s="232" t="s">
        <v>364</v>
      </c>
      <c r="D127" s="231">
        <v>128910278</v>
      </c>
      <c r="E127" s="231">
        <v>0</v>
      </c>
      <c r="F127" s="231">
        <v>0</v>
      </c>
      <c r="G127" s="247">
        <f t="shared" si="2"/>
        <v>0</v>
      </c>
      <c r="H127" s="246" t="str">
        <f t="shared" si="3"/>
        <v>0.0%</v>
      </c>
    </row>
    <row r="128" spans="3:8" x14ac:dyDescent="0.25">
      <c r="C128" s="249" t="s">
        <v>413</v>
      </c>
      <c r="D128" s="248">
        <v>224237198</v>
      </c>
      <c r="E128" s="248">
        <v>11495941.9</v>
      </c>
      <c r="F128" s="248">
        <v>0</v>
      </c>
      <c r="G128" s="255">
        <f t="shared" si="2"/>
        <v>-11495941.9</v>
      </c>
      <c r="H128" s="254">
        <f t="shared" si="3"/>
        <v>-1</v>
      </c>
    </row>
    <row r="129" spans="3:8" x14ac:dyDescent="0.25">
      <c r="C129" s="232" t="s">
        <v>374</v>
      </c>
      <c r="D129" s="231">
        <v>92765802</v>
      </c>
      <c r="E129" s="231">
        <v>8040202.7999999998</v>
      </c>
      <c r="F129" s="231">
        <v>0</v>
      </c>
      <c r="G129" s="247">
        <f t="shared" si="2"/>
        <v>-8040202.7999999998</v>
      </c>
      <c r="H129" s="246">
        <f t="shared" si="3"/>
        <v>-1</v>
      </c>
    </row>
    <row r="130" spans="3:8" x14ac:dyDescent="0.25">
      <c r="C130" s="232" t="s">
        <v>368</v>
      </c>
      <c r="D130" s="231">
        <v>5000000</v>
      </c>
      <c r="E130" s="231">
        <v>0</v>
      </c>
      <c r="F130" s="231">
        <v>0</v>
      </c>
      <c r="G130" s="247">
        <f t="shared" si="2"/>
        <v>0</v>
      </c>
      <c r="H130" s="246" t="str">
        <f t="shared" si="3"/>
        <v>0.0%</v>
      </c>
    </row>
    <row r="131" spans="3:8" x14ac:dyDescent="0.25">
      <c r="C131" s="232" t="s">
        <v>367</v>
      </c>
      <c r="D131" s="231">
        <v>2000000</v>
      </c>
      <c r="E131" s="231">
        <v>0</v>
      </c>
      <c r="F131" s="231">
        <v>0</v>
      </c>
      <c r="G131" s="247">
        <f t="shared" si="2"/>
        <v>0</v>
      </c>
      <c r="H131" s="246" t="str">
        <f t="shared" si="3"/>
        <v>0.0%</v>
      </c>
    </row>
    <row r="132" spans="3:8" x14ac:dyDescent="0.25">
      <c r="C132" s="232" t="s">
        <v>365</v>
      </c>
      <c r="D132" s="231">
        <v>0</v>
      </c>
      <c r="E132" s="231">
        <v>0</v>
      </c>
      <c r="F132" s="231">
        <v>0</v>
      </c>
      <c r="G132" s="247">
        <f t="shared" si="2"/>
        <v>0</v>
      </c>
      <c r="H132" s="246" t="str">
        <f t="shared" si="3"/>
        <v>0.0%</v>
      </c>
    </row>
    <row r="133" spans="3:8" x14ac:dyDescent="0.25">
      <c r="C133" s="232" t="s">
        <v>364</v>
      </c>
      <c r="D133" s="231">
        <v>124471396</v>
      </c>
      <c r="E133" s="231">
        <v>3455739.1</v>
      </c>
      <c r="F133" s="231">
        <v>0</v>
      </c>
      <c r="G133" s="247">
        <f t="shared" si="2"/>
        <v>-3455739.1</v>
      </c>
      <c r="H133" s="246">
        <f t="shared" si="3"/>
        <v>-1</v>
      </c>
    </row>
    <row r="134" spans="3:8" x14ac:dyDescent="0.25">
      <c r="C134" s="249" t="s">
        <v>412</v>
      </c>
      <c r="D134" s="248">
        <v>310248957</v>
      </c>
      <c r="E134" s="248">
        <v>98029557.840000004</v>
      </c>
      <c r="F134" s="248">
        <v>35611189.329999998</v>
      </c>
      <c r="G134" s="255">
        <f t="shared" si="2"/>
        <v>-62418368.510000005</v>
      </c>
      <c r="H134" s="254">
        <f t="shared" si="3"/>
        <v>-0.63673008310286183</v>
      </c>
    </row>
    <row r="135" spans="3:8" x14ac:dyDescent="0.25">
      <c r="C135" s="232" t="s">
        <v>374</v>
      </c>
      <c r="D135" s="231">
        <v>119273002</v>
      </c>
      <c r="E135" s="231">
        <v>0</v>
      </c>
      <c r="F135" s="231">
        <v>33256055.649999999</v>
      </c>
      <c r="G135" s="247">
        <f t="shared" si="2"/>
        <v>33256055.649999999</v>
      </c>
      <c r="H135" s="246" t="str">
        <f t="shared" si="3"/>
        <v>0.0%</v>
      </c>
    </row>
    <row r="136" spans="3:8" x14ac:dyDescent="0.25">
      <c r="C136" s="232" t="s">
        <v>366</v>
      </c>
      <c r="D136" s="231">
        <v>74223502</v>
      </c>
      <c r="E136" s="231">
        <v>0</v>
      </c>
      <c r="F136" s="231">
        <v>0</v>
      </c>
      <c r="G136" s="247">
        <f t="shared" si="2"/>
        <v>0</v>
      </c>
      <c r="H136" s="246" t="str">
        <f t="shared" si="3"/>
        <v>0.0%</v>
      </c>
    </row>
    <row r="137" spans="3:8" x14ac:dyDescent="0.25">
      <c r="C137" s="232" t="s">
        <v>365</v>
      </c>
      <c r="D137" s="231">
        <v>4103995</v>
      </c>
      <c r="E137" s="231">
        <v>0</v>
      </c>
      <c r="F137" s="231">
        <v>0</v>
      </c>
      <c r="G137" s="247">
        <f t="shared" si="2"/>
        <v>0</v>
      </c>
      <c r="H137" s="246" t="str">
        <f t="shared" si="3"/>
        <v>0.0%</v>
      </c>
    </row>
    <row r="138" spans="3:8" x14ac:dyDescent="0.25">
      <c r="C138" s="232" t="s">
        <v>364</v>
      </c>
      <c r="D138" s="231">
        <v>59715786</v>
      </c>
      <c r="E138" s="231">
        <v>0</v>
      </c>
      <c r="F138" s="231">
        <v>0</v>
      </c>
      <c r="G138" s="247">
        <f t="shared" si="2"/>
        <v>0</v>
      </c>
      <c r="H138" s="246" t="str">
        <f t="shared" si="3"/>
        <v>0.0%</v>
      </c>
    </row>
    <row r="139" spans="3:8" x14ac:dyDescent="0.25">
      <c r="C139" s="232" t="s">
        <v>363</v>
      </c>
      <c r="D139" s="231">
        <v>52932672</v>
      </c>
      <c r="E139" s="231">
        <v>2791654.23</v>
      </c>
      <c r="F139" s="231">
        <v>2355133.6800000002</v>
      </c>
      <c r="G139" s="247">
        <f t="shared" si="2"/>
        <v>-436520.54999999981</v>
      </c>
      <c r="H139" s="246">
        <f t="shared" si="3"/>
        <v>-0.1563662667493029</v>
      </c>
    </row>
    <row r="140" spans="3:8" x14ac:dyDescent="0.25">
      <c r="C140" s="249" t="s">
        <v>385</v>
      </c>
      <c r="D140" s="248">
        <v>59485291</v>
      </c>
      <c r="E140" s="248">
        <v>5742889.0499999998</v>
      </c>
      <c r="F140" s="248">
        <v>3326980.51</v>
      </c>
      <c r="G140" s="255">
        <f t="shared" si="2"/>
        <v>-2415908.54</v>
      </c>
      <c r="H140" s="254">
        <f t="shared" si="3"/>
        <v>-0.42067825426646543</v>
      </c>
    </row>
    <row r="141" spans="3:8" ht="15.75" thickBot="1" x14ac:dyDescent="0.3">
      <c r="C141" s="232" t="s">
        <v>378</v>
      </c>
      <c r="D141" s="231">
        <v>59485291</v>
      </c>
      <c r="E141" s="231">
        <v>5742889.0499999998</v>
      </c>
      <c r="F141" s="231">
        <v>3326980.51</v>
      </c>
      <c r="G141" s="247">
        <f t="shared" ref="G141:G204" si="4">F141-E141</f>
        <v>-2415908.54</v>
      </c>
      <c r="H141" s="246">
        <f t="shared" ref="H141:H204" si="5">IFERROR(G141/E141,"0.0%")</f>
        <v>-0.42067825426646543</v>
      </c>
    </row>
    <row r="142" spans="3:8" x14ac:dyDescent="0.25">
      <c r="C142" s="253" t="s">
        <v>411</v>
      </c>
      <c r="D142" s="252">
        <v>2988149098</v>
      </c>
      <c r="E142" s="252">
        <v>236048612.50999999</v>
      </c>
      <c r="F142" s="251">
        <v>59877534.409999996</v>
      </c>
      <c r="G142" s="251">
        <f t="shared" si="4"/>
        <v>-176171078.09999999</v>
      </c>
      <c r="H142" s="250">
        <f t="shared" si="5"/>
        <v>-0.74633388532430656</v>
      </c>
    </row>
    <row r="143" spans="3:8" x14ac:dyDescent="0.25">
      <c r="C143" s="249" t="s">
        <v>410</v>
      </c>
      <c r="D143" s="248">
        <v>792765687</v>
      </c>
      <c r="E143" s="248">
        <v>112583360.03999999</v>
      </c>
      <c r="F143" s="248">
        <v>33841068.939999998</v>
      </c>
      <c r="G143" s="255">
        <f t="shared" si="4"/>
        <v>-78742291.099999994</v>
      </c>
      <c r="H143" s="254">
        <f t="shared" si="5"/>
        <v>-0.69941322653741611</v>
      </c>
    </row>
    <row r="144" spans="3:8" x14ac:dyDescent="0.25">
      <c r="C144" s="232" t="s">
        <v>379</v>
      </c>
      <c r="D144" s="231">
        <v>26924929</v>
      </c>
      <c r="E144" s="231">
        <v>0</v>
      </c>
      <c r="F144" s="231">
        <v>0</v>
      </c>
      <c r="G144" s="247">
        <f t="shared" si="4"/>
        <v>0</v>
      </c>
      <c r="H144" s="246" t="str">
        <f t="shared" si="5"/>
        <v>0.0%</v>
      </c>
    </row>
    <row r="145" spans="3:8" x14ac:dyDescent="0.25">
      <c r="C145" s="232" t="s">
        <v>374</v>
      </c>
      <c r="D145" s="231">
        <v>365618771</v>
      </c>
      <c r="E145" s="231">
        <v>99946274.819999993</v>
      </c>
      <c r="F145" s="231">
        <v>33469024.440000001</v>
      </c>
      <c r="G145" s="247">
        <f t="shared" si="4"/>
        <v>-66477250.379999995</v>
      </c>
      <c r="H145" s="246">
        <f t="shared" si="5"/>
        <v>-0.66512984600700098</v>
      </c>
    </row>
    <row r="146" spans="3:8" x14ac:dyDescent="0.25">
      <c r="C146" s="232" t="s">
        <v>371</v>
      </c>
      <c r="D146" s="231">
        <v>58125000</v>
      </c>
      <c r="E146" s="231">
        <v>0</v>
      </c>
      <c r="F146" s="231">
        <v>0</v>
      </c>
      <c r="G146" s="247">
        <f t="shared" si="4"/>
        <v>0</v>
      </c>
      <c r="H146" s="246" t="str">
        <f t="shared" si="5"/>
        <v>0.0%</v>
      </c>
    </row>
    <row r="147" spans="3:8" x14ac:dyDescent="0.25">
      <c r="C147" s="232" t="s">
        <v>368</v>
      </c>
      <c r="D147" s="231">
        <v>15596660</v>
      </c>
      <c r="E147" s="231">
        <v>0</v>
      </c>
      <c r="F147" s="231">
        <v>0</v>
      </c>
      <c r="G147" s="247">
        <f t="shared" si="4"/>
        <v>0</v>
      </c>
      <c r="H147" s="246" t="str">
        <f t="shared" si="5"/>
        <v>0.0%</v>
      </c>
    </row>
    <row r="148" spans="3:8" x14ac:dyDescent="0.25">
      <c r="C148" s="232" t="s">
        <v>367</v>
      </c>
      <c r="D148" s="231">
        <v>198730</v>
      </c>
      <c r="E148" s="231">
        <v>0</v>
      </c>
      <c r="F148" s="231">
        <v>0</v>
      </c>
      <c r="G148" s="247">
        <f t="shared" si="4"/>
        <v>0</v>
      </c>
      <c r="H148" s="246" t="str">
        <f t="shared" si="5"/>
        <v>0.0%</v>
      </c>
    </row>
    <row r="149" spans="3:8" x14ac:dyDescent="0.25">
      <c r="C149" s="232" t="s">
        <v>365</v>
      </c>
      <c r="D149" s="231">
        <v>42879051</v>
      </c>
      <c r="E149" s="231">
        <v>0</v>
      </c>
      <c r="F149" s="231">
        <v>0</v>
      </c>
      <c r="G149" s="247">
        <f t="shared" si="4"/>
        <v>0</v>
      </c>
      <c r="H149" s="246" t="str">
        <f t="shared" si="5"/>
        <v>0.0%</v>
      </c>
    </row>
    <row r="150" spans="3:8" x14ac:dyDescent="0.25">
      <c r="C150" s="232" t="s">
        <v>364</v>
      </c>
      <c r="D150" s="231">
        <v>237575873</v>
      </c>
      <c r="E150" s="231">
        <v>12637085.220000001</v>
      </c>
      <c r="F150" s="231">
        <v>0</v>
      </c>
      <c r="G150" s="247">
        <f t="shared" si="4"/>
        <v>-12637085.220000001</v>
      </c>
      <c r="H150" s="246">
        <f t="shared" si="5"/>
        <v>-1</v>
      </c>
    </row>
    <row r="151" spans="3:8" x14ac:dyDescent="0.25">
      <c r="C151" s="232" t="s">
        <v>363</v>
      </c>
      <c r="D151" s="231">
        <v>45846673</v>
      </c>
      <c r="E151" s="231">
        <v>0</v>
      </c>
      <c r="F151" s="231">
        <v>372044.5</v>
      </c>
      <c r="G151" s="247">
        <f t="shared" si="4"/>
        <v>372044.5</v>
      </c>
      <c r="H151" s="246" t="str">
        <f t="shared" si="5"/>
        <v>0.0%</v>
      </c>
    </row>
    <row r="152" spans="3:8" x14ac:dyDescent="0.25">
      <c r="C152" s="249" t="s">
        <v>409</v>
      </c>
      <c r="D152" s="248">
        <v>1311633786</v>
      </c>
      <c r="E152" s="248">
        <v>84208529.840000004</v>
      </c>
      <c r="F152" s="248">
        <v>23859240.879999999</v>
      </c>
      <c r="G152" s="255">
        <f t="shared" si="4"/>
        <v>-60349288.960000008</v>
      </c>
      <c r="H152" s="254">
        <f t="shared" si="5"/>
        <v>-0.71666479719651177</v>
      </c>
    </row>
    <row r="153" spans="3:8" x14ac:dyDescent="0.25">
      <c r="C153" s="232" t="s">
        <v>383</v>
      </c>
      <c r="D153" s="231">
        <v>10754000</v>
      </c>
      <c r="E153" s="231">
        <v>905121.34000000008</v>
      </c>
      <c r="F153" s="231">
        <v>825437.5</v>
      </c>
      <c r="G153" s="247">
        <f t="shared" si="4"/>
        <v>-79683.840000000084</v>
      </c>
      <c r="H153" s="246">
        <f t="shared" si="5"/>
        <v>-8.8036638269958459E-2</v>
      </c>
    </row>
    <row r="154" spans="3:8" x14ac:dyDescent="0.25">
      <c r="C154" s="232" t="s">
        <v>374</v>
      </c>
      <c r="D154" s="231">
        <v>607980238</v>
      </c>
      <c r="E154" s="231">
        <v>67570395.460000008</v>
      </c>
      <c r="F154" s="231">
        <v>23033803.379999999</v>
      </c>
      <c r="G154" s="247">
        <f t="shared" si="4"/>
        <v>-44536592.080000013</v>
      </c>
      <c r="H154" s="246">
        <f t="shared" si="5"/>
        <v>-0.65911397701327001</v>
      </c>
    </row>
    <row r="155" spans="3:8" x14ac:dyDescent="0.25">
      <c r="C155" s="232" t="s">
        <v>371</v>
      </c>
      <c r="D155" s="231">
        <v>0</v>
      </c>
      <c r="E155" s="231">
        <v>0</v>
      </c>
      <c r="F155" s="231">
        <v>0</v>
      </c>
      <c r="G155" s="247">
        <f t="shared" si="4"/>
        <v>0</v>
      </c>
      <c r="H155" s="246" t="str">
        <f t="shared" si="5"/>
        <v>0.0%</v>
      </c>
    </row>
    <row r="156" spans="3:8" x14ac:dyDescent="0.25">
      <c r="C156" s="232" t="s">
        <v>368</v>
      </c>
      <c r="D156" s="231">
        <v>83968171</v>
      </c>
      <c r="E156" s="231">
        <v>0</v>
      </c>
      <c r="F156" s="231">
        <v>0</v>
      </c>
      <c r="G156" s="247">
        <f t="shared" si="4"/>
        <v>0</v>
      </c>
      <c r="H156" s="246" t="str">
        <f t="shared" si="5"/>
        <v>0.0%</v>
      </c>
    </row>
    <row r="157" spans="3:8" x14ac:dyDescent="0.25">
      <c r="C157" s="232" t="s">
        <v>367</v>
      </c>
      <c r="D157" s="231">
        <v>49326379</v>
      </c>
      <c r="E157" s="231">
        <v>7046274.5899999999</v>
      </c>
      <c r="F157" s="231">
        <v>0</v>
      </c>
      <c r="G157" s="247">
        <f t="shared" si="4"/>
        <v>-7046274.5899999999</v>
      </c>
      <c r="H157" s="246">
        <f t="shared" si="5"/>
        <v>-1</v>
      </c>
    </row>
    <row r="158" spans="3:8" x14ac:dyDescent="0.25">
      <c r="C158" s="232" t="s">
        <v>366</v>
      </c>
      <c r="D158" s="231">
        <v>311388206</v>
      </c>
      <c r="E158" s="231">
        <v>0</v>
      </c>
      <c r="F158" s="231">
        <v>0</v>
      </c>
      <c r="G158" s="247">
        <f t="shared" si="4"/>
        <v>0</v>
      </c>
      <c r="H158" s="246" t="str">
        <f t="shared" si="5"/>
        <v>0.0%</v>
      </c>
    </row>
    <row r="159" spans="3:8" x14ac:dyDescent="0.25">
      <c r="C159" s="232" t="s">
        <v>365</v>
      </c>
      <c r="D159" s="231">
        <v>13954365</v>
      </c>
      <c r="E159" s="231">
        <v>2043312.82</v>
      </c>
      <c r="F159" s="231">
        <v>0</v>
      </c>
      <c r="G159" s="247">
        <f t="shared" si="4"/>
        <v>-2043312.82</v>
      </c>
      <c r="H159" s="246">
        <f t="shared" si="5"/>
        <v>-1</v>
      </c>
    </row>
    <row r="160" spans="3:8" x14ac:dyDescent="0.25">
      <c r="C160" s="232" t="s">
        <v>364</v>
      </c>
      <c r="D160" s="231">
        <v>234262427</v>
      </c>
      <c r="E160" s="231">
        <v>6643425.6300000008</v>
      </c>
      <c r="F160" s="231">
        <v>0</v>
      </c>
      <c r="G160" s="247">
        <f t="shared" si="4"/>
        <v>-6643425.6300000008</v>
      </c>
      <c r="H160" s="246">
        <f t="shared" si="5"/>
        <v>-1</v>
      </c>
    </row>
    <row r="161" spans="3:8" x14ac:dyDescent="0.25">
      <c r="C161" s="249" t="s">
        <v>408</v>
      </c>
      <c r="D161" s="248">
        <v>883749625</v>
      </c>
      <c r="E161" s="248">
        <v>39256722.630000003</v>
      </c>
      <c r="F161" s="248">
        <v>2177224.59</v>
      </c>
      <c r="G161" s="255">
        <f t="shared" si="4"/>
        <v>-37079498.040000007</v>
      </c>
      <c r="H161" s="254">
        <f t="shared" si="5"/>
        <v>-0.94453880904627119</v>
      </c>
    </row>
    <row r="162" spans="3:8" x14ac:dyDescent="0.25">
      <c r="C162" s="232" t="s">
        <v>374</v>
      </c>
      <c r="D162" s="231">
        <v>271729879</v>
      </c>
      <c r="E162" s="231">
        <v>28883142.630000003</v>
      </c>
      <c r="F162" s="231">
        <v>0</v>
      </c>
      <c r="G162" s="247">
        <f t="shared" si="4"/>
        <v>-28883142.630000003</v>
      </c>
      <c r="H162" s="246">
        <f t="shared" si="5"/>
        <v>-1</v>
      </c>
    </row>
    <row r="163" spans="3:8" x14ac:dyDescent="0.25">
      <c r="C163" s="232" t="s">
        <v>369</v>
      </c>
      <c r="D163" s="231">
        <v>47785043</v>
      </c>
      <c r="E163" s="231">
        <v>10373580</v>
      </c>
      <c r="F163" s="231">
        <v>2177224.59</v>
      </c>
      <c r="G163" s="247">
        <f t="shared" si="4"/>
        <v>-8196355.4100000001</v>
      </c>
      <c r="H163" s="246">
        <f t="shared" si="5"/>
        <v>-0.7901183014928308</v>
      </c>
    </row>
    <row r="164" spans="3:8" x14ac:dyDescent="0.25">
      <c r="C164" s="232" t="s">
        <v>368</v>
      </c>
      <c r="D164" s="231">
        <v>548658869</v>
      </c>
      <c r="E164" s="231">
        <v>0</v>
      </c>
      <c r="F164" s="231">
        <v>0</v>
      </c>
      <c r="G164" s="247">
        <f t="shared" si="4"/>
        <v>0</v>
      </c>
      <c r="H164" s="246" t="str">
        <f t="shared" si="5"/>
        <v>0.0%</v>
      </c>
    </row>
    <row r="165" spans="3:8" x14ac:dyDescent="0.25">
      <c r="C165" s="232" t="s">
        <v>365</v>
      </c>
      <c r="D165" s="231">
        <v>24700</v>
      </c>
      <c r="E165" s="231">
        <v>0</v>
      </c>
      <c r="F165" s="231">
        <v>0</v>
      </c>
      <c r="G165" s="247">
        <f t="shared" si="4"/>
        <v>0</v>
      </c>
      <c r="H165" s="246" t="str">
        <f t="shared" si="5"/>
        <v>0.0%</v>
      </c>
    </row>
    <row r="166" spans="3:8" ht="15.75" thickBot="1" x14ac:dyDescent="0.3">
      <c r="C166" s="232" t="s">
        <v>364</v>
      </c>
      <c r="D166" s="231">
        <v>15551134</v>
      </c>
      <c r="E166" s="231">
        <v>0</v>
      </c>
      <c r="F166" s="231">
        <v>0</v>
      </c>
      <c r="G166" s="247">
        <f t="shared" si="4"/>
        <v>0</v>
      </c>
      <c r="H166" s="246" t="str">
        <f t="shared" si="5"/>
        <v>0.0%</v>
      </c>
    </row>
    <row r="167" spans="3:8" x14ac:dyDescent="0.25">
      <c r="C167" s="253" t="s">
        <v>407</v>
      </c>
      <c r="D167" s="252">
        <v>3862849436</v>
      </c>
      <c r="E167" s="252">
        <v>160640300.77999997</v>
      </c>
      <c r="F167" s="251">
        <v>131003490.77000001</v>
      </c>
      <c r="G167" s="251">
        <f t="shared" si="4"/>
        <v>-29636810.009999961</v>
      </c>
      <c r="H167" s="250">
        <f t="shared" si="5"/>
        <v>-0.18449174874608926</v>
      </c>
    </row>
    <row r="168" spans="3:8" x14ac:dyDescent="0.25">
      <c r="C168" s="249" t="s">
        <v>406</v>
      </c>
      <c r="D168" s="248">
        <v>642205428</v>
      </c>
      <c r="E168" s="248">
        <v>62757047.480000004</v>
      </c>
      <c r="F168" s="248">
        <v>0</v>
      </c>
      <c r="G168" s="255">
        <f t="shared" si="4"/>
        <v>-62757047.480000004</v>
      </c>
      <c r="H168" s="254">
        <f t="shared" si="5"/>
        <v>-1</v>
      </c>
    </row>
    <row r="169" spans="3:8" x14ac:dyDescent="0.25">
      <c r="C169" s="232" t="s">
        <v>374</v>
      </c>
      <c r="D169" s="231">
        <v>298699472</v>
      </c>
      <c r="E169" s="231">
        <v>34237328</v>
      </c>
      <c r="F169" s="231">
        <v>0</v>
      </c>
      <c r="G169" s="247">
        <f t="shared" si="4"/>
        <v>-34237328</v>
      </c>
      <c r="H169" s="246">
        <f t="shared" si="5"/>
        <v>-1</v>
      </c>
    </row>
    <row r="170" spans="3:8" x14ac:dyDescent="0.25">
      <c r="C170" s="232" t="s">
        <v>369</v>
      </c>
      <c r="D170" s="231">
        <v>0</v>
      </c>
      <c r="E170" s="231">
        <v>28519719.48</v>
      </c>
      <c r="F170" s="231">
        <v>0</v>
      </c>
      <c r="G170" s="247">
        <f t="shared" si="4"/>
        <v>-28519719.48</v>
      </c>
      <c r="H170" s="246">
        <f t="shared" si="5"/>
        <v>-1</v>
      </c>
    </row>
    <row r="171" spans="3:8" x14ac:dyDescent="0.25">
      <c r="C171" s="232" t="s">
        <v>368</v>
      </c>
      <c r="D171" s="231">
        <v>119786893</v>
      </c>
      <c r="E171" s="231">
        <v>0</v>
      </c>
      <c r="F171" s="231">
        <v>0</v>
      </c>
      <c r="G171" s="247">
        <f t="shared" si="4"/>
        <v>0</v>
      </c>
      <c r="H171" s="246" t="str">
        <f t="shared" si="5"/>
        <v>0.0%</v>
      </c>
    </row>
    <row r="172" spans="3:8" x14ac:dyDescent="0.25">
      <c r="C172" s="232" t="s">
        <v>367</v>
      </c>
      <c r="D172" s="231">
        <v>2291849</v>
      </c>
      <c r="E172" s="231">
        <v>0</v>
      </c>
      <c r="F172" s="231">
        <v>0</v>
      </c>
      <c r="G172" s="247">
        <f t="shared" si="4"/>
        <v>0</v>
      </c>
      <c r="H172" s="246" t="str">
        <f t="shared" si="5"/>
        <v>0.0%</v>
      </c>
    </row>
    <row r="173" spans="3:8" x14ac:dyDescent="0.25">
      <c r="C173" s="232" t="s">
        <v>365</v>
      </c>
      <c r="D173" s="231">
        <v>0</v>
      </c>
      <c r="E173" s="231">
        <v>0</v>
      </c>
      <c r="F173" s="231">
        <v>0</v>
      </c>
      <c r="G173" s="247">
        <f t="shared" si="4"/>
        <v>0</v>
      </c>
      <c r="H173" s="246" t="str">
        <f t="shared" si="5"/>
        <v>0.0%</v>
      </c>
    </row>
    <row r="174" spans="3:8" x14ac:dyDescent="0.25">
      <c r="C174" s="232" t="s">
        <v>364</v>
      </c>
      <c r="D174" s="231">
        <v>221427214</v>
      </c>
      <c r="E174" s="231">
        <v>0</v>
      </c>
      <c r="F174" s="231">
        <v>0</v>
      </c>
      <c r="G174" s="247">
        <f t="shared" si="4"/>
        <v>0</v>
      </c>
      <c r="H174" s="246" t="str">
        <f t="shared" si="5"/>
        <v>0.0%</v>
      </c>
    </row>
    <row r="175" spans="3:8" x14ac:dyDescent="0.25">
      <c r="C175" s="249" t="s">
        <v>405</v>
      </c>
      <c r="D175" s="248">
        <v>2005908093</v>
      </c>
      <c r="E175" s="248">
        <v>73447332.789999992</v>
      </c>
      <c r="F175" s="248">
        <v>80354580.680000007</v>
      </c>
      <c r="G175" s="255">
        <f t="shared" si="4"/>
        <v>6907247.8900000155</v>
      </c>
      <c r="H175" s="254">
        <f t="shared" si="5"/>
        <v>9.4043549678640634E-2</v>
      </c>
    </row>
    <row r="176" spans="3:8" x14ac:dyDescent="0.25">
      <c r="C176" s="232" t="s">
        <v>383</v>
      </c>
      <c r="D176" s="231">
        <v>11370000</v>
      </c>
      <c r="E176" s="231">
        <v>777943.54</v>
      </c>
      <c r="F176" s="231">
        <v>835823.05</v>
      </c>
      <c r="G176" s="247">
        <f t="shared" si="4"/>
        <v>57879.510000000009</v>
      </c>
      <c r="H176" s="246">
        <f t="shared" si="5"/>
        <v>7.440065637668257E-2</v>
      </c>
    </row>
    <row r="177" spans="3:8" x14ac:dyDescent="0.25">
      <c r="C177" s="232" t="s">
        <v>381</v>
      </c>
      <c r="D177" s="231">
        <v>82480910</v>
      </c>
      <c r="E177" s="231">
        <v>0</v>
      </c>
      <c r="F177" s="231">
        <v>0</v>
      </c>
      <c r="G177" s="247">
        <f t="shared" si="4"/>
        <v>0</v>
      </c>
      <c r="H177" s="246" t="str">
        <f t="shared" si="5"/>
        <v>0.0%</v>
      </c>
    </row>
    <row r="178" spans="3:8" x14ac:dyDescent="0.25">
      <c r="C178" s="232" t="s">
        <v>380</v>
      </c>
      <c r="D178" s="231">
        <v>30507427</v>
      </c>
      <c r="E178" s="231">
        <v>0</v>
      </c>
      <c r="F178" s="231">
        <v>16016300.630000001</v>
      </c>
      <c r="G178" s="247">
        <f t="shared" si="4"/>
        <v>16016300.630000001</v>
      </c>
      <c r="H178" s="246" t="str">
        <f t="shared" si="5"/>
        <v>0.0%</v>
      </c>
    </row>
    <row r="179" spans="3:8" x14ac:dyDescent="0.25">
      <c r="C179" s="232" t="s">
        <v>378</v>
      </c>
      <c r="D179" s="231">
        <v>31500000</v>
      </c>
      <c r="E179" s="231">
        <v>0</v>
      </c>
      <c r="F179" s="231">
        <v>0</v>
      </c>
      <c r="G179" s="247">
        <f t="shared" si="4"/>
        <v>0</v>
      </c>
      <c r="H179" s="246" t="str">
        <f t="shared" si="5"/>
        <v>0.0%</v>
      </c>
    </row>
    <row r="180" spans="3:8" x14ac:dyDescent="0.25">
      <c r="C180" s="232" t="s">
        <v>374</v>
      </c>
      <c r="D180" s="231">
        <v>632056888</v>
      </c>
      <c r="E180" s="231">
        <v>0</v>
      </c>
      <c r="F180" s="231">
        <v>63502457</v>
      </c>
      <c r="G180" s="247">
        <f t="shared" si="4"/>
        <v>63502457</v>
      </c>
      <c r="H180" s="246" t="str">
        <f t="shared" si="5"/>
        <v>0.0%</v>
      </c>
    </row>
    <row r="181" spans="3:8" x14ac:dyDescent="0.25">
      <c r="C181" s="232" t="s">
        <v>371</v>
      </c>
      <c r="D181" s="231">
        <v>518386281</v>
      </c>
      <c r="E181" s="231">
        <v>39697565.289999999</v>
      </c>
      <c r="F181" s="231">
        <v>0</v>
      </c>
      <c r="G181" s="247">
        <f t="shared" si="4"/>
        <v>-39697565.289999999</v>
      </c>
      <c r="H181" s="246">
        <f t="shared" si="5"/>
        <v>-1</v>
      </c>
    </row>
    <row r="182" spans="3:8" x14ac:dyDescent="0.25">
      <c r="C182" s="232" t="s">
        <v>369</v>
      </c>
      <c r="D182" s="231">
        <v>0</v>
      </c>
      <c r="E182" s="231">
        <v>17998951.829999998</v>
      </c>
      <c r="F182" s="231">
        <v>0</v>
      </c>
      <c r="G182" s="247">
        <f t="shared" si="4"/>
        <v>-17998951.829999998</v>
      </c>
      <c r="H182" s="246">
        <f t="shared" si="5"/>
        <v>-1</v>
      </c>
    </row>
    <row r="183" spans="3:8" x14ac:dyDescent="0.25">
      <c r="C183" s="232" t="s">
        <v>368</v>
      </c>
      <c r="D183" s="231">
        <v>35000000</v>
      </c>
      <c r="E183" s="231">
        <v>0</v>
      </c>
      <c r="F183" s="231">
        <v>0</v>
      </c>
      <c r="G183" s="247">
        <f t="shared" si="4"/>
        <v>0</v>
      </c>
      <c r="H183" s="246" t="str">
        <f t="shared" si="5"/>
        <v>0.0%</v>
      </c>
    </row>
    <row r="184" spans="3:8" x14ac:dyDescent="0.25">
      <c r="C184" s="232" t="s">
        <v>367</v>
      </c>
      <c r="D184" s="231">
        <v>66184702</v>
      </c>
      <c r="E184" s="231">
        <v>4542455.38</v>
      </c>
      <c r="F184" s="231">
        <v>0</v>
      </c>
      <c r="G184" s="247">
        <f t="shared" si="4"/>
        <v>-4542455.38</v>
      </c>
      <c r="H184" s="246">
        <f t="shared" si="5"/>
        <v>-1</v>
      </c>
    </row>
    <row r="185" spans="3:8" x14ac:dyDescent="0.25">
      <c r="C185" s="232" t="s">
        <v>365</v>
      </c>
      <c r="D185" s="231">
        <v>33829985</v>
      </c>
      <c r="E185" s="231">
        <v>270000</v>
      </c>
      <c r="F185" s="231">
        <v>0</v>
      </c>
      <c r="G185" s="247">
        <f t="shared" si="4"/>
        <v>-270000</v>
      </c>
      <c r="H185" s="246">
        <f t="shared" si="5"/>
        <v>-1</v>
      </c>
    </row>
    <row r="186" spans="3:8" x14ac:dyDescent="0.25">
      <c r="C186" s="232" t="s">
        <v>364</v>
      </c>
      <c r="D186" s="231">
        <v>464591900</v>
      </c>
      <c r="E186" s="231">
        <v>10160416.75</v>
      </c>
      <c r="F186" s="231">
        <v>0</v>
      </c>
      <c r="G186" s="247">
        <f t="shared" si="4"/>
        <v>-10160416.75</v>
      </c>
      <c r="H186" s="246">
        <f t="shared" si="5"/>
        <v>-1</v>
      </c>
    </row>
    <row r="187" spans="3:8" x14ac:dyDescent="0.25">
      <c r="C187" s="232" t="s">
        <v>363</v>
      </c>
      <c r="D187" s="231">
        <v>100000000</v>
      </c>
      <c r="E187" s="231">
        <v>0</v>
      </c>
      <c r="F187" s="231">
        <v>0</v>
      </c>
      <c r="G187" s="247">
        <f t="shared" si="4"/>
        <v>0</v>
      </c>
      <c r="H187" s="246" t="str">
        <f t="shared" si="5"/>
        <v>0.0%</v>
      </c>
    </row>
    <row r="188" spans="3:8" x14ac:dyDescent="0.25">
      <c r="C188" s="249" t="s">
        <v>404</v>
      </c>
      <c r="D188" s="248">
        <v>505980939</v>
      </c>
      <c r="E188" s="248">
        <v>12951734.469999999</v>
      </c>
      <c r="F188" s="248">
        <v>1440832.7999999998</v>
      </c>
      <c r="G188" s="255">
        <f t="shared" si="4"/>
        <v>-11510901.669999998</v>
      </c>
      <c r="H188" s="254">
        <f t="shared" si="5"/>
        <v>-0.88875367979961373</v>
      </c>
    </row>
    <row r="189" spans="3:8" x14ac:dyDescent="0.25">
      <c r="C189" s="232" t="s">
        <v>380</v>
      </c>
      <c r="D189" s="231">
        <v>15000000</v>
      </c>
      <c r="E189" s="231">
        <v>0</v>
      </c>
      <c r="F189" s="231">
        <v>0</v>
      </c>
      <c r="G189" s="247">
        <f t="shared" si="4"/>
        <v>0</v>
      </c>
      <c r="H189" s="246" t="str">
        <f t="shared" si="5"/>
        <v>0.0%</v>
      </c>
    </row>
    <row r="190" spans="3:8" x14ac:dyDescent="0.25">
      <c r="C190" s="232" t="s">
        <v>374</v>
      </c>
      <c r="D190" s="231">
        <v>240322552</v>
      </c>
      <c r="E190" s="231">
        <v>0</v>
      </c>
      <c r="F190" s="231">
        <v>0</v>
      </c>
      <c r="G190" s="247">
        <f t="shared" si="4"/>
        <v>0</v>
      </c>
      <c r="H190" s="246" t="str">
        <f t="shared" si="5"/>
        <v>0.0%</v>
      </c>
    </row>
    <row r="191" spans="3:8" x14ac:dyDescent="0.25">
      <c r="C191" s="232" t="s">
        <v>371</v>
      </c>
      <c r="D191" s="231">
        <v>0</v>
      </c>
      <c r="E191" s="231">
        <v>0</v>
      </c>
      <c r="F191" s="231">
        <v>0</v>
      </c>
      <c r="G191" s="247">
        <f t="shared" si="4"/>
        <v>0</v>
      </c>
      <c r="H191" s="246" t="str">
        <f t="shared" si="5"/>
        <v>0.0%</v>
      </c>
    </row>
    <row r="192" spans="3:8" x14ac:dyDescent="0.25">
      <c r="C192" s="232" t="s">
        <v>369</v>
      </c>
      <c r="D192" s="231">
        <v>0</v>
      </c>
      <c r="E192" s="231">
        <v>11489575.09</v>
      </c>
      <c r="F192" s="231">
        <v>0</v>
      </c>
      <c r="G192" s="247">
        <f t="shared" si="4"/>
        <v>-11489575.09</v>
      </c>
      <c r="H192" s="246">
        <f t="shared" si="5"/>
        <v>-1</v>
      </c>
    </row>
    <row r="193" spans="3:8" x14ac:dyDescent="0.25">
      <c r="C193" s="232" t="s">
        <v>368</v>
      </c>
      <c r="D193" s="231">
        <v>13421241</v>
      </c>
      <c r="E193" s="231">
        <v>0</v>
      </c>
      <c r="F193" s="231">
        <v>0</v>
      </c>
      <c r="G193" s="247">
        <f t="shared" si="4"/>
        <v>0</v>
      </c>
      <c r="H193" s="246" t="str">
        <f t="shared" si="5"/>
        <v>0.0%</v>
      </c>
    </row>
    <row r="194" spans="3:8" x14ac:dyDescent="0.25">
      <c r="C194" s="232" t="s">
        <v>367</v>
      </c>
      <c r="D194" s="231">
        <v>65464844</v>
      </c>
      <c r="E194" s="231">
        <v>0</v>
      </c>
      <c r="F194" s="231">
        <v>0</v>
      </c>
      <c r="G194" s="247">
        <f t="shared" si="4"/>
        <v>0</v>
      </c>
      <c r="H194" s="246" t="str">
        <f t="shared" si="5"/>
        <v>0.0%</v>
      </c>
    </row>
    <row r="195" spans="3:8" x14ac:dyDescent="0.25">
      <c r="C195" s="232" t="s">
        <v>365</v>
      </c>
      <c r="D195" s="231">
        <v>425768</v>
      </c>
      <c r="E195" s="231">
        <v>0</v>
      </c>
      <c r="F195" s="231">
        <v>0</v>
      </c>
      <c r="G195" s="247">
        <f t="shared" si="4"/>
        <v>0</v>
      </c>
      <c r="H195" s="246" t="str">
        <f t="shared" si="5"/>
        <v>0.0%</v>
      </c>
    </row>
    <row r="196" spans="3:8" x14ac:dyDescent="0.25">
      <c r="C196" s="232" t="s">
        <v>364</v>
      </c>
      <c r="D196" s="231">
        <v>130060579</v>
      </c>
      <c r="E196" s="231">
        <v>0</v>
      </c>
      <c r="F196" s="231">
        <v>0</v>
      </c>
      <c r="G196" s="247">
        <f t="shared" si="4"/>
        <v>0</v>
      </c>
      <c r="H196" s="246" t="str">
        <f t="shared" si="5"/>
        <v>0.0%</v>
      </c>
    </row>
    <row r="197" spans="3:8" x14ac:dyDescent="0.25">
      <c r="C197" s="232" t="s">
        <v>363</v>
      </c>
      <c r="D197" s="231">
        <v>41285955</v>
      </c>
      <c r="E197" s="231">
        <v>1462159.38</v>
      </c>
      <c r="F197" s="231">
        <v>1440832.7999999998</v>
      </c>
      <c r="G197" s="247">
        <f t="shared" si="4"/>
        <v>-21326.580000000075</v>
      </c>
      <c r="H197" s="246">
        <f t="shared" si="5"/>
        <v>-1.4585673963942341E-2</v>
      </c>
    </row>
    <row r="198" spans="3:8" x14ac:dyDescent="0.25">
      <c r="C198" s="249" t="s">
        <v>403</v>
      </c>
      <c r="D198" s="248">
        <v>708754976</v>
      </c>
      <c r="E198" s="248">
        <v>11484186.039999999</v>
      </c>
      <c r="F198" s="248">
        <v>49208077.289999999</v>
      </c>
      <c r="G198" s="255">
        <f t="shared" si="4"/>
        <v>37723891.25</v>
      </c>
      <c r="H198" s="254">
        <f t="shared" si="5"/>
        <v>3.2848554628604747</v>
      </c>
    </row>
    <row r="199" spans="3:8" x14ac:dyDescent="0.25">
      <c r="C199" s="232" t="s">
        <v>383</v>
      </c>
      <c r="D199" s="231">
        <v>11311894</v>
      </c>
      <c r="E199" s="231">
        <v>0</v>
      </c>
      <c r="F199" s="231">
        <v>0</v>
      </c>
      <c r="G199" s="247">
        <f t="shared" si="4"/>
        <v>0</v>
      </c>
      <c r="H199" s="246" t="str">
        <f t="shared" si="5"/>
        <v>0.0%</v>
      </c>
    </row>
    <row r="200" spans="3:8" x14ac:dyDescent="0.25">
      <c r="C200" s="232" t="s">
        <v>381</v>
      </c>
      <c r="D200" s="231">
        <v>0</v>
      </c>
      <c r="E200" s="231">
        <v>0</v>
      </c>
      <c r="F200" s="231">
        <v>0</v>
      </c>
      <c r="G200" s="247">
        <f t="shared" si="4"/>
        <v>0</v>
      </c>
      <c r="H200" s="246" t="str">
        <f t="shared" si="5"/>
        <v>0.0%</v>
      </c>
    </row>
    <row r="201" spans="3:8" x14ac:dyDescent="0.25">
      <c r="C201" s="232" t="s">
        <v>380</v>
      </c>
      <c r="D201" s="231">
        <v>0</v>
      </c>
      <c r="E201" s="231">
        <v>0</v>
      </c>
      <c r="F201" s="231">
        <v>0</v>
      </c>
      <c r="G201" s="247">
        <f t="shared" si="4"/>
        <v>0</v>
      </c>
      <c r="H201" s="246" t="str">
        <f t="shared" si="5"/>
        <v>0.0%</v>
      </c>
    </row>
    <row r="202" spans="3:8" x14ac:dyDescent="0.25">
      <c r="C202" s="232" t="s">
        <v>378</v>
      </c>
      <c r="D202" s="231">
        <v>0</v>
      </c>
      <c r="E202" s="231">
        <v>0</v>
      </c>
      <c r="F202" s="231">
        <v>0</v>
      </c>
      <c r="G202" s="247">
        <f t="shared" si="4"/>
        <v>0</v>
      </c>
      <c r="H202" s="246" t="str">
        <f t="shared" si="5"/>
        <v>0.0%</v>
      </c>
    </row>
    <row r="203" spans="3:8" x14ac:dyDescent="0.25">
      <c r="C203" s="232" t="s">
        <v>375</v>
      </c>
      <c r="D203" s="231">
        <v>53100000</v>
      </c>
      <c r="E203" s="231">
        <v>0</v>
      </c>
      <c r="F203" s="231">
        <v>4408087.28</v>
      </c>
      <c r="G203" s="247">
        <f t="shared" si="4"/>
        <v>4408087.28</v>
      </c>
      <c r="H203" s="246" t="str">
        <f t="shared" si="5"/>
        <v>0.0%</v>
      </c>
    </row>
    <row r="204" spans="3:8" x14ac:dyDescent="0.25">
      <c r="C204" s="232" t="s">
        <v>374</v>
      </c>
      <c r="D204" s="231">
        <v>289069762</v>
      </c>
      <c r="E204" s="231">
        <v>11484186.039999999</v>
      </c>
      <c r="F204" s="231">
        <v>44799990.009999998</v>
      </c>
      <c r="G204" s="247">
        <f t="shared" si="4"/>
        <v>33315803.969999999</v>
      </c>
      <c r="H204" s="246">
        <f t="shared" si="5"/>
        <v>2.9010156970602332</v>
      </c>
    </row>
    <row r="205" spans="3:8" x14ac:dyDescent="0.25">
      <c r="C205" s="232" t="s">
        <v>367</v>
      </c>
      <c r="D205" s="231">
        <v>498000</v>
      </c>
      <c r="E205" s="231">
        <v>0</v>
      </c>
      <c r="F205" s="231">
        <v>0</v>
      </c>
      <c r="G205" s="247">
        <f t="shared" ref="G205:G268" si="6">F205-E205</f>
        <v>0</v>
      </c>
      <c r="H205" s="246" t="str">
        <f t="shared" ref="H205:H268" si="7">IFERROR(G205/E205,"0.0%")</f>
        <v>0.0%</v>
      </c>
    </row>
    <row r="206" spans="3:8" x14ac:dyDescent="0.25">
      <c r="C206" s="232" t="s">
        <v>365</v>
      </c>
      <c r="D206" s="231">
        <v>309424658</v>
      </c>
      <c r="E206" s="231">
        <v>0</v>
      </c>
      <c r="F206" s="231">
        <v>0</v>
      </c>
      <c r="G206" s="247">
        <f t="shared" si="6"/>
        <v>0</v>
      </c>
      <c r="H206" s="246" t="str">
        <f t="shared" si="7"/>
        <v>0.0%</v>
      </c>
    </row>
    <row r="207" spans="3:8" ht="15.75" thickBot="1" x14ac:dyDescent="0.3">
      <c r="C207" s="232" t="s">
        <v>364</v>
      </c>
      <c r="D207" s="231">
        <v>45350662</v>
      </c>
      <c r="E207" s="231">
        <v>0</v>
      </c>
      <c r="F207" s="231">
        <v>0</v>
      </c>
      <c r="G207" s="247">
        <f t="shared" si="6"/>
        <v>0</v>
      </c>
      <c r="H207" s="246" t="str">
        <f t="shared" si="7"/>
        <v>0.0%</v>
      </c>
    </row>
    <row r="208" spans="3:8" x14ac:dyDescent="0.25">
      <c r="C208" s="253" t="s">
        <v>402</v>
      </c>
      <c r="D208" s="252">
        <v>3771383542</v>
      </c>
      <c r="E208" s="252">
        <v>311692608.62000006</v>
      </c>
      <c r="F208" s="251">
        <v>124619067.05999999</v>
      </c>
      <c r="G208" s="251">
        <f t="shared" si="6"/>
        <v>-187073541.56000006</v>
      </c>
      <c r="H208" s="250">
        <f t="shared" si="7"/>
        <v>-0.60018600501390362</v>
      </c>
    </row>
    <row r="209" spans="3:8" x14ac:dyDescent="0.25">
      <c r="C209" s="249" t="s">
        <v>401</v>
      </c>
      <c r="D209" s="248">
        <v>2219590753</v>
      </c>
      <c r="E209" s="248">
        <v>188160952.52000001</v>
      </c>
      <c r="F209" s="248">
        <v>85257112.61999999</v>
      </c>
      <c r="G209" s="255">
        <f t="shared" si="6"/>
        <v>-102903839.90000002</v>
      </c>
      <c r="H209" s="254">
        <f t="shared" si="7"/>
        <v>-0.54689263910407848</v>
      </c>
    </row>
    <row r="210" spans="3:8" x14ac:dyDescent="0.25">
      <c r="C210" s="232" t="s">
        <v>380</v>
      </c>
      <c r="D210" s="231">
        <v>2772824</v>
      </c>
      <c r="E210" s="231">
        <v>0</v>
      </c>
      <c r="F210" s="231">
        <v>0</v>
      </c>
      <c r="G210" s="247">
        <f t="shared" si="6"/>
        <v>0</v>
      </c>
      <c r="H210" s="246" t="str">
        <f t="shared" si="7"/>
        <v>0.0%</v>
      </c>
    </row>
    <row r="211" spans="3:8" x14ac:dyDescent="0.25">
      <c r="C211" s="232" t="s">
        <v>374</v>
      </c>
      <c r="D211" s="231">
        <v>511607065</v>
      </c>
      <c r="E211" s="231">
        <v>10051584.199999999</v>
      </c>
      <c r="F211" s="231">
        <v>0</v>
      </c>
      <c r="G211" s="247">
        <f t="shared" si="6"/>
        <v>-10051584.199999999</v>
      </c>
      <c r="H211" s="246">
        <f t="shared" si="7"/>
        <v>-1</v>
      </c>
    </row>
    <row r="212" spans="3:8" x14ac:dyDescent="0.25">
      <c r="C212" s="232" t="s">
        <v>369</v>
      </c>
      <c r="D212" s="231">
        <v>1050000000</v>
      </c>
      <c r="E212" s="231">
        <v>157567452.56</v>
      </c>
      <c r="F212" s="231">
        <v>50744726.329999998</v>
      </c>
      <c r="G212" s="247">
        <f t="shared" si="6"/>
        <v>-106822726.23</v>
      </c>
      <c r="H212" s="246">
        <f t="shared" si="7"/>
        <v>-0.6779491861704311</v>
      </c>
    </row>
    <row r="213" spans="3:8" x14ac:dyDescent="0.25">
      <c r="C213" s="232" t="s">
        <v>368</v>
      </c>
      <c r="D213" s="231">
        <v>244900196</v>
      </c>
      <c r="E213" s="231">
        <v>0</v>
      </c>
      <c r="F213" s="231">
        <v>30000000</v>
      </c>
      <c r="G213" s="247">
        <f t="shared" si="6"/>
        <v>30000000</v>
      </c>
      <c r="H213" s="246" t="str">
        <f t="shared" si="7"/>
        <v>0.0%</v>
      </c>
    </row>
    <row r="214" spans="3:8" x14ac:dyDescent="0.25">
      <c r="C214" s="232" t="s">
        <v>367</v>
      </c>
      <c r="D214" s="231">
        <v>26420997</v>
      </c>
      <c r="E214" s="231">
        <v>0</v>
      </c>
      <c r="F214" s="231">
        <v>0</v>
      </c>
      <c r="G214" s="247">
        <f t="shared" si="6"/>
        <v>0</v>
      </c>
      <c r="H214" s="246" t="str">
        <f t="shared" si="7"/>
        <v>0.0%</v>
      </c>
    </row>
    <row r="215" spans="3:8" x14ac:dyDescent="0.25">
      <c r="C215" s="232" t="s">
        <v>365</v>
      </c>
      <c r="D215" s="231">
        <v>16405415</v>
      </c>
      <c r="E215" s="231">
        <v>0</v>
      </c>
      <c r="F215" s="231">
        <v>2408167.02</v>
      </c>
      <c r="G215" s="247">
        <f t="shared" si="6"/>
        <v>2408167.02</v>
      </c>
      <c r="H215" s="246" t="str">
        <f t="shared" si="7"/>
        <v>0.0%</v>
      </c>
    </row>
    <row r="216" spans="3:8" x14ac:dyDescent="0.25">
      <c r="C216" s="232" t="s">
        <v>364</v>
      </c>
      <c r="D216" s="231">
        <v>324518874</v>
      </c>
      <c r="E216" s="231">
        <v>19216213.52</v>
      </c>
      <c r="F216" s="231">
        <v>0</v>
      </c>
      <c r="G216" s="247">
        <f t="shared" si="6"/>
        <v>-19216213.52</v>
      </c>
      <c r="H216" s="246">
        <f t="shared" si="7"/>
        <v>-1</v>
      </c>
    </row>
    <row r="217" spans="3:8" x14ac:dyDescent="0.25">
      <c r="C217" s="232" t="s">
        <v>363</v>
      </c>
      <c r="D217" s="231">
        <v>42965382</v>
      </c>
      <c r="E217" s="231">
        <v>1325702.24</v>
      </c>
      <c r="F217" s="231">
        <v>2104219.27</v>
      </c>
      <c r="G217" s="247">
        <f t="shared" si="6"/>
        <v>778517.03</v>
      </c>
      <c r="H217" s="246">
        <f t="shared" si="7"/>
        <v>0.58724878521741053</v>
      </c>
    </row>
    <row r="218" spans="3:8" x14ac:dyDescent="0.25">
      <c r="C218" s="249" t="s">
        <v>400</v>
      </c>
      <c r="D218" s="248">
        <v>542758310</v>
      </c>
      <c r="E218" s="248">
        <v>103862593.28</v>
      </c>
      <c r="F218" s="248">
        <v>25200000</v>
      </c>
      <c r="G218" s="255">
        <f t="shared" si="6"/>
        <v>-78662593.280000001</v>
      </c>
      <c r="H218" s="254">
        <f t="shared" si="7"/>
        <v>-0.75737174275955066</v>
      </c>
    </row>
    <row r="219" spans="3:8" x14ac:dyDescent="0.25">
      <c r="C219" s="232" t="s">
        <v>381</v>
      </c>
      <c r="D219" s="231">
        <v>11217391</v>
      </c>
      <c r="E219" s="231">
        <v>0</v>
      </c>
      <c r="F219" s="231">
        <v>0</v>
      </c>
      <c r="G219" s="247">
        <f t="shared" si="6"/>
        <v>0</v>
      </c>
      <c r="H219" s="246" t="str">
        <f t="shared" si="7"/>
        <v>0.0%</v>
      </c>
    </row>
    <row r="220" spans="3:8" x14ac:dyDescent="0.25">
      <c r="C220" s="232" t="s">
        <v>374</v>
      </c>
      <c r="D220" s="231">
        <v>362627184</v>
      </c>
      <c r="E220" s="231">
        <v>81893977.060000002</v>
      </c>
      <c r="F220" s="231">
        <v>25200000</v>
      </c>
      <c r="G220" s="247">
        <f t="shared" si="6"/>
        <v>-56693977.060000002</v>
      </c>
      <c r="H220" s="246">
        <f t="shared" si="7"/>
        <v>-0.69228506289861702</v>
      </c>
    </row>
    <row r="221" spans="3:8" x14ac:dyDescent="0.25">
      <c r="C221" s="232" t="s">
        <v>371</v>
      </c>
      <c r="D221" s="231">
        <v>67462</v>
      </c>
      <c r="E221" s="231">
        <v>0</v>
      </c>
      <c r="F221" s="231">
        <v>0</v>
      </c>
      <c r="G221" s="247">
        <f t="shared" si="6"/>
        <v>0</v>
      </c>
      <c r="H221" s="246" t="str">
        <f t="shared" si="7"/>
        <v>0.0%</v>
      </c>
    </row>
    <row r="222" spans="3:8" x14ac:dyDescent="0.25">
      <c r="C222" s="232" t="s">
        <v>369</v>
      </c>
      <c r="D222" s="231">
        <v>0</v>
      </c>
      <c r="E222" s="231">
        <v>21968616.219999999</v>
      </c>
      <c r="F222" s="231">
        <v>0</v>
      </c>
      <c r="G222" s="247">
        <f t="shared" si="6"/>
        <v>-21968616.219999999</v>
      </c>
      <c r="H222" s="246">
        <f t="shared" si="7"/>
        <v>-1</v>
      </c>
    </row>
    <row r="223" spans="3:8" x14ac:dyDescent="0.25">
      <c r="C223" s="232" t="s">
        <v>367</v>
      </c>
      <c r="D223" s="231">
        <v>24367708</v>
      </c>
      <c r="E223" s="231">
        <v>0</v>
      </c>
      <c r="F223" s="231">
        <v>0</v>
      </c>
      <c r="G223" s="247">
        <f t="shared" si="6"/>
        <v>0</v>
      </c>
      <c r="H223" s="246" t="str">
        <f t="shared" si="7"/>
        <v>0.0%</v>
      </c>
    </row>
    <row r="224" spans="3:8" x14ac:dyDescent="0.25">
      <c r="C224" s="232" t="s">
        <v>365</v>
      </c>
      <c r="D224" s="231">
        <v>0</v>
      </c>
      <c r="E224" s="231">
        <v>0</v>
      </c>
      <c r="F224" s="231">
        <v>0</v>
      </c>
      <c r="G224" s="247">
        <f t="shared" si="6"/>
        <v>0</v>
      </c>
      <c r="H224" s="246" t="str">
        <f t="shared" si="7"/>
        <v>0.0%</v>
      </c>
    </row>
    <row r="225" spans="3:8" x14ac:dyDescent="0.25">
      <c r="C225" s="232" t="s">
        <v>364</v>
      </c>
      <c r="D225" s="231">
        <v>144478565</v>
      </c>
      <c r="E225" s="231">
        <v>0</v>
      </c>
      <c r="F225" s="231">
        <v>0</v>
      </c>
      <c r="G225" s="247">
        <f t="shared" si="6"/>
        <v>0</v>
      </c>
      <c r="H225" s="246" t="str">
        <f t="shared" si="7"/>
        <v>0.0%</v>
      </c>
    </row>
    <row r="226" spans="3:8" x14ac:dyDescent="0.25">
      <c r="C226" s="249" t="s">
        <v>399</v>
      </c>
      <c r="D226" s="248">
        <v>878932542</v>
      </c>
      <c r="E226" s="248">
        <v>19669062.819999997</v>
      </c>
      <c r="F226" s="248">
        <v>14161954.440000001</v>
      </c>
      <c r="G226" s="255">
        <f t="shared" si="6"/>
        <v>-5507108.3799999952</v>
      </c>
      <c r="H226" s="254">
        <f t="shared" si="7"/>
        <v>-0.2799883466943951</v>
      </c>
    </row>
    <row r="227" spans="3:8" x14ac:dyDescent="0.25">
      <c r="C227" s="232" t="s">
        <v>380</v>
      </c>
      <c r="D227" s="231">
        <v>20000000</v>
      </c>
      <c r="E227" s="231">
        <v>0</v>
      </c>
      <c r="F227" s="231">
        <v>0</v>
      </c>
      <c r="G227" s="247">
        <f t="shared" si="6"/>
        <v>0</v>
      </c>
      <c r="H227" s="246" t="str">
        <f t="shared" si="7"/>
        <v>0.0%</v>
      </c>
    </row>
    <row r="228" spans="3:8" x14ac:dyDescent="0.25">
      <c r="C228" s="232" t="s">
        <v>378</v>
      </c>
      <c r="D228" s="231">
        <v>0</v>
      </c>
      <c r="E228" s="231">
        <v>0</v>
      </c>
      <c r="F228" s="231">
        <v>9164766</v>
      </c>
      <c r="G228" s="247">
        <f t="shared" si="6"/>
        <v>9164766</v>
      </c>
      <c r="H228" s="246" t="str">
        <f t="shared" si="7"/>
        <v>0.0%</v>
      </c>
    </row>
    <row r="229" spans="3:8" x14ac:dyDescent="0.25">
      <c r="C229" s="232" t="s">
        <v>374</v>
      </c>
      <c r="D229" s="231">
        <v>440861938</v>
      </c>
      <c r="E229" s="231">
        <v>0</v>
      </c>
      <c r="F229" s="231">
        <v>3221986.22</v>
      </c>
      <c r="G229" s="247">
        <f t="shared" si="6"/>
        <v>3221986.22</v>
      </c>
      <c r="H229" s="246" t="str">
        <f t="shared" si="7"/>
        <v>0.0%</v>
      </c>
    </row>
    <row r="230" spans="3:8" x14ac:dyDescent="0.25">
      <c r="C230" s="232" t="s">
        <v>369</v>
      </c>
      <c r="D230" s="231">
        <v>0</v>
      </c>
      <c r="E230" s="231">
        <v>10533160.959999999</v>
      </c>
      <c r="F230" s="231">
        <v>0</v>
      </c>
      <c r="G230" s="247">
        <f t="shared" si="6"/>
        <v>-10533160.959999999</v>
      </c>
      <c r="H230" s="246">
        <f t="shared" si="7"/>
        <v>-1</v>
      </c>
    </row>
    <row r="231" spans="3:8" x14ac:dyDescent="0.25">
      <c r="C231" s="232" t="s">
        <v>367</v>
      </c>
      <c r="D231" s="231">
        <v>170613010</v>
      </c>
      <c r="E231" s="231">
        <v>6649421.2300000004</v>
      </c>
      <c r="F231" s="231">
        <v>0</v>
      </c>
      <c r="G231" s="247">
        <f t="shared" si="6"/>
        <v>-6649421.2300000004</v>
      </c>
      <c r="H231" s="246">
        <f t="shared" si="7"/>
        <v>-1</v>
      </c>
    </row>
    <row r="232" spans="3:8" x14ac:dyDescent="0.25">
      <c r="C232" s="232" t="s">
        <v>366</v>
      </c>
      <c r="D232" s="231">
        <v>777731</v>
      </c>
      <c r="E232" s="231">
        <v>0</v>
      </c>
      <c r="F232" s="231">
        <v>0</v>
      </c>
      <c r="G232" s="247">
        <f t="shared" si="6"/>
        <v>0</v>
      </c>
      <c r="H232" s="246" t="str">
        <f t="shared" si="7"/>
        <v>0.0%</v>
      </c>
    </row>
    <row r="233" spans="3:8" x14ac:dyDescent="0.25">
      <c r="C233" s="232" t="s">
        <v>365</v>
      </c>
      <c r="D233" s="231">
        <v>5185528</v>
      </c>
      <c r="E233" s="231">
        <v>732589.36</v>
      </c>
      <c r="F233" s="231">
        <v>0</v>
      </c>
      <c r="G233" s="247">
        <f t="shared" si="6"/>
        <v>-732589.36</v>
      </c>
      <c r="H233" s="246">
        <f t="shared" si="7"/>
        <v>-1</v>
      </c>
    </row>
    <row r="234" spans="3:8" x14ac:dyDescent="0.25">
      <c r="C234" s="232" t="s">
        <v>364</v>
      </c>
      <c r="D234" s="231">
        <v>197684378</v>
      </c>
      <c r="E234" s="231">
        <v>0</v>
      </c>
      <c r="F234" s="231">
        <v>0</v>
      </c>
      <c r="G234" s="247">
        <f t="shared" si="6"/>
        <v>0</v>
      </c>
      <c r="H234" s="246" t="str">
        <f t="shared" si="7"/>
        <v>0.0%</v>
      </c>
    </row>
    <row r="235" spans="3:8" x14ac:dyDescent="0.25">
      <c r="C235" s="232" t="s">
        <v>363</v>
      </c>
      <c r="D235" s="231">
        <v>43809957</v>
      </c>
      <c r="E235" s="231">
        <v>1753891.27</v>
      </c>
      <c r="F235" s="231">
        <v>1775202.22</v>
      </c>
      <c r="G235" s="247">
        <f t="shared" si="6"/>
        <v>21310.949999999953</v>
      </c>
      <c r="H235" s="246">
        <f t="shared" si="7"/>
        <v>1.2150667697889821E-2</v>
      </c>
    </row>
    <row r="236" spans="3:8" x14ac:dyDescent="0.25">
      <c r="C236" s="249" t="s">
        <v>385</v>
      </c>
      <c r="D236" s="248">
        <v>130101937</v>
      </c>
      <c r="E236" s="256">
        <v>0</v>
      </c>
      <c r="F236" s="256">
        <v>0</v>
      </c>
      <c r="G236" s="255">
        <f t="shared" si="6"/>
        <v>0</v>
      </c>
      <c r="H236" s="254" t="str">
        <f t="shared" si="7"/>
        <v>0.0%</v>
      </c>
    </row>
    <row r="237" spans="3:8" x14ac:dyDescent="0.25">
      <c r="C237" s="232" t="s">
        <v>367</v>
      </c>
      <c r="D237" s="231">
        <v>38119937</v>
      </c>
      <c r="E237" s="231">
        <v>0</v>
      </c>
      <c r="F237" s="231">
        <v>0</v>
      </c>
      <c r="G237" s="247">
        <f t="shared" si="6"/>
        <v>0</v>
      </c>
      <c r="H237" s="246" t="str">
        <f t="shared" si="7"/>
        <v>0.0%</v>
      </c>
    </row>
    <row r="238" spans="3:8" ht="15.75" thickBot="1" x14ac:dyDescent="0.3">
      <c r="C238" s="232" t="s">
        <v>366</v>
      </c>
      <c r="D238" s="231">
        <v>91982000</v>
      </c>
      <c r="E238" s="231">
        <v>0</v>
      </c>
      <c r="F238" s="231">
        <v>0</v>
      </c>
      <c r="G238" s="247">
        <f t="shared" si="6"/>
        <v>0</v>
      </c>
      <c r="H238" s="246" t="str">
        <f t="shared" si="7"/>
        <v>0.0%</v>
      </c>
    </row>
    <row r="239" spans="3:8" x14ac:dyDescent="0.25">
      <c r="C239" s="253" t="s">
        <v>398</v>
      </c>
      <c r="D239" s="252">
        <v>4589200900</v>
      </c>
      <c r="E239" s="252">
        <v>97026555.819999993</v>
      </c>
      <c r="F239" s="251">
        <v>145318491.86000001</v>
      </c>
      <c r="G239" s="251">
        <f t="shared" si="6"/>
        <v>48291936.040000021</v>
      </c>
      <c r="H239" s="250">
        <f t="shared" si="7"/>
        <v>0.49771874959252804</v>
      </c>
    </row>
    <row r="240" spans="3:8" x14ac:dyDescent="0.25">
      <c r="C240" s="249" t="s">
        <v>397</v>
      </c>
      <c r="D240" s="248">
        <v>1849007973</v>
      </c>
      <c r="E240" s="248">
        <v>-12719614.520000005</v>
      </c>
      <c r="F240" s="248">
        <v>35520385.740000002</v>
      </c>
      <c r="G240" s="255">
        <f t="shared" si="6"/>
        <v>48240000.260000005</v>
      </c>
      <c r="H240" s="254">
        <f t="shared" si="7"/>
        <v>-3.7925677845149024</v>
      </c>
    </row>
    <row r="241" spans="3:8" x14ac:dyDescent="0.25">
      <c r="C241" s="232" t="s">
        <v>383</v>
      </c>
      <c r="D241" s="231">
        <v>13134000</v>
      </c>
      <c r="E241" s="231">
        <v>1148469.78</v>
      </c>
      <c r="F241" s="231">
        <v>1235427.79</v>
      </c>
      <c r="G241" s="247">
        <f t="shared" si="6"/>
        <v>86958.010000000009</v>
      </c>
      <c r="H241" s="246">
        <f t="shared" si="7"/>
        <v>7.5716411101387451E-2</v>
      </c>
    </row>
    <row r="242" spans="3:8" x14ac:dyDescent="0.25">
      <c r="C242" s="232" t="s">
        <v>374</v>
      </c>
      <c r="D242" s="231">
        <v>1066484228</v>
      </c>
      <c r="E242" s="231">
        <v>-14178886.710000005</v>
      </c>
      <c r="F242" s="231">
        <v>11269987.83</v>
      </c>
      <c r="G242" s="247">
        <f t="shared" si="6"/>
        <v>25448874.540000007</v>
      </c>
      <c r="H242" s="246">
        <f t="shared" si="7"/>
        <v>-1.7948429281158984</v>
      </c>
    </row>
    <row r="243" spans="3:8" x14ac:dyDescent="0.25">
      <c r="C243" s="232" t="s">
        <v>371</v>
      </c>
      <c r="D243" s="231">
        <v>60999999</v>
      </c>
      <c r="E243" s="231">
        <v>0</v>
      </c>
      <c r="F243" s="231">
        <v>23014970.120000001</v>
      </c>
      <c r="G243" s="247">
        <f t="shared" si="6"/>
        <v>23014970.120000001</v>
      </c>
      <c r="H243" s="246" t="str">
        <f t="shared" si="7"/>
        <v>0.0%</v>
      </c>
    </row>
    <row r="244" spans="3:8" x14ac:dyDescent="0.25">
      <c r="C244" s="232" t="s">
        <v>368</v>
      </c>
      <c r="D244" s="231">
        <v>454913935</v>
      </c>
      <c r="E244" s="231">
        <v>0</v>
      </c>
      <c r="F244" s="231">
        <v>0</v>
      </c>
      <c r="G244" s="247">
        <f t="shared" si="6"/>
        <v>0</v>
      </c>
      <c r="H244" s="246" t="str">
        <f t="shared" si="7"/>
        <v>0.0%</v>
      </c>
    </row>
    <row r="245" spans="3:8" x14ac:dyDescent="0.25">
      <c r="C245" s="232" t="s">
        <v>367</v>
      </c>
      <c r="D245" s="231">
        <v>73520872</v>
      </c>
      <c r="E245" s="231">
        <v>0</v>
      </c>
      <c r="F245" s="231">
        <v>0</v>
      </c>
      <c r="G245" s="247">
        <f t="shared" si="6"/>
        <v>0</v>
      </c>
      <c r="H245" s="246" t="str">
        <f t="shared" si="7"/>
        <v>0.0%</v>
      </c>
    </row>
    <row r="246" spans="3:8" x14ac:dyDescent="0.25">
      <c r="C246" s="232" t="s">
        <v>366</v>
      </c>
      <c r="D246" s="231">
        <v>50031562</v>
      </c>
      <c r="E246" s="231">
        <v>310802.40999999997</v>
      </c>
      <c r="F246" s="231">
        <v>0</v>
      </c>
      <c r="G246" s="247">
        <f t="shared" si="6"/>
        <v>-310802.40999999997</v>
      </c>
      <c r="H246" s="246">
        <f t="shared" si="7"/>
        <v>-1</v>
      </c>
    </row>
    <row r="247" spans="3:8" x14ac:dyDescent="0.25">
      <c r="C247" s="232" t="s">
        <v>365</v>
      </c>
      <c r="D247" s="231">
        <v>26588621</v>
      </c>
      <c r="E247" s="231">
        <v>0</v>
      </c>
      <c r="F247" s="231">
        <v>0</v>
      </c>
      <c r="G247" s="247">
        <f t="shared" si="6"/>
        <v>0</v>
      </c>
      <c r="H247" s="246" t="str">
        <f t="shared" si="7"/>
        <v>0.0%</v>
      </c>
    </row>
    <row r="248" spans="3:8" x14ac:dyDescent="0.25">
      <c r="C248" s="232" t="s">
        <v>364</v>
      </c>
      <c r="D248" s="231">
        <v>103334756</v>
      </c>
      <c r="E248" s="231">
        <v>0</v>
      </c>
      <c r="F248" s="231">
        <v>0</v>
      </c>
      <c r="G248" s="247">
        <f t="shared" si="6"/>
        <v>0</v>
      </c>
      <c r="H248" s="246" t="str">
        <f t="shared" si="7"/>
        <v>0.0%</v>
      </c>
    </row>
    <row r="249" spans="3:8" x14ac:dyDescent="0.25">
      <c r="C249" s="249" t="s">
        <v>396</v>
      </c>
      <c r="D249" s="248">
        <v>1882028553</v>
      </c>
      <c r="E249" s="248">
        <v>67965586.590000004</v>
      </c>
      <c r="F249" s="248">
        <v>89739515.460000008</v>
      </c>
      <c r="G249" s="255">
        <f t="shared" si="6"/>
        <v>21773928.870000005</v>
      </c>
      <c r="H249" s="254">
        <f t="shared" si="7"/>
        <v>0.32036696749710203</v>
      </c>
    </row>
    <row r="250" spans="3:8" x14ac:dyDescent="0.25">
      <c r="C250" s="232" t="s">
        <v>383</v>
      </c>
      <c r="D250" s="231">
        <v>23503889</v>
      </c>
      <c r="E250" s="231">
        <v>4626268.3</v>
      </c>
      <c r="F250" s="231">
        <v>0</v>
      </c>
      <c r="G250" s="247">
        <f t="shared" si="6"/>
        <v>-4626268.3</v>
      </c>
      <c r="H250" s="246">
        <f t="shared" si="7"/>
        <v>-1</v>
      </c>
    </row>
    <row r="251" spans="3:8" x14ac:dyDescent="0.25">
      <c r="C251" s="232" t="s">
        <v>381</v>
      </c>
      <c r="D251" s="231">
        <v>44422301</v>
      </c>
      <c r="E251" s="231">
        <v>0</v>
      </c>
      <c r="F251" s="231">
        <v>0</v>
      </c>
      <c r="G251" s="247">
        <f t="shared" si="6"/>
        <v>0</v>
      </c>
      <c r="H251" s="246" t="str">
        <f t="shared" si="7"/>
        <v>0.0%</v>
      </c>
    </row>
    <row r="252" spans="3:8" x14ac:dyDescent="0.25">
      <c r="C252" s="232" t="s">
        <v>380</v>
      </c>
      <c r="D252" s="231">
        <v>73589468</v>
      </c>
      <c r="E252" s="231">
        <v>0</v>
      </c>
      <c r="F252" s="231">
        <v>0</v>
      </c>
      <c r="G252" s="247">
        <f t="shared" si="6"/>
        <v>0</v>
      </c>
      <c r="H252" s="246" t="str">
        <f t="shared" si="7"/>
        <v>0.0%</v>
      </c>
    </row>
    <row r="253" spans="3:8" x14ac:dyDescent="0.25">
      <c r="C253" s="232" t="s">
        <v>374</v>
      </c>
      <c r="D253" s="231">
        <v>394838999</v>
      </c>
      <c r="E253" s="231">
        <v>39290826.060000002</v>
      </c>
      <c r="F253" s="231">
        <v>73564905.530000001</v>
      </c>
      <c r="G253" s="247">
        <f t="shared" si="6"/>
        <v>34274079.469999999</v>
      </c>
      <c r="H253" s="246">
        <f t="shared" si="7"/>
        <v>0.87231760965424698</v>
      </c>
    </row>
    <row r="254" spans="3:8" x14ac:dyDescent="0.25">
      <c r="C254" s="232" t="s">
        <v>371</v>
      </c>
      <c r="D254" s="231">
        <v>61050750</v>
      </c>
      <c r="E254" s="231">
        <v>21881968.010000002</v>
      </c>
      <c r="F254" s="231">
        <v>14170934.560000001</v>
      </c>
      <c r="G254" s="247">
        <f t="shared" si="6"/>
        <v>-7711033.4500000011</v>
      </c>
      <c r="H254" s="246">
        <f t="shared" si="7"/>
        <v>-0.35239213614040926</v>
      </c>
    </row>
    <row r="255" spans="3:8" x14ac:dyDescent="0.25">
      <c r="C255" s="232" t="s">
        <v>369</v>
      </c>
      <c r="D255" s="231">
        <v>0</v>
      </c>
      <c r="E255" s="231">
        <v>0</v>
      </c>
      <c r="F255" s="231">
        <v>0</v>
      </c>
      <c r="G255" s="247">
        <f t="shared" si="6"/>
        <v>0</v>
      </c>
      <c r="H255" s="246" t="str">
        <f t="shared" si="7"/>
        <v>0.0%</v>
      </c>
    </row>
    <row r="256" spans="3:8" x14ac:dyDescent="0.25">
      <c r="C256" s="232" t="s">
        <v>368</v>
      </c>
      <c r="D256" s="231">
        <v>506317025</v>
      </c>
      <c r="E256" s="231">
        <v>0</v>
      </c>
      <c r="F256" s="231">
        <v>0</v>
      </c>
      <c r="G256" s="247">
        <f t="shared" si="6"/>
        <v>0</v>
      </c>
      <c r="H256" s="246" t="str">
        <f t="shared" si="7"/>
        <v>0.0%</v>
      </c>
    </row>
    <row r="257" spans="3:8" x14ac:dyDescent="0.25">
      <c r="C257" s="232" t="s">
        <v>366</v>
      </c>
      <c r="D257" s="231">
        <v>474930452</v>
      </c>
      <c r="E257" s="231">
        <v>424485.28</v>
      </c>
      <c r="F257" s="231">
        <v>0</v>
      </c>
      <c r="G257" s="247">
        <f t="shared" si="6"/>
        <v>-424485.28</v>
      </c>
      <c r="H257" s="246">
        <f t="shared" si="7"/>
        <v>-1</v>
      </c>
    </row>
    <row r="258" spans="3:8" x14ac:dyDescent="0.25">
      <c r="C258" s="232" t="s">
        <v>365</v>
      </c>
      <c r="D258" s="231">
        <v>9467926</v>
      </c>
      <c r="E258" s="231">
        <v>0</v>
      </c>
      <c r="F258" s="231">
        <v>0</v>
      </c>
      <c r="G258" s="247">
        <f t="shared" si="6"/>
        <v>0</v>
      </c>
      <c r="H258" s="246" t="str">
        <f t="shared" si="7"/>
        <v>0.0%</v>
      </c>
    </row>
    <row r="259" spans="3:8" x14ac:dyDescent="0.25">
      <c r="C259" s="232" t="s">
        <v>364</v>
      </c>
      <c r="D259" s="231">
        <v>172549730</v>
      </c>
      <c r="E259" s="231">
        <v>0</v>
      </c>
      <c r="F259" s="231">
        <v>0</v>
      </c>
      <c r="G259" s="247">
        <f t="shared" si="6"/>
        <v>0</v>
      </c>
      <c r="H259" s="246" t="str">
        <f t="shared" si="7"/>
        <v>0.0%</v>
      </c>
    </row>
    <row r="260" spans="3:8" x14ac:dyDescent="0.25">
      <c r="C260" s="232" t="s">
        <v>363</v>
      </c>
      <c r="D260" s="231">
        <v>121358013</v>
      </c>
      <c r="E260" s="231">
        <v>1742038.94</v>
      </c>
      <c r="F260" s="231">
        <v>2003675.37</v>
      </c>
      <c r="G260" s="247">
        <f t="shared" si="6"/>
        <v>261636.43000000017</v>
      </c>
      <c r="H260" s="246">
        <f t="shared" si="7"/>
        <v>0.15018977130327532</v>
      </c>
    </row>
    <row r="261" spans="3:8" x14ac:dyDescent="0.25">
      <c r="C261" s="249" t="s">
        <v>395</v>
      </c>
      <c r="D261" s="248">
        <v>590800924</v>
      </c>
      <c r="E261" s="248">
        <v>21963002.75</v>
      </c>
      <c r="F261" s="248">
        <v>0</v>
      </c>
      <c r="G261" s="255">
        <f t="shared" si="6"/>
        <v>-21963002.75</v>
      </c>
      <c r="H261" s="254">
        <f t="shared" si="7"/>
        <v>-1</v>
      </c>
    </row>
    <row r="262" spans="3:8" x14ac:dyDescent="0.25">
      <c r="C262" s="232" t="s">
        <v>374</v>
      </c>
      <c r="D262" s="231">
        <v>501549284</v>
      </c>
      <c r="E262" s="231">
        <v>5702062.4199999999</v>
      </c>
      <c r="F262" s="231">
        <v>0</v>
      </c>
      <c r="G262" s="247">
        <f t="shared" si="6"/>
        <v>-5702062.4199999999</v>
      </c>
      <c r="H262" s="246">
        <f t="shared" si="7"/>
        <v>-1</v>
      </c>
    </row>
    <row r="263" spans="3:8" x14ac:dyDescent="0.25">
      <c r="C263" s="232" t="s">
        <v>371</v>
      </c>
      <c r="D263" s="231">
        <v>0</v>
      </c>
      <c r="E263" s="231">
        <v>0</v>
      </c>
      <c r="F263" s="231">
        <v>0</v>
      </c>
      <c r="G263" s="247">
        <f t="shared" si="6"/>
        <v>0</v>
      </c>
      <c r="H263" s="246" t="str">
        <f t="shared" si="7"/>
        <v>0.0%</v>
      </c>
    </row>
    <row r="264" spans="3:8" x14ac:dyDescent="0.25">
      <c r="C264" s="232" t="s">
        <v>368</v>
      </c>
      <c r="D264" s="231">
        <v>31727144</v>
      </c>
      <c r="E264" s="231">
        <v>0</v>
      </c>
      <c r="F264" s="231">
        <v>0</v>
      </c>
      <c r="G264" s="247">
        <f t="shared" si="6"/>
        <v>0</v>
      </c>
      <c r="H264" s="246" t="str">
        <f t="shared" si="7"/>
        <v>0.0%</v>
      </c>
    </row>
    <row r="265" spans="3:8" x14ac:dyDescent="0.25">
      <c r="C265" s="232" t="s">
        <v>367</v>
      </c>
      <c r="D265" s="231">
        <v>0</v>
      </c>
      <c r="E265" s="231">
        <v>0</v>
      </c>
      <c r="F265" s="231">
        <v>0</v>
      </c>
      <c r="G265" s="247">
        <f t="shared" si="6"/>
        <v>0</v>
      </c>
      <c r="H265" s="246" t="str">
        <f t="shared" si="7"/>
        <v>0.0%</v>
      </c>
    </row>
    <row r="266" spans="3:8" x14ac:dyDescent="0.25">
      <c r="C266" s="232" t="s">
        <v>366</v>
      </c>
      <c r="D266" s="231">
        <v>0</v>
      </c>
      <c r="E266" s="231">
        <v>0</v>
      </c>
      <c r="F266" s="231">
        <v>0</v>
      </c>
      <c r="G266" s="247">
        <f t="shared" si="6"/>
        <v>0</v>
      </c>
      <c r="H266" s="246" t="str">
        <f t="shared" si="7"/>
        <v>0.0%</v>
      </c>
    </row>
    <row r="267" spans="3:8" x14ac:dyDescent="0.25">
      <c r="C267" s="232" t="s">
        <v>365</v>
      </c>
      <c r="D267" s="231">
        <v>13747368</v>
      </c>
      <c r="E267" s="231">
        <v>0</v>
      </c>
      <c r="F267" s="231">
        <v>0</v>
      </c>
      <c r="G267" s="247">
        <f t="shared" si="6"/>
        <v>0</v>
      </c>
      <c r="H267" s="246" t="str">
        <f t="shared" si="7"/>
        <v>0.0%</v>
      </c>
    </row>
    <row r="268" spans="3:8" x14ac:dyDescent="0.25">
      <c r="C268" s="232" t="s">
        <v>364</v>
      </c>
      <c r="D268" s="231">
        <v>43777128</v>
      </c>
      <c r="E268" s="231">
        <v>16260940.33</v>
      </c>
      <c r="F268" s="231">
        <v>0</v>
      </c>
      <c r="G268" s="247">
        <f t="shared" si="6"/>
        <v>-16260940.33</v>
      </c>
      <c r="H268" s="246">
        <f t="shared" si="7"/>
        <v>-1</v>
      </c>
    </row>
    <row r="269" spans="3:8" x14ac:dyDescent="0.25">
      <c r="C269" s="249" t="s">
        <v>385</v>
      </c>
      <c r="D269" s="248">
        <v>267363450</v>
      </c>
      <c r="E269" s="248">
        <v>19817581</v>
      </c>
      <c r="F269" s="248">
        <v>20058590.66</v>
      </c>
      <c r="G269" s="255">
        <f t="shared" ref="G269:G332" si="8">F269-E269</f>
        <v>241009.66000000015</v>
      </c>
      <c r="H269" s="254">
        <f t="shared" ref="H269:H332" si="9">IFERROR(G269/E269,"0.0%")</f>
        <v>1.2161406581358248E-2</v>
      </c>
    </row>
    <row r="270" spans="3:8" ht="15.75" thickBot="1" x14ac:dyDescent="0.3">
      <c r="C270" s="232" t="s">
        <v>366</v>
      </c>
      <c r="D270" s="231">
        <v>267363450</v>
      </c>
      <c r="E270" s="231">
        <v>19817581</v>
      </c>
      <c r="F270" s="231">
        <v>20058590.66</v>
      </c>
      <c r="G270" s="247">
        <f t="shared" si="8"/>
        <v>241009.66000000015</v>
      </c>
      <c r="H270" s="246">
        <f t="shared" si="9"/>
        <v>1.2161406581358248E-2</v>
      </c>
    </row>
    <row r="271" spans="3:8" x14ac:dyDescent="0.25">
      <c r="C271" s="253" t="s">
        <v>394</v>
      </c>
      <c r="D271" s="252">
        <v>4456894151</v>
      </c>
      <c r="E271" s="252">
        <v>514122945.14999998</v>
      </c>
      <c r="F271" s="251">
        <v>141966116.74000001</v>
      </c>
      <c r="G271" s="251">
        <f t="shared" si="8"/>
        <v>-372156828.40999997</v>
      </c>
      <c r="H271" s="250">
        <f t="shared" si="9"/>
        <v>-0.72386737826186665</v>
      </c>
    </row>
    <row r="272" spans="3:8" x14ac:dyDescent="0.25">
      <c r="C272" s="249" t="s">
        <v>393</v>
      </c>
      <c r="D272" s="248">
        <v>1670250027</v>
      </c>
      <c r="E272" s="248">
        <v>48107272.109999999</v>
      </c>
      <c r="F272" s="248">
        <v>18434973.920000002</v>
      </c>
      <c r="G272" s="247">
        <f t="shared" si="8"/>
        <v>-29672298.189999998</v>
      </c>
      <c r="H272" s="246">
        <f t="shared" si="9"/>
        <v>-0.61679444475988177</v>
      </c>
    </row>
    <row r="273" spans="3:8" x14ac:dyDescent="0.25">
      <c r="C273" s="232" t="s">
        <v>383</v>
      </c>
      <c r="D273" s="231">
        <v>0</v>
      </c>
      <c r="E273" s="231">
        <v>0</v>
      </c>
      <c r="F273" s="231">
        <v>0</v>
      </c>
      <c r="G273" s="247">
        <f t="shared" si="8"/>
        <v>0</v>
      </c>
      <c r="H273" s="246" t="str">
        <f t="shared" si="9"/>
        <v>0.0%</v>
      </c>
    </row>
    <row r="274" spans="3:8" x14ac:dyDescent="0.25">
      <c r="C274" s="232" t="s">
        <v>374</v>
      </c>
      <c r="D274" s="231">
        <v>786646450</v>
      </c>
      <c r="E274" s="231">
        <v>32905431.210000001</v>
      </c>
      <c r="F274" s="231">
        <v>12197328.190000001</v>
      </c>
      <c r="G274" s="247">
        <f t="shared" si="8"/>
        <v>-20708103.02</v>
      </c>
      <c r="H274" s="246">
        <f t="shared" si="9"/>
        <v>-0.62932173378438461</v>
      </c>
    </row>
    <row r="275" spans="3:8" x14ac:dyDescent="0.25">
      <c r="C275" s="232" t="s">
        <v>371</v>
      </c>
      <c r="D275" s="231">
        <v>0</v>
      </c>
      <c r="E275" s="231">
        <v>0</v>
      </c>
      <c r="F275" s="231">
        <v>0</v>
      </c>
      <c r="G275" s="247">
        <f t="shared" si="8"/>
        <v>0</v>
      </c>
      <c r="H275" s="246" t="str">
        <f t="shared" si="9"/>
        <v>0.0%</v>
      </c>
    </row>
    <row r="276" spans="3:8" x14ac:dyDescent="0.25">
      <c r="C276" s="232" t="s">
        <v>370</v>
      </c>
      <c r="D276" s="231">
        <v>6985767</v>
      </c>
      <c r="E276" s="231">
        <v>0</v>
      </c>
      <c r="F276" s="231">
        <v>0</v>
      </c>
      <c r="G276" s="247">
        <f t="shared" si="8"/>
        <v>0</v>
      </c>
      <c r="H276" s="246" t="str">
        <f t="shared" si="9"/>
        <v>0.0%</v>
      </c>
    </row>
    <row r="277" spans="3:8" x14ac:dyDescent="0.25">
      <c r="C277" s="232" t="s">
        <v>368</v>
      </c>
      <c r="D277" s="231">
        <v>48830264</v>
      </c>
      <c r="E277" s="231">
        <v>0</v>
      </c>
      <c r="F277" s="231">
        <v>0</v>
      </c>
      <c r="G277" s="247">
        <f t="shared" si="8"/>
        <v>0</v>
      </c>
      <c r="H277" s="246" t="str">
        <f t="shared" si="9"/>
        <v>0.0%</v>
      </c>
    </row>
    <row r="278" spans="3:8" x14ac:dyDescent="0.25">
      <c r="C278" s="232" t="s">
        <v>367</v>
      </c>
      <c r="D278" s="231">
        <v>65411478</v>
      </c>
      <c r="E278" s="231">
        <v>0</v>
      </c>
      <c r="F278" s="231">
        <v>0</v>
      </c>
      <c r="G278" s="247">
        <f t="shared" si="8"/>
        <v>0</v>
      </c>
      <c r="H278" s="246" t="str">
        <f t="shared" si="9"/>
        <v>0.0%</v>
      </c>
    </row>
    <row r="279" spans="3:8" x14ac:dyDescent="0.25">
      <c r="C279" s="232" t="s">
        <v>366</v>
      </c>
      <c r="D279" s="231">
        <v>365794055</v>
      </c>
      <c r="E279" s="231">
        <v>0</v>
      </c>
      <c r="F279" s="231">
        <v>0</v>
      </c>
      <c r="G279" s="247">
        <f t="shared" si="8"/>
        <v>0</v>
      </c>
      <c r="H279" s="246" t="str">
        <f t="shared" si="9"/>
        <v>0.0%</v>
      </c>
    </row>
    <row r="280" spans="3:8" x14ac:dyDescent="0.25">
      <c r="C280" s="232" t="s">
        <v>365</v>
      </c>
      <c r="D280" s="231">
        <v>62733992</v>
      </c>
      <c r="E280" s="231">
        <v>3100680.79</v>
      </c>
      <c r="F280" s="231">
        <v>6237645.7300000004</v>
      </c>
      <c r="G280" s="247">
        <f t="shared" si="8"/>
        <v>3136964.9400000004</v>
      </c>
      <c r="H280" s="246">
        <f t="shared" si="9"/>
        <v>1.01170199464486</v>
      </c>
    </row>
    <row r="281" spans="3:8" x14ac:dyDescent="0.25">
      <c r="C281" s="232" t="s">
        <v>364</v>
      </c>
      <c r="D281" s="231">
        <v>333848021</v>
      </c>
      <c r="E281" s="231">
        <v>12101160.109999999</v>
      </c>
      <c r="F281" s="231">
        <v>0</v>
      </c>
      <c r="G281" s="247">
        <f t="shared" si="8"/>
        <v>-12101160.109999999</v>
      </c>
      <c r="H281" s="246">
        <f t="shared" si="9"/>
        <v>-1</v>
      </c>
    </row>
    <row r="282" spans="3:8" x14ac:dyDescent="0.25">
      <c r="C282" s="249" t="s">
        <v>392</v>
      </c>
      <c r="D282" s="248">
        <v>1595945099</v>
      </c>
      <c r="E282" s="248">
        <v>163303367.49000001</v>
      </c>
      <c r="F282" s="248">
        <v>45242040.030000001</v>
      </c>
      <c r="G282" s="255">
        <f t="shared" si="8"/>
        <v>-118061327.46000001</v>
      </c>
      <c r="H282" s="254">
        <f t="shared" si="9"/>
        <v>-0.72295709068724234</v>
      </c>
    </row>
    <row r="283" spans="3:8" x14ac:dyDescent="0.25">
      <c r="C283" s="232" t="s">
        <v>374</v>
      </c>
      <c r="D283" s="231">
        <v>763003501</v>
      </c>
      <c r="E283" s="231">
        <v>146094641.72</v>
      </c>
      <c r="F283" s="231">
        <v>10446724.73</v>
      </c>
      <c r="G283" s="247">
        <f t="shared" si="8"/>
        <v>-135647916.99000001</v>
      </c>
      <c r="H283" s="246">
        <f t="shared" si="9"/>
        <v>-0.92849344365399911</v>
      </c>
    </row>
    <row r="284" spans="3:8" x14ac:dyDescent="0.25">
      <c r="C284" s="232" t="s">
        <v>368</v>
      </c>
      <c r="D284" s="231">
        <v>509146641</v>
      </c>
      <c r="E284" s="231">
        <v>0</v>
      </c>
      <c r="F284" s="231">
        <v>19012173</v>
      </c>
      <c r="G284" s="247">
        <f t="shared" si="8"/>
        <v>19012173</v>
      </c>
      <c r="H284" s="246" t="str">
        <f t="shared" si="9"/>
        <v>0.0%</v>
      </c>
    </row>
    <row r="285" spans="3:8" x14ac:dyDescent="0.25">
      <c r="C285" s="232" t="s">
        <v>367</v>
      </c>
      <c r="D285" s="231">
        <v>108115924</v>
      </c>
      <c r="E285" s="231">
        <v>0</v>
      </c>
      <c r="F285" s="231">
        <v>0</v>
      </c>
      <c r="G285" s="247">
        <f t="shared" si="8"/>
        <v>0</v>
      </c>
      <c r="H285" s="246" t="str">
        <f t="shared" si="9"/>
        <v>0.0%</v>
      </c>
    </row>
    <row r="286" spans="3:8" x14ac:dyDescent="0.25">
      <c r="C286" s="232" t="s">
        <v>365</v>
      </c>
      <c r="D286" s="231">
        <v>37081316</v>
      </c>
      <c r="E286" s="231">
        <v>0</v>
      </c>
      <c r="F286" s="231">
        <v>15783142.300000001</v>
      </c>
      <c r="G286" s="247">
        <f t="shared" si="8"/>
        <v>15783142.300000001</v>
      </c>
      <c r="H286" s="246" t="str">
        <f t="shared" si="9"/>
        <v>0.0%</v>
      </c>
    </row>
    <row r="287" spans="3:8" x14ac:dyDescent="0.25">
      <c r="C287" s="232" t="s">
        <v>364</v>
      </c>
      <c r="D287" s="231">
        <v>178597717</v>
      </c>
      <c r="E287" s="231">
        <v>17208725.77</v>
      </c>
      <c r="F287" s="231">
        <v>0</v>
      </c>
      <c r="G287" s="247">
        <f t="shared" si="8"/>
        <v>-17208725.77</v>
      </c>
      <c r="H287" s="246">
        <f t="shared" si="9"/>
        <v>-1</v>
      </c>
    </row>
    <row r="288" spans="3:8" x14ac:dyDescent="0.25">
      <c r="C288" s="249" t="s">
        <v>391</v>
      </c>
      <c r="D288" s="248">
        <v>1190699025</v>
      </c>
      <c r="E288" s="248">
        <v>302712305.55000001</v>
      </c>
      <c r="F288" s="248">
        <v>78289102.789999992</v>
      </c>
      <c r="G288" s="255">
        <f t="shared" si="8"/>
        <v>-224423202.76000002</v>
      </c>
      <c r="H288" s="254">
        <f t="shared" si="9"/>
        <v>-0.74137456140821234</v>
      </c>
    </row>
    <row r="289" spans="3:8" x14ac:dyDescent="0.25">
      <c r="C289" s="232" t="s">
        <v>383</v>
      </c>
      <c r="D289" s="231">
        <v>26976614</v>
      </c>
      <c r="E289" s="231">
        <v>0</v>
      </c>
      <c r="F289" s="231">
        <v>0</v>
      </c>
      <c r="G289" s="247">
        <f t="shared" si="8"/>
        <v>0</v>
      </c>
      <c r="H289" s="246" t="str">
        <f t="shared" si="9"/>
        <v>0.0%</v>
      </c>
    </row>
    <row r="290" spans="3:8" x14ac:dyDescent="0.25">
      <c r="C290" s="232" t="s">
        <v>378</v>
      </c>
      <c r="D290" s="231">
        <v>3355957</v>
      </c>
      <c r="E290" s="231">
        <v>0</v>
      </c>
      <c r="F290" s="231">
        <v>0</v>
      </c>
      <c r="G290" s="247">
        <f t="shared" si="8"/>
        <v>0</v>
      </c>
      <c r="H290" s="246" t="str">
        <f t="shared" si="9"/>
        <v>0.0%</v>
      </c>
    </row>
    <row r="291" spans="3:8" x14ac:dyDescent="0.25">
      <c r="C291" s="232" t="s">
        <v>374</v>
      </c>
      <c r="D291" s="231">
        <v>1059200201</v>
      </c>
      <c r="E291" s="231">
        <v>203470853.53999999</v>
      </c>
      <c r="F291" s="231">
        <v>69999999.739999995</v>
      </c>
      <c r="G291" s="247">
        <f t="shared" si="8"/>
        <v>-133470853.8</v>
      </c>
      <c r="H291" s="246">
        <f t="shared" si="9"/>
        <v>-0.6559703833638324</v>
      </c>
    </row>
    <row r="292" spans="3:8" x14ac:dyDescent="0.25">
      <c r="C292" s="232" t="s">
        <v>368</v>
      </c>
      <c r="D292" s="231">
        <v>16195995</v>
      </c>
      <c r="E292" s="231">
        <v>0</v>
      </c>
      <c r="F292" s="231">
        <v>0</v>
      </c>
      <c r="G292" s="247">
        <f t="shared" si="8"/>
        <v>0</v>
      </c>
      <c r="H292" s="246" t="str">
        <f t="shared" si="9"/>
        <v>0.0%</v>
      </c>
    </row>
    <row r="293" spans="3:8" x14ac:dyDescent="0.25">
      <c r="C293" s="232" t="s">
        <v>365</v>
      </c>
      <c r="D293" s="231">
        <v>0</v>
      </c>
      <c r="E293" s="231">
        <v>0</v>
      </c>
      <c r="F293" s="231">
        <v>0</v>
      </c>
      <c r="G293" s="247">
        <f t="shared" si="8"/>
        <v>0</v>
      </c>
      <c r="H293" s="246" t="str">
        <f t="shared" si="9"/>
        <v>0.0%</v>
      </c>
    </row>
    <row r="294" spans="3:8" x14ac:dyDescent="0.25">
      <c r="C294" s="232" t="s">
        <v>364</v>
      </c>
      <c r="D294" s="231">
        <v>35275891</v>
      </c>
      <c r="E294" s="231">
        <v>99241452.010000005</v>
      </c>
      <c r="F294" s="237">
        <v>8289103.0499999998</v>
      </c>
      <c r="G294" s="247">
        <f t="shared" si="8"/>
        <v>-90952348.960000008</v>
      </c>
      <c r="H294" s="246">
        <f t="shared" si="9"/>
        <v>-0.91647539528981548</v>
      </c>
    </row>
    <row r="295" spans="3:8" ht="15.75" thickBot="1" x14ac:dyDescent="0.3">
      <c r="C295" s="232" t="s">
        <v>363</v>
      </c>
      <c r="D295" s="231">
        <v>49694367</v>
      </c>
      <c r="E295" s="231">
        <v>0</v>
      </c>
      <c r="F295" s="231">
        <v>0</v>
      </c>
      <c r="G295" s="247">
        <f t="shared" si="8"/>
        <v>0</v>
      </c>
      <c r="H295" s="246" t="str">
        <f t="shared" si="9"/>
        <v>0.0%</v>
      </c>
    </row>
    <row r="296" spans="3:8" x14ac:dyDescent="0.25">
      <c r="C296" s="253" t="s">
        <v>390</v>
      </c>
      <c r="D296" s="252">
        <v>49540167055</v>
      </c>
      <c r="E296" s="252">
        <v>3749749883.6500001</v>
      </c>
      <c r="F296" s="251">
        <v>3135072538.5699997</v>
      </c>
      <c r="G296" s="251">
        <f t="shared" si="8"/>
        <v>-614677345.0800004</v>
      </c>
      <c r="H296" s="250">
        <f t="shared" si="9"/>
        <v>-0.1639248921001831</v>
      </c>
    </row>
    <row r="297" spans="3:8" x14ac:dyDescent="0.25">
      <c r="C297" s="249" t="s">
        <v>389</v>
      </c>
      <c r="D297" s="248">
        <v>19638097425</v>
      </c>
      <c r="E297" s="248">
        <v>898422127.19000006</v>
      </c>
      <c r="F297" s="248">
        <v>1336440657.6400001</v>
      </c>
      <c r="G297" s="247">
        <f t="shared" si="8"/>
        <v>438018530.45000005</v>
      </c>
      <c r="H297" s="246">
        <f t="shared" si="9"/>
        <v>0.48754201081399573</v>
      </c>
    </row>
    <row r="298" spans="3:8" x14ac:dyDescent="0.25">
      <c r="C298" s="232" t="s">
        <v>383</v>
      </c>
      <c r="D298" s="231">
        <v>1547238145</v>
      </c>
      <c r="E298" s="231">
        <v>62019111.579999983</v>
      </c>
      <c r="F298" s="231">
        <v>48232661.150000006</v>
      </c>
      <c r="G298" s="247">
        <f t="shared" si="8"/>
        <v>-13786450.429999977</v>
      </c>
      <c r="H298" s="246">
        <f t="shared" si="9"/>
        <v>-0.22229358142637201</v>
      </c>
    </row>
    <row r="299" spans="3:8" x14ac:dyDescent="0.25">
      <c r="C299" s="232" t="s">
        <v>382</v>
      </c>
      <c r="D299" s="231">
        <v>3220451191</v>
      </c>
      <c r="E299" s="231">
        <v>111675781.48999996</v>
      </c>
      <c r="F299" s="231">
        <v>172119236.88</v>
      </c>
      <c r="G299" s="247">
        <f t="shared" si="8"/>
        <v>60443455.39000003</v>
      </c>
      <c r="H299" s="246">
        <f t="shared" si="9"/>
        <v>0.54124049622533832</v>
      </c>
    </row>
    <row r="300" spans="3:8" x14ac:dyDescent="0.25">
      <c r="C300" s="232" t="s">
        <v>381</v>
      </c>
      <c r="D300" s="231">
        <v>6855995539</v>
      </c>
      <c r="E300" s="231">
        <v>442109068.14000005</v>
      </c>
      <c r="F300" s="231">
        <v>480452970.38</v>
      </c>
      <c r="G300" s="247">
        <f t="shared" si="8"/>
        <v>38343902.23999995</v>
      </c>
      <c r="H300" s="246">
        <f t="shared" si="9"/>
        <v>8.6729508628531043E-2</v>
      </c>
    </row>
    <row r="301" spans="3:8" x14ac:dyDescent="0.25">
      <c r="C301" s="232" t="s">
        <v>380</v>
      </c>
      <c r="D301" s="231">
        <v>1700569233</v>
      </c>
      <c r="E301" s="231">
        <v>73154836.889999956</v>
      </c>
      <c r="F301" s="231">
        <v>134770642.10999998</v>
      </c>
      <c r="G301" s="247">
        <f t="shared" si="8"/>
        <v>61615805.220000029</v>
      </c>
      <c r="H301" s="246">
        <f t="shared" si="9"/>
        <v>0.84226563600502979</v>
      </c>
    </row>
    <row r="302" spans="3:8" x14ac:dyDescent="0.25">
      <c r="C302" s="232" t="s">
        <v>374</v>
      </c>
      <c r="D302" s="231">
        <v>1201399948</v>
      </c>
      <c r="E302" s="231">
        <v>91085517.700000003</v>
      </c>
      <c r="F302" s="231">
        <v>102153279.34999999</v>
      </c>
      <c r="G302" s="247">
        <f t="shared" si="8"/>
        <v>11067761.649999991</v>
      </c>
      <c r="H302" s="246">
        <f t="shared" si="9"/>
        <v>0.12150956518085411</v>
      </c>
    </row>
    <row r="303" spans="3:8" x14ac:dyDescent="0.25">
      <c r="C303" s="232" t="s">
        <v>373</v>
      </c>
      <c r="D303" s="231">
        <v>730458111</v>
      </c>
      <c r="E303" s="231">
        <v>43869449.680000007</v>
      </c>
      <c r="F303" s="231">
        <v>44350273.109999999</v>
      </c>
      <c r="G303" s="247">
        <f t="shared" si="8"/>
        <v>480823.42999999225</v>
      </c>
      <c r="H303" s="246">
        <f t="shared" si="9"/>
        <v>1.0960325089721805E-2</v>
      </c>
    </row>
    <row r="304" spans="3:8" x14ac:dyDescent="0.25">
      <c r="C304" s="232" t="s">
        <v>371</v>
      </c>
      <c r="D304" s="231">
        <v>1135979999</v>
      </c>
      <c r="E304" s="231">
        <v>9152908.5099999998</v>
      </c>
      <c r="F304" s="231">
        <v>0</v>
      </c>
      <c r="G304" s="247">
        <f t="shared" si="8"/>
        <v>-9152908.5099999998</v>
      </c>
      <c r="H304" s="246">
        <f t="shared" si="9"/>
        <v>-1</v>
      </c>
    </row>
    <row r="305" spans="3:8" x14ac:dyDescent="0.25">
      <c r="C305" s="232" t="s">
        <v>368</v>
      </c>
      <c r="D305" s="231">
        <v>88736439</v>
      </c>
      <c r="E305" s="231">
        <v>0</v>
      </c>
      <c r="F305" s="231">
        <v>0</v>
      </c>
      <c r="G305" s="247">
        <f t="shared" si="8"/>
        <v>0</v>
      </c>
      <c r="H305" s="246" t="str">
        <f t="shared" si="9"/>
        <v>0.0%</v>
      </c>
    </row>
    <row r="306" spans="3:8" x14ac:dyDescent="0.25">
      <c r="C306" s="232" t="s">
        <v>367</v>
      </c>
      <c r="D306" s="231">
        <v>41902153</v>
      </c>
      <c r="E306" s="231">
        <v>0</v>
      </c>
      <c r="F306" s="231">
        <v>0</v>
      </c>
      <c r="G306" s="247">
        <f t="shared" si="8"/>
        <v>0</v>
      </c>
      <c r="H306" s="246" t="str">
        <f t="shared" si="9"/>
        <v>0.0%</v>
      </c>
    </row>
    <row r="307" spans="3:8" x14ac:dyDescent="0.25">
      <c r="C307" s="232" t="s">
        <v>366</v>
      </c>
      <c r="D307" s="231">
        <v>594966419</v>
      </c>
      <c r="E307" s="231">
        <v>16243693.880000001</v>
      </c>
      <c r="F307" s="231">
        <v>4124784.95</v>
      </c>
      <c r="G307" s="247">
        <f t="shared" si="8"/>
        <v>-12118908.93</v>
      </c>
      <c r="H307" s="246">
        <f t="shared" si="9"/>
        <v>-0.74606853709065335</v>
      </c>
    </row>
    <row r="308" spans="3:8" x14ac:dyDescent="0.25">
      <c r="C308" s="232" t="s">
        <v>365</v>
      </c>
      <c r="D308" s="231">
        <v>1080023816</v>
      </c>
      <c r="E308" s="231">
        <v>10206322.020000001</v>
      </c>
      <c r="F308" s="231">
        <v>305047192.77000004</v>
      </c>
      <c r="G308" s="247">
        <f t="shared" si="8"/>
        <v>294840870.75000006</v>
      </c>
      <c r="H308" s="246">
        <f t="shared" si="9"/>
        <v>28.888062729378788</v>
      </c>
    </row>
    <row r="309" spans="3:8" x14ac:dyDescent="0.25">
      <c r="C309" s="232" t="s">
        <v>364</v>
      </c>
      <c r="D309" s="231">
        <v>550461507</v>
      </c>
      <c r="E309" s="231">
        <v>33414216.470000006</v>
      </c>
      <c r="F309" s="231">
        <v>19013435.66</v>
      </c>
      <c r="G309" s="247">
        <f t="shared" si="8"/>
        <v>-14400780.810000006</v>
      </c>
      <c r="H309" s="246">
        <f t="shared" si="9"/>
        <v>-0.43097765955186568</v>
      </c>
    </row>
    <row r="310" spans="3:8" x14ac:dyDescent="0.25">
      <c r="C310" s="232" t="s">
        <v>363</v>
      </c>
      <c r="D310" s="231">
        <v>889914925</v>
      </c>
      <c r="E310" s="231">
        <v>5491220.8300000001</v>
      </c>
      <c r="F310" s="231">
        <v>26176181.280000001</v>
      </c>
      <c r="G310" s="247">
        <f t="shared" si="8"/>
        <v>20684960.450000003</v>
      </c>
      <c r="H310" s="246">
        <f t="shared" si="9"/>
        <v>3.7669146971821932</v>
      </c>
    </row>
    <row r="311" spans="3:8" x14ac:dyDescent="0.25">
      <c r="C311" s="249" t="s">
        <v>388</v>
      </c>
      <c r="D311" s="248">
        <v>29238280941</v>
      </c>
      <c r="E311" s="248">
        <v>2849412105.9100003</v>
      </c>
      <c r="F311" s="248">
        <v>1689927824.0799999</v>
      </c>
      <c r="G311" s="255">
        <f t="shared" si="8"/>
        <v>-1159484281.8300004</v>
      </c>
      <c r="H311" s="254">
        <f t="shared" si="9"/>
        <v>-0.4069205291242709</v>
      </c>
    </row>
    <row r="312" spans="3:8" x14ac:dyDescent="0.25">
      <c r="C312" s="232" t="s">
        <v>383</v>
      </c>
      <c r="D312" s="231">
        <v>77067013</v>
      </c>
      <c r="E312" s="231">
        <v>0</v>
      </c>
      <c r="F312" s="231">
        <v>0</v>
      </c>
      <c r="G312" s="247">
        <f t="shared" si="8"/>
        <v>0</v>
      </c>
      <c r="H312" s="246" t="str">
        <f t="shared" si="9"/>
        <v>0.0%</v>
      </c>
    </row>
    <row r="313" spans="3:8" x14ac:dyDescent="0.25">
      <c r="C313" s="232" t="s">
        <v>381</v>
      </c>
      <c r="D313" s="231">
        <v>259696494</v>
      </c>
      <c r="E313" s="231">
        <v>0</v>
      </c>
      <c r="F313" s="231">
        <v>31808636.489999998</v>
      </c>
      <c r="G313" s="247">
        <f t="shared" si="8"/>
        <v>31808636.489999998</v>
      </c>
      <c r="H313" s="246" t="str">
        <f t="shared" si="9"/>
        <v>0.0%</v>
      </c>
    </row>
    <row r="314" spans="3:8" x14ac:dyDescent="0.25">
      <c r="C314" s="232" t="s">
        <v>380</v>
      </c>
      <c r="D314" s="231">
        <v>1770589460</v>
      </c>
      <c r="E314" s="231">
        <v>271305989.5</v>
      </c>
      <c r="F314" s="231">
        <v>27646428.190000009</v>
      </c>
      <c r="G314" s="247">
        <f t="shared" si="8"/>
        <v>-243659561.31</v>
      </c>
      <c r="H314" s="246">
        <f t="shared" si="9"/>
        <v>-0.89809871783166073</v>
      </c>
    </row>
    <row r="315" spans="3:8" x14ac:dyDescent="0.25">
      <c r="C315" s="232" t="s">
        <v>375</v>
      </c>
      <c r="D315" s="231">
        <v>10554785</v>
      </c>
      <c r="E315" s="231">
        <v>0</v>
      </c>
      <c r="F315" s="231">
        <v>0</v>
      </c>
      <c r="G315" s="247">
        <f t="shared" si="8"/>
        <v>0</v>
      </c>
      <c r="H315" s="246" t="str">
        <f t="shared" si="9"/>
        <v>0.0%</v>
      </c>
    </row>
    <row r="316" spans="3:8" x14ac:dyDescent="0.25">
      <c r="C316" s="232" t="s">
        <v>374</v>
      </c>
      <c r="D316" s="231">
        <v>15378209183</v>
      </c>
      <c r="E316" s="231">
        <v>1496125955.77</v>
      </c>
      <c r="F316" s="231">
        <v>939925117.82000005</v>
      </c>
      <c r="G316" s="247">
        <f t="shared" si="8"/>
        <v>-556200837.94999993</v>
      </c>
      <c r="H316" s="246">
        <f t="shared" si="9"/>
        <v>-0.37176070357241026</v>
      </c>
    </row>
    <row r="317" spans="3:8" x14ac:dyDescent="0.25">
      <c r="C317" s="232" t="s">
        <v>373</v>
      </c>
      <c r="D317" s="231">
        <v>1000000000</v>
      </c>
      <c r="E317" s="231">
        <v>0</v>
      </c>
      <c r="F317" s="231">
        <v>0</v>
      </c>
      <c r="G317" s="247">
        <f t="shared" si="8"/>
        <v>0</v>
      </c>
      <c r="H317" s="246" t="str">
        <f t="shared" si="9"/>
        <v>0.0%</v>
      </c>
    </row>
    <row r="318" spans="3:8" x14ac:dyDescent="0.25">
      <c r="C318" s="232" t="s">
        <v>371</v>
      </c>
      <c r="D318" s="231">
        <v>176265454</v>
      </c>
      <c r="E318" s="231">
        <v>48001692.020000003</v>
      </c>
      <c r="F318" s="231">
        <v>14304009.449999999</v>
      </c>
      <c r="G318" s="247">
        <f t="shared" si="8"/>
        <v>-33697682.570000008</v>
      </c>
      <c r="H318" s="246">
        <f t="shared" si="9"/>
        <v>-0.70201030738582715</v>
      </c>
    </row>
    <row r="319" spans="3:8" x14ac:dyDescent="0.25">
      <c r="C319" s="232" t="s">
        <v>369</v>
      </c>
      <c r="D319" s="231">
        <v>631100000</v>
      </c>
      <c r="E319" s="231">
        <v>0</v>
      </c>
      <c r="F319" s="231">
        <v>0</v>
      </c>
      <c r="G319" s="247">
        <f t="shared" si="8"/>
        <v>0</v>
      </c>
      <c r="H319" s="246" t="str">
        <f t="shared" si="9"/>
        <v>0.0%</v>
      </c>
    </row>
    <row r="320" spans="3:8" x14ac:dyDescent="0.25">
      <c r="C320" s="232" t="s">
        <v>368</v>
      </c>
      <c r="D320" s="231">
        <v>292507981</v>
      </c>
      <c r="E320" s="231">
        <v>0</v>
      </c>
      <c r="F320" s="231">
        <v>38591576.390000001</v>
      </c>
      <c r="G320" s="247">
        <f t="shared" si="8"/>
        <v>38591576.390000001</v>
      </c>
      <c r="H320" s="246" t="str">
        <f t="shared" si="9"/>
        <v>0.0%</v>
      </c>
    </row>
    <row r="321" spans="3:8" x14ac:dyDescent="0.25">
      <c r="C321" s="232" t="s">
        <v>367</v>
      </c>
      <c r="D321" s="231">
        <v>3132687087</v>
      </c>
      <c r="E321" s="231">
        <v>584943175.12999988</v>
      </c>
      <c r="F321" s="231">
        <v>159804293.48000002</v>
      </c>
      <c r="G321" s="247">
        <f t="shared" si="8"/>
        <v>-425138881.64999986</v>
      </c>
      <c r="H321" s="246">
        <f t="shared" si="9"/>
        <v>-0.72680373021792322</v>
      </c>
    </row>
    <row r="322" spans="3:8" x14ac:dyDescent="0.25">
      <c r="C322" s="232" t="s">
        <v>366</v>
      </c>
      <c r="D322" s="231">
        <v>5087306907</v>
      </c>
      <c r="E322" s="231">
        <v>356273426.47000003</v>
      </c>
      <c r="F322" s="231">
        <v>417459541.38999999</v>
      </c>
      <c r="G322" s="247">
        <f t="shared" si="8"/>
        <v>61186114.919999957</v>
      </c>
      <c r="H322" s="246">
        <f t="shared" si="9"/>
        <v>0.17173920470645074</v>
      </c>
    </row>
    <row r="323" spans="3:8" x14ac:dyDescent="0.25">
      <c r="C323" s="232" t="s">
        <v>365</v>
      </c>
      <c r="D323" s="231">
        <v>510839444</v>
      </c>
      <c r="E323" s="231">
        <v>0</v>
      </c>
      <c r="F323" s="231">
        <v>37402661.620000005</v>
      </c>
      <c r="G323" s="247">
        <f t="shared" si="8"/>
        <v>37402661.620000005</v>
      </c>
      <c r="H323" s="246" t="str">
        <f t="shared" si="9"/>
        <v>0.0%</v>
      </c>
    </row>
    <row r="324" spans="3:8" x14ac:dyDescent="0.25">
      <c r="C324" s="232" t="s">
        <v>364</v>
      </c>
      <c r="D324" s="231">
        <v>607918701</v>
      </c>
      <c r="E324" s="231">
        <v>84075839.899999976</v>
      </c>
      <c r="F324" s="231">
        <v>10096436.719999999</v>
      </c>
      <c r="G324" s="247">
        <f t="shared" si="8"/>
        <v>-73979403.179999977</v>
      </c>
      <c r="H324" s="246">
        <f t="shared" si="9"/>
        <v>-0.8799127462537546</v>
      </c>
    </row>
    <row r="325" spans="3:8" x14ac:dyDescent="0.25">
      <c r="C325" s="232" t="s">
        <v>363</v>
      </c>
      <c r="D325" s="231">
        <v>174000196</v>
      </c>
      <c r="E325" s="231">
        <v>8686027.120000001</v>
      </c>
      <c r="F325" s="231">
        <v>7821307.2800000003</v>
      </c>
      <c r="G325" s="247">
        <f t="shared" si="8"/>
        <v>-864719.84000000078</v>
      </c>
      <c r="H325" s="246">
        <f t="shared" si="9"/>
        <v>-9.9552974916339049E-2</v>
      </c>
    </row>
    <row r="326" spans="3:8" x14ac:dyDescent="0.25">
      <c r="C326" s="232" t="s">
        <v>362</v>
      </c>
      <c r="D326" s="231">
        <v>129538236</v>
      </c>
      <c r="E326" s="231">
        <v>0</v>
      </c>
      <c r="F326" s="231">
        <v>5067815.25</v>
      </c>
      <c r="G326" s="247">
        <f t="shared" si="8"/>
        <v>5067815.25</v>
      </c>
      <c r="H326" s="246" t="str">
        <f t="shared" si="9"/>
        <v>0.0%</v>
      </c>
    </row>
    <row r="327" spans="3:8" x14ac:dyDescent="0.25">
      <c r="C327" s="249" t="s">
        <v>385</v>
      </c>
      <c r="D327" s="248">
        <v>663788689</v>
      </c>
      <c r="E327" s="248">
        <v>1915650.55</v>
      </c>
      <c r="F327" s="248">
        <v>108704056.85000001</v>
      </c>
      <c r="G327" s="247">
        <f t="shared" si="8"/>
        <v>106788406.30000001</v>
      </c>
      <c r="H327" s="246">
        <f t="shared" si="9"/>
        <v>55.745243463114925</v>
      </c>
    </row>
    <row r="328" spans="3:8" ht="15.75" thickBot="1" x14ac:dyDescent="0.3">
      <c r="C328" s="232" t="s">
        <v>380</v>
      </c>
      <c r="D328" s="231">
        <v>663788689</v>
      </c>
      <c r="E328" s="231">
        <v>1915650.55</v>
      </c>
      <c r="F328" s="231">
        <v>108704056.85000001</v>
      </c>
      <c r="G328" s="247">
        <f t="shared" si="8"/>
        <v>106788406.30000001</v>
      </c>
      <c r="H328" s="246">
        <f t="shared" si="9"/>
        <v>55.745243463114925</v>
      </c>
    </row>
    <row r="329" spans="3:8" x14ac:dyDescent="0.25">
      <c r="C329" s="253" t="s">
        <v>387</v>
      </c>
      <c r="D329" s="252">
        <v>66075159</v>
      </c>
      <c r="E329" s="252">
        <v>5225794.4999999991</v>
      </c>
      <c r="F329" s="251">
        <v>7257284.5499999998</v>
      </c>
      <c r="G329" s="251">
        <f t="shared" si="8"/>
        <v>2031490.0500000007</v>
      </c>
      <c r="H329" s="250">
        <f t="shared" si="9"/>
        <v>0.38874281221735779</v>
      </c>
    </row>
    <row r="330" spans="3:8" x14ac:dyDescent="0.25">
      <c r="C330" s="249" t="s">
        <v>385</v>
      </c>
      <c r="D330" s="248">
        <v>66075159</v>
      </c>
      <c r="E330" s="248">
        <v>5225794.4999999991</v>
      </c>
      <c r="F330" s="248">
        <v>7257284.5499999998</v>
      </c>
      <c r="G330" s="247">
        <f t="shared" si="8"/>
        <v>2031490.0500000007</v>
      </c>
      <c r="H330" s="246">
        <f t="shared" si="9"/>
        <v>0.38874281221735779</v>
      </c>
    </row>
    <row r="331" spans="3:8" x14ac:dyDescent="0.25">
      <c r="C331" s="232" t="s">
        <v>382</v>
      </c>
      <c r="D331" s="231">
        <v>53537459</v>
      </c>
      <c r="E331" s="231">
        <v>4570283.7799999993</v>
      </c>
      <c r="F331" s="231">
        <v>4875483.55</v>
      </c>
      <c r="G331" s="247">
        <f t="shared" si="8"/>
        <v>305199.77000000048</v>
      </c>
      <c r="H331" s="246">
        <f t="shared" si="9"/>
        <v>6.6779172736621734E-2</v>
      </c>
    </row>
    <row r="332" spans="3:8" x14ac:dyDescent="0.25">
      <c r="C332" s="232" t="s">
        <v>378</v>
      </c>
      <c r="D332" s="231">
        <v>12537700</v>
      </c>
      <c r="E332" s="231">
        <v>655510.72</v>
      </c>
      <c r="F332" s="231">
        <v>2381801</v>
      </c>
      <c r="G332" s="247">
        <f t="shared" si="8"/>
        <v>1726290.28</v>
      </c>
      <c r="H332" s="246">
        <f t="shared" si="9"/>
        <v>2.6335042697699897</v>
      </c>
    </row>
    <row r="333" spans="3:8" ht="15.75" thickBot="1" x14ac:dyDescent="0.3">
      <c r="C333" s="232" t="s">
        <v>374</v>
      </c>
      <c r="D333" s="231">
        <v>0</v>
      </c>
      <c r="E333" s="231">
        <v>0</v>
      </c>
      <c r="F333" s="231">
        <v>0</v>
      </c>
      <c r="G333" s="247">
        <f t="shared" ref="G333:G360" si="10">F333-E333</f>
        <v>0</v>
      </c>
      <c r="H333" s="246" t="str">
        <f t="shared" ref="H333:H360" si="11">IFERROR(G333/E333,"0.0%")</f>
        <v>0.0%</v>
      </c>
    </row>
    <row r="334" spans="3:8" x14ac:dyDescent="0.25">
      <c r="C334" s="253" t="s">
        <v>386</v>
      </c>
      <c r="D334" s="252">
        <v>1390021786714</v>
      </c>
      <c r="E334" s="252">
        <v>100689920097.01999</v>
      </c>
      <c r="F334" s="251">
        <v>102121992276.36</v>
      </c>
      <c r="G334" s="251">
        <f t="shared" si="10"/>
        <v>1432072179.3400116</v>
      </c>
      <c r="H334" s="250">
        <f t="shared" si="11"/>
        <v>1.4222597236745599E-2</v>
      </c>
    </row>
    <row r="335" spans="3:8" x14ac:dyDescent="0.25">
      <c r="C335" s="249" t="s">
        <v>385</v>
      </c>
      <c r="D335" s="248">
        <v>1390021786714</v>
      </c>
      <c r="E335" s="248">
        <v>100689920097.01999</v>
      </c>
      <c r="F335" s="248">
        <v>102121992276.36</v>
      </c>
      <c r="G335" s="247">
        <f t="shared" si="10"/>
        <v>1432072179.3400116</v>
      </c>
      <c r="H335" s="246">
        <f t="shared" si="11"/>
        <v>1.4222597236745599E-2</v>
      </c>
    </row>
    <row r="336" spans="3:8" x14ac:dyDescent="0.25">
      <c r="C336" s="232" t="s">
        <v>384</v>
      </c>
      <c r="D336" s="231">
        <v>0</v>
      </c>
      <c r="E336" s="231">
        <v>0</v>
      </c>
      <c r="F336" s="231">
        <v>0</v>
      </c>
      <c r="G336" s="247">
        <f t="shared" si="10"/>
        <v>0</v>
      </c>
      <c r="H336" s="246" t="str">
        <f t="shared" si="11"/>
        <v>0.0%</v>
      </c>
    </row>
    <row r="337" spans="3:8" x14ac:dyDescent="0.25">
      <c r="C337" s="232" t="s">
        <v>383</v>
      </c>
      <c r="D337" s="231">
        <v>90931541373</v>
      </c>
      <c r="E337" s="231">
        <v>6741474641.9599991</v>
      </c>
      <c r="F337" s="231">
        <v>7772563566.6999941</v>
      </c>
      <c r="G337" s="247">
        <f t="shared" si="10"/>
        <v>1031088924.739995</v>
      </c>
      <c r="H337" s="246">
        <f t="shared" si="11"/>
        <v>0.15294708939826537</v>
      </c>
    </row>
    <row r="338" spans="3:8" x14ac:dyDescent="0.25">
      <c r="C338" s="232" t="s">
        <v>382</v>
      </c>
      <c r="D338" s="231">
        <v>11893005099</v>
      </c>
      <c r="E338" s="231">
        <v>979719821.90999973</v>
      </c>
      <c r="F338" s="231">
        <v>1040486788.51</v>
      </c>
      <c r="G338" s="247">
        <f t="shared" si="10"/>
        <v>60766966.600000262</v>
      </c>
      <c r="H338" s="246">
        <f t="shared" si="11"/>
        <v>6.2024841430208928E-2</v>
      </c>
    </row>
    <row r="339" spans="3:8" x14ac:dyDescent="0.25">
      <c r="C339" s="232" t="s">
        <v>381</v>
      </c>
      <c r="D339" s="231">
        <v>43968841120</v>
      </c>
      <c r="E339" s="231">
        <v>3184181041.2199988</v>
      </c>
      <c r="F339" s="231">
        <v>3472898125.25</v>
      </c>
      <c r="G339" s="247">
        <f t="shared" si="10"/>
        <v>288717084.03000116</v>
      </c>
      <c r="H339" s="246">
        <f t="shared" si="11"/>
        <v>9.0672320540976847E-2</v>
      </c>
    </row>
    <row r="340" spans="3:8" x14ac:dyDescent="0.25">
      <c r="C340" s="232" t="s">
        <v>380</v>
      </c>
      <c r="D340" s="231">
        <v>73208232913</v>
      </c>
      <c r="E340" s="231">
        <v>4661009107.2599993</v>
      </c>
      <c r="F340" s="231">
        <v>5890971395.9899998</v>
      </c>
      <c r="G340" s="247">
        <f t="shared" si="10"/>
        <v>1229962288.7300005</v>
      </c>
      <c r="H340" s="246">
        <f t="shared" si="11"/>
        <v>0.26388326227773473</v>
      </c>
    </row>
    <row r="341" spans="3:8" x14ac:dyDescent="0.25">
      <c r="C341" s="232" t="s">
        <v>379</v>
      </c>
      <c r="D341" s="231">
        <v>23254143842</v>
      </c>
      <c r="E341" s="231">
        <v>3243479552.6100016</v>
      </c>
      <c r="F341" s="231">
        <v>3586482202.8400006</v>
      </c>
      <c r="G341" s="247">
        <f t="shared" si="10"/>
        <v>343002650.22999907</v>
      </c>
      <c r="H341" s="246">
        <f t="shared" si="11"/>
        <v>0.10575144521999148</v>
      </c>
    </row>
    <row r="342" spans="3:8" x14ac:dyDescent="0.25">
      <c r="C342" s="232" t="s">
        <v>378</v>
      </c>
      <c r="D342" s="231">
        <v>17662168805</v>
      </c>
      <c r="E342" s="231">
        <v>1475936121.9299996</v>
      </c>
      <c r="F342" s="231">
        <v>1045314133.2</v>
      </c>
      <c r="G342" s="247">
        <f t="shared" si="10"/>
        <v>-430621988.72999954</v>
      </c>
      <c r="H342" s="246">
        <f t="shared" si="11"/>
        <v>-0.29176194168003633</v>
      </c>
    </row>
    <row r="343" spans="3:8" x14ac:dyDescent="0.25">
      <c r="C343" s="232" t="s">
        <v>377</v>
      </c>
      <c r="D343" s="231">
        <v>8478676742</v>
      </c>
      <c r="E343" s="231">
        <v>583693686.10999978</v>
      </c>
      <c r="F343" s="231">
        <v>484315283.64000005</v>
      </c>
      <c r="G343" s="247">
        <f t="shared" si="10"/>
        <v>-99378402.469999731</v>
      </c>
      <c r="H343" s="246">
        <f t="shared" si="11"/>
        <v>-0.17025779931303114</v>
      </c>
    </row>
    <row r="344" spans="3:8" x14ac:dyDescent="0.25">
      <c r="C344" s="232" t="s">
        <v>376</v>
      </c>
      <c r="D344" s="231">
        <v>90444999546</v>
      </c>
      <c r="E344" s="231">
        <v>7197089608.5799999</v>
      </c>
      <c r="F344" s="231">
        <v>7665798931.5199986</v>
      </c>
      <c r="G344" s="247">
        <f t="shared" si="10"/>
        <v>468709322.93999863</v>
      </c>
      <c r="H344" s="246">
        <f t="shared" si="11"/>
        <v>6.5124841905709704E-2</v>
      </c>
    </row>
    <row r="345" spans="3:8" x14ac:dyDescent="0.25">
      <c r="C345" s="232" t="s">
        <v>375</v>
      </c>
      <c r="D345" s="231">
        <v>815607038</v>
      </c>
      <c r="E345" s="231">
        <v>57803906.460000008</v>
      </c>
      <c r="F345" s="231">
        <v>99000731.660000011</v>
      </c>
      <c r="G345" s="247">
        <f t="shared" si="10"/>
        <v>41196825.200000003</v>
      </c>
      <c r="H345" s="246">
        <f t="shared" si="11"/>
        <v>0.71269967244355681</v>
      </c>
    </row>
    <row r="346" spans="3:8" x14ac:dyDescent="0.25">
      <c r="C346" s="232" t="s">
        <v>374</v>
      </c>
      <c r="D346" s="231">
        <v>38758130128</v>
      </c>
      <c r="E346" s="231">
        <v>10158486073.259993</v>
      </c>
      <c r="F346" s="231">
        <v>6215060883.0999994</v>
      </c>
      <c r="G346" s="247">
        <f t="shared" si="10"/>
        <v>-3943425190.1599932</v>
      </c>
      <c r="H346" s="246">
        <f t="shared" si="11"/>
        <v>-0.38819024426683058</v>
      </c>
    </row>
    <row r="347" spans="3:8" x14ac:dyDescent="0.25">
      <c r="C347" s="232" t="s">
        <v>373</v>
      </c>
      <c r="D347" s="231">
        <v>2074850137</v>
      </c>
      <c r="E347" s="231">
        <v>141336406.28</v>
      </c>
      <c r="F347" s="231">
        <v>284101300.78000003</v>
      </c>
      <c r="G347" s="247">
        <f t="shared" si="10"/>
        <v>142764894.50000003</v>
      </c>
      <c r="H347" s="246">
        <f t="shared" si="11"/>
        <v>1.0101070082195953</v>
      </c>
    </row>
    <row r="348" spans="3:8" x14ac:dyDescent="0.25">
      <c r="C348" s="232" t="s">
        <v>372</v>
      </c>
      <c r="D348" s="231">
        <v>149703020</v>
      </c>
      <c r="E348" s="231">
        <v>12475251.67</v>
      </c>
      <c r="F348" s="231">
        <v>6237625.8300000001</v>
      </c>
      <c r="G348" s="247">
        <f t="shared" si="10"/>
        <v>-6237625.8399999999</v>
      </c>
      <c r="H348" s="246">
        <f t="shared" si="11"/>
        <v>-0.50000000040079351</v>
      </c>
    </row>
    <row r="349" spans="3:8" x14ac:dyDescent="0.25">
      <c r="C349" s="232" t="s">
        <v>371</v>
      </c>
      <c r="D349" s="231">
        <v>5947434220</v>
      </c>
      <c r="E349" s="231">
        <v>405705348.06999993</v>
      </c>
      <c r="F349" s="231">
        <v>239816629.57999998</v>
      </c>
      <c r="G349" s="247">
        <f t="shared" si="10"/>
        <v>-165888718.48999995</v>
      </c>
      <c r="H349" s="246">
        <f t="shared" si="11"/>
        <v>-0.40888965176120307</v>
      </c>
    </row>
    <row r="350" spans="3:8" x14ac:dyDescent="0.25">
      <c r="C350" s="232" t="s">
        <v>370</v>
      </c>
      <c r="D350" s="231">
        <v>1051199104</v>
      </c>
      <c r="E350" s="231">
        <v>48148322.279999994</v>
      </c>
      <c r="F350" s="231">
        <v>47666179.249999993</v>
      </c>
      <c r="G350" s="247">
        <f t="shared" si="10"/>
        <v>-482143.03000000119</v>
      </c>
      <c r="H350" s="246">
        <f t="shared" si="11"/>
        <v>-1.0013703638439658E-2</v>
      </c>
    </row>
    <row r="351" spans="3:8" x14ac:dyDescent="0.25">
      <c r="C351" s="232" t="s">
        <v>369</v>
      </c>
      <c r="D351" s="231">
        <v>6143937643</v>
      </c>
      <c r="E351" s="231">
        <v>332846216.11999995</v>
      </c>
      <c r="F351" s="231">
        <v>445761161.24999988</v>
      </c>
      <c r="G351" s="247">
        <f t="shared" si="10"/>
        <v>112914945.12999994</v>
      </c>
      <c r="H351" s="246">
        <f t="shared" si="11"/>
        <v>0.33924058517550065</v>
      </c>
    </row>
    <row r="352" spans="3:8" x14ac:dyDescent="0.25">
      <c r="C352" s="232" t="s">
        <v>368</v>
      </c>
      <c r="D352" s="231">
        <v>670756599</v>
      </c>
      <c r="E352" s="231">
        <v>36389371.179999992</v>
      </c>
      <c r="F352" s="231">
        <v>38870515.980000004</v>
      </c>
      <c r="G352" s="247">
        <f t="shared" si="10"/>
        <v>2481144.8000000119</v>
      </c>
      <c r="H352" s="246">
        <f t="shared" si="11"/>
        <v>6.818322822142299E-2</v>
      </c>
    </row>
    <row r="353" spans="3:8" x14ac:dyDescent="0.25">
      <c r="C353" s="232" t="s">
        <v>367</v>
      </c>
      <c r="D353" s="231">
        <v>25586612105</v>
      </c>
      <c r="E353" s="231">
        <v>2641573546.5300002</v>
      </c>
      <c r="F353" s="231">
        <v>2099677546.8499999</v>
      </c>
      <c r="G353" s="247">
        <f t="shared" si="10"/>
        <v>-541895999.68000031</v>
      </c>
      <c r="H353" s="246">
        <f t="shared" si="11"/>
        <v>-0.20514136371173189</v>
      </c>
    </row>
    <row r="354" spans="3:8" x14ac:dyDescent="0.25">
      <c r="C354" s="232" t="s">
        <v>366</v>
      </c>
      <c r="D354" s="231">
        <v>128448939000</v>
      </c>
      <c r="E354" s="231">
        <v>8742939586.9799957</v>
      </c>
      <c r="F354" s="231">
        <v>9065305251.7300014</v>
      </c>
      <c r="G354" s="247">
        <f t="shared" si="10"/>
        <v>322365664.75000572</v>
      </c>
      <c r="H354" s="246">
        <f t="shared" si="11"/>
        <v>3.6871542064647614E-2</v>
      </c>
    </row>
    <row r="355" spans="3:8" x14ac:dyDescent="0.25">
      <c r="C355" s="232" t="s">
        <v>365</v>
      </c>
      <c r="D355" s="231">
        <v>9904631348</v>
      </c>
      <c r="E355" s="231">
        <v>890588668.63000011</v>
      </c>
      <c r="F355" s="231">
        <v>659350855.06999981</v>
      </c>
      <c r="G355" s="247">
        <f t="shared" si="10"/>
        <v>-231237813.5600003</v>
      </c>
      <c r="H355" s="246">
        <f t="shared" si="11"/>
        <v>-0.25964603155766097</v>
      </c>
    </row>
    <row r="356" spans="3:8" x14ac:dyDescent="0.25">
      <c r="C356" s="232" t="s">
        <v>364</v>
      </c>
      <c r="D356" s="231">
        <v>303537846149</v>
      </c>
      <c r="E356" s="231">
        <v>20786591564.869991</v>
      </c>
      <c r="F356" s="231">
        <v>21591911628.480003</v>
      </c>
      <c r="G356" s="247">
        <f t="shared" si="10"/>
        <v>805320063.61001205</v>
      </c>
      <c r="H356" s="246">
        <f t="shared" si="11"/>
        <v>3.8742285434184835E-2</v>
      </c>
    </row>
    <row r="357" spans="3:8" x14ac:dyDescent="0.25">
      <c r="C357" s="232" t="s">
        <v>363</v>
      </c>
      <c r="D357" s="231">
        <v>172790844593</v>
      </c>
      <c r="E357" s="231">
        <v>11432890499.570005</v>
      </c>
      <c r="F357" s="231">
        <v>12577959826.899998</v>
      </c>
      <c r="G357" s="247">
        <f t="shared" si="10"/>
        <v>1145069327.3299923</v>
      </c>
      <c r="H357" s="246">
        <f t="shared" si="11"/>
        <v>0.10015571542236486</v>
      </c>
    </row>
    <row r="358" spans="3:8" x14ac:dyDescent="0.25">
      <c r="C358" s="232" t="s">
        <v>362</v>
      </c>
      <c r="D358" s="231">
        <v>813215052</v>
      </c>
      <c r="E358" s="231">
        <v>54844710.000000007</v>
      </c>
      <c r="F358" s="231">
        <v>36960839.749999993</v>
      </c>
      <c r="G358" s="247">
        <f t="shared" si="10"/>
        <v>-17883870.250000015</v>
      </c>
      <c r="H358" s="246">
        <f t="shared" si="11"/>
        <v>-0.32608195485034042</v>
      </c>
    </row>
    <row r="359" spans="3:8" x14ac:dyDescent="0.25">
      <c r="C359" s="232" t="s">
        <v>361</v>
      </c>
      <c r="D359" s="231">
        <v>333486471138</v>
      </c>
      <c r="E359" s="231">
        <v>16880717043.540001</v>
      </c>
      <c r="F359" s="231">
        <v>17755480872.5</v>
      </c>
      <c r="G359" s="247">
        <f t="shared" si="10"/>
        <v>874763828.95999908</v>
      </c>
      <c r="H359" s="246">
        <f t="shared" si="11"/>
        <v>5.1820300447175505E-2</v>
      </c>
    </row>
    <row r="360" spans="3:8" ht="15.75" thickBot="1" x14ac:dyDescent="0.3">
      <c r="C360" s="245" t="s">
        <v>179</v>
      </c>
      <c r="D360" s="244">
        <v>1484234610959</v>
      </c>
      <c r="E360" s="244">
        <v>107311065905.29999</v>
      </c>
      <c r="F360" s="244">
        <v>107093112331.7</v>
      </c>
      <c r="G360" s="244">
        <f t="shared" si="10"/>
        <v>-217953573.59999084</v>
      </c>
      <c r="H360" s="243">
        <f t="shared" si="11"/>
        <v>-2.0310447180939459E-3</v>
      </c>
    </row>
    <row r="362" spans="3:8" x14ac:dyDescent="0.25">
      <c r="C362" s="225" t="s">
        <v>129</v>
      </c>
    </row>
    <row r="363" spans="3:8" x14ac:dyDescent="0.25">
      <c r="C363" s="226" t="s">
        <v>178</v>
      </c>
    </row>
    <row r="364" spans="3:8" x14ac:dyDescent="0.25">
      <c r="C364" s="225" t="s">
        <v>87</v>
      </c>
    </row>
  </sheetData>
  <mergeCells count="9">
    <mergeCell ref="C10:C11"/>
    <mergeCell ref="D10:D12"/>
    <mergeCell ref="E10:F11"/>
    <mergeCell ref="G10:H11"/>
    <mergeCell ref="B2:G2"/>
    <mergeCell ref="B3:G3"/>
    <mergeCell ref="B4:G4"/>
    <mergeCell ref="B6:G6"/>
    <mergeCell ref="B7:G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AF53-9506-4D0D-97F0-A3D8633D8976}">
  <dimension ref="C1:G776"/>
  <sheetViews>
    <sheetView showGridLines="0" zoomScaleNormal="100" workbookViewId="0">
      <selection activeCell="I20" sqref="I20"/>
    </sheetView>
  </sheetViews>
  <sheetFormatPr baseColWidth="10" defaultColWidth="11.42578125" defaultRowHeight="15" x14ac:dyDescent="0.25"/>
  <cols>
    <col min="1" max="1" width="11.42578125" style="211"/>
    <col min="2" max="2" width="9.28515625" style="211" customWidth="1"/>
    <col min="3" max="3" width="108.28515625" style="211" bestFit="1" customWidth="1"/>
    <col min="4" max="4" width="21.28515625" style="211" customWidth="1"/>
    <col min="5" max="5" width="17.42578125" style="211" customWidth="1"/>
    <col min="6" max="6" width="15.85546875" style="211" customWidth="1"/>
    <col min="7" max="7" width="18.5703125" style="211" customWidth="1"/>
    <col min="8" max="16384" width="11.42578125" style="211"/>
  </cols>
  <sheetData>
    <row r="1" spans="3:7" x14ac:dyDescent="0.25">
      <c r="C1" s="275"/>
      <c r="D1" s="275"/>
      <c r="E1" s="275"/>
      <c r="F1" s="275"/>
      <c r="G1" s="275"/>
    </row>
    <row r="2" spans="3:7" x14ac:dyDescent="0.25">
      <c r="C2" s="444" t="s">
        <v>0</v>
      </c>
      <c r="D2" s="444"/>
      <c r="E2" s="444"/>
      <c r="F2" s="444"/>
      <c r="G2" s="444"/>
    </row>
    <row r="3" spans="3:7" ht="14.45" customHeight="1" x14ac:dyDescent="0.25">
      <c r="C3" s="444" t="s">
        <v>1</v>
      </c>
      <c r="D3" s="444"/>
      <c r="E3" s="444"/>
      <c r="F3" s="444"/>
      <c r="G3" s="444"/>
    </row>
    <row r="4" spans="3:7" ht="14.45" customHeight="1" x14ac:dyDescent="0.25">
      <c r="C4" s="445" t="s">
        <v>2</v>
      </c>
      <c r="D4" s="445"/>
      <c r="E4" s="445"/>
      <c r="F4" s="445"/>
      <c r="G4" s="445"/>
    </row>
    <row r="5" spans="3:7" x14ac:dyDescent="0.25">
      <c r="C5" s="275"/>
      <c r="D5" s="275"/>
      <c r="E5" s="275"/>
      <c r="F5" s="275"/>
      <c r="G5" s="275"/>
    </row>
    <row r="6" spans="3:7" ht="15.75" x14ac:dyDescent="0.25">
      <c r="C6" s="469" t="s">
        <v>802</v>
      </c>
      <c r="D6" s="469"/>
      <c r="E6" s="469"/>
      <c r="F6" s="469"/>
      <c r="G6" s="469"/>
    </row>
    <row r="7" spans="3:7" ht="15.75" x14ac:dyDescent="0.25">
      <c r="C7" s="469" t="s">
        <v>801</v>
      </c>
      <c r="D7" s="469"/>
      <c r="E7" s="469"/>
      <c r="F7" s="469"/>
      <c r="G7" s="469"/>
    </row>
    <row r="8" spans="3:7" ht="16.5" thickBot="1" x14ac:dyDescent="0.3">
      <c r="C8" s="468" t="s">
        <v>359</v>
      </c>
      <c r="D8" s="468"/>
      <c r="E8" s="468"/>
      <c r="F8" s="468"/>
      <c r="G8" s="468"/>
    </row>
    <row r="9" spans="3:7" x14ac:dyDescent="0.25">
      <c r="C9" s="275"/>
      <c r="D9" s="275"/>
      <c r="E9" s="275"/>
      <c r="F9" s="275"/>
      <c r="G9" s="275"/>
    </row>
    <row r="11" spans="3:7" ht="15.75" thickBot="1" x14ac:dyDescent="0.3"/>
    <row r="12" spans="3:7" x14ac:dyDescent="0.25">
      <c r="C12" s="460" t="s">
        <v>39</v>
      </c>
      <c r="D12" s="462" t="s">
        <v>43</v>
      </c>
      <c r="E12" s="462" t="s">
        <v>800</v>
      </c>
      <c r="F12" s="462" t="s">
        <v>435</v>
      </c>
      <c r="G12" s="462" t="s">
        <v>799</v>
      </c>
    </row>
    <row r="13" spans="3:7" x14ac:dyDescent="0.25">
      <c r="C13" s="461"/>
      <c r="D13" s="463"/>
      <c r="E13" s="464"/>
      <c r="F13" s="466"/>
      <c r="G13" s="466"/>
    </row>
    <row r="14" spans="3:7" ht="15.75" thickBot="1" x14ac:dyDescent="0.3">
      <c r="C14" s="274" t="s">
        <v>798</v>
      </c>
      <c r="D14" s="273" t="s">
        <v>797</v>
      </c>
      <c r="E14" s="465"/>
      <c r="F14" s="467"/>
      <c r="G14" s="467"/>
    </row>
    <row r="15" spans="3:7" x14ac:dyDescent="0.25">
      <c r="C15" s="269" t="s">
        <v>796</v>
      </c>
      <c r="D15" s="268">
        <v>3010779124</v>
      </c>
      <c r="E15" s="268">
        <v>501796496</v>
      </c>
      <c r="F15" s="267">
        <v>501796496</v>
      </c>
      <c r="G15" s="267">
        <v>250898248</v>
      </c>
    </row>
    <row r="16" spans="3:7" x14ac:dyDescent="0.25">
      <c r="C16" s="232" t="s">
        <v>795</v>
      </c>
      <c r="D16" s="231">
        <v>3010779124</v>
      </c>
      <c r="E16" s="231">
        <v>501796496</v>
      </c>
      <c r="F16" s="231">
        <v>501796496</v>
      </c>
      <c r="G16" s="231">
        <v>250898248</v>
      </c>
    </row>
    <row r="17" spans="3:7" x14ac:dyDescent="0.25">
      <c r="C17" s="266" t="s">
        <v>794</v>
      </c>
      <c r="D17" s="248">
        <v>3010779124</v>
      </c>
      <c r="E17" s="248">
        <v>501796496</v>
      </c>
      <c r="F17" s="248">
        <v>501796496</v>
      </c>
      <c r="G17" s="248">
        <v>250898248</v>
      </c>
    </row>
    <row r="18" spans="3:7" x14ac:dyDescent="0.25">
      <c r="C18" s="265" t="s">
        <v>442</v>
      </c>
      <c r="D18" s="231">
        <v>2589079124</v>
      </c>
      <c r="E18" s="231">
        <v>431513160</v>
      </c>
      <c r="F18" s="231">
        <v>431513160</v>
      </c>
      <c r="G18" s="231">
        <v>215756580</v>
      </c>
    </row>
    <row r="19" spans="3:7" ht="15.75" thickBot="1" x14ac:dyDescent="0.3">
      <c r="C19" s="265" t="s">
        <v>439</v>
      </c>
      <c r="D19" s="231">
        <v>421700000</v>
      </c>
      <c r="E19" s="231">
        <v>70283336</v>
      </c>
      <c r="F19" s="231">
        <v>70283336</v>
      </c>
      <c r="G19" s="231">
        <v>35141668</v>
      </c>
    </row>
    <row r="20" spans="3:7" x14ac:dyDescent="0.25">
      <c r="C20" s="269" t="s">
        <v>793</v>
      </c>
      <c r="D20" s="268">
        <v>5896375178</v>
      </c>
      <c r="E20" s="268">
        <v>491364581.79000002</v>
      </c>
      <c r="F20" s="267">
        <v>491364581.79000002</v>
      </c>
      <c r="G20" s="267">
        <v>491364581.79000002</v>
      </c>
    </row>
    <row r="21" spans="3:7" x14ac:dyDescent="0.25">
      <c r="C21" s="232" t="s">
        <v>792</v>
      </c>
      <c r="D21" s="231">
        <v>5896375178</v>
      </c>
      <c r="E21" s="231">
        <v>491364581.79000002</v>
      </c>
      <c r="F21" s="231">
        <v>491364581.79000002</v>
      </c>
      <c r="G21" s="231">
        <v>491364581.79000002</v>
      </c>
    </row>
    <row r="22" spans="3:7" x14ac:dyDescent="0.25">
      <c r="C22" s="266" t="s">
        <v>791</v>
      </c>
      <c r="D22" s="248">
        <v>5896375178</v>
      </c>
      <c r="E22" s="248">
        <v>491364581.79000002</v>
      </c>
      <c r="F22" s="248">
        <v>491364581.79000002</v>
      </c>
      <c r="G22" s="248">
        <v>491364581.79000002</v>
      </c>
    </row>
    <row r="23" spans="3:7" x14ac:dyDescent="0.25">
      <c r="C23" s="265" t="s">
        <v>442</v>
      </c>
      <c r="D23" s="231">
        <v>5265722343</v>
      </c>
      <c r="E23" s="231">
        <v>443468480.92000002</v>
      </c>
      <c r="F23" s="231">
        <v>443468480.92000002</v>
      </c>
      <c r="G23" s="231">
        <v>443468480.92000002</v>
      </c>
    </row>
    <row r="24" spans="3:7" ht="15.75" thickBot="1" x14ac:dyDescent="0.3">
      <c r="C24" s="265" t="s">
        <v>439</v>
      </c>
      <c r="D24" s="231">
        <v>630652835</v>
      </c>
      <c r="E24" s="231">
        <v>47896100.870000005</v>
      </c>
      <c r="F24" s="231">
        <v>47896100.870000005</v>
      </c>
      <c r="G24" s="231">
        <v>47896100.870000005</v>
      </c>
    </row>
    <row r="25" spans="3:7" x14ac:dyDescent="0.25">
      <c r="C25" s="269" t="s">
        <v>790</v>
      </c>
      <c r="D25" s="268">
        <v>127178682615</v>
      </c>
      <c r="E25" s="268">
        <v>8277305186.0499992</v>
      </c>
      <c r="F25" s="267">
        <v>12293481171.930002</v>
      </c>
      <c r="G25" s="267">
        <v>11301894647.620001</v>
      </c>
    </row>
    <row r="26" spans="3:7" x14ac:dyDescent="0.25">
      <c r="C26" s="232" t="s">
        <v>789</v>
      </c>
      <c r="D26" s="231">
        <v>19893447878</v>
      </c>
      <c r="E26" s="231">
        <v>1905639817.3499999</v>
      </c>
      <c r="F26" s="231">
        <v>1879047311.8300002</v>
      </c>
      <c r="G26" s="231">
        <v>1223614507.9299998</v>
      </c>
    </row>
    <row r="27" spans="3:7" x14ac:dyDescent="0.25">
      <c r="C27" s="266" t="s">
        <v>788</v>
      </c>
      <c r="D27" s="248">
        <v>9722664971</v>
      </c>
      <c r="E27" s="248">
        <v>631658457.11999989</v>
      </c>
      <c r="F27" s="248">
        <v>628342426.19000006</v>
      </c>
      <c r="G27" s="248">
        <v>562143204.18999994</v>
      </c>
    </row>
    <row r="28" spans="3:7" x14ac:dyDescent="0.25">
      <c r="C28" s="265" t="s">
        <v>472</v>
      </c>
      <c r="D28" s="231">
        <v>2378416989</v>
      </c>
      <c r="E28" s="231">
        <v>153792507.03999999</v>
      </c>
      <c r="F28" s="231">
        <v>150476476.11000001</v>
      </c>
      <c r="G28" s="231">
        <v>137724377.22999999</v>
      </c>
    </row>
    <row r="29" spans="3:7" x14ac:dyDescent="0.25">
      <c r="C29" s="265" t="s">
        <v>542</v>
      </c>
      <c r="D29" s="231">
        <v>5242781293</v>
      </c>
      <c r="E29" s="231">
        <v>290968619.61000001</v>
      </c>
      <c r="F29" s="231">
        <v>290968619.61000001</v>
      </c>
      <c r="G29" s="231">
        <v>159596935.31999999</v>
      </c>
    </row>
    <row r="30" spans="3:7" x14ac:dyDescent="0.25">
      <c r="C30" s="265" t="s">
        <v>442</v>
      </c>
      <c r="D30" s="231">
        <v>0</v>
      </c>
      <c r="E30" s="231">
        <v>0</v>
      </c>
      <c r="F30" s="231">
        <v>0</v>
      </c>
      <c r="G30" s="231">
        <v>75000000</v>
      </c>
    </row>
    <row r="31" spans="3:7" x14ac:dyDescent="0.25">
      <c r="C31" s="265" t="s">
        <v>439</v>
      </c>
      <c r="D31" s="231">
        <v>1870951806</v>
      </c>
      <c r="E31" s="231">
        <v>171281725.19999999</v>
      </c>
      <c r="F31" s="231">
        <v>171281725.19999999</v>
      </c>
      <c r="G31" s="231">
        <v>174206286.36999997</v>
      </c>
    </row>
    <row r="32" spans="3:7" x14ac:dyDescent="0.25">
      <c r="C32" s="265" t="s">
        <v>438</v>
      </c>
      <c r="D32" s="231">
        <v>230514883</v>
      </c>
      <c r="E32" s="231">
        <v>15615605.27</v>
      </c>
      <c r="F32" s="231">
        <v>15615605.27</v>
      </c>
      <c r="G32" s="231">
        <v>15615605.27</v>
      </c>
    </row>
    <row r="33" spans="3:7" x14ac:dyDescent="0.25">
      <c r="C33" s="266" t="s">
        <v>787</v>
      </c>
      <c r="D33" s="248">
        <v>86746493</v>
      </c>
      <c r="E33" s="248">
        <v>1356146.5100000002</v>
      </c>
      <c r="F33" s="248">
        <v>4949456.8</v>
      </c>
      <c r="G33" s="248">
        <v>5924312.6199999992</v>
      </c>
    </row>
    <row r="34" spans="3:7" x14ac:dyDescent="0.25">
      <c r="C34" s="265" t="s">
        <v>472</v>
      </c>
      <c r="D34" s="231">
        <v>86746493</v>
      </c>
      <c r="E34" s="231">
        <v>1356146.5100000002</v>
      </c>
      <c r="F34" s="231">
        <v>4949456.8</v>
      </c>
      <c r="G34" s="231">
        <v>5924312.6199999992</v>
      </c>
    </row>
    <row r="35" spans="3:7" x14ac:dyDescent="0.25">
      <c r="C35" s="266" t="s">
        <v>786</v>
      </c>
      <c r="D35" s="248">
        <v>1874230359</v>
      </c>
      <c r="E35" s="248">
        <v>123472368.16000001</v>
      </c>
      <c r="F35" s="248">
        <v>164896488.20999998</v>
      </c>
      <c r="G35" s="248">
        <v>143855184.75</v>
      </c>
    </row>
    <row r="36" spans="3:7" x14ac:dyDescent="0.25">
      <c r="C36" s="265" t="s">
        <v>591</v>
      </c>
      <c r="D36" s="231">
        <v>1874230359</v>
      </c>
      <c r="E36" s="231">
        <v>123472368.16000001</v>
      </c>
      <c r="F36" s="231">
        <v>164896488.20999998</v>
      </c>
      <c r="G36" s="231">
        <v>143855184.75</v>
      </c>
    </row>
    <row r="37" spans="3:7" x14ac:dyDescent="0.25">
      <c r="C37" s="266" t="s">
        <v>785</v>
      </c>
      <c r="D37" s="248">
        <v>125570500</v>
      </c>
      <c r="E37" s="248">
        <v>8007955.4799999995</v>
      </c>
      <c r="F37" s="248">
        <v>7785551.8699999992</v>
      </c>
      <c r="G37" s="248">
        <v>7684450.5499999989</v>
      </c>
    </row>
    <row r="38" spans="3:7" x14ac:dyDescent="0.25">
      <c r="C38" s="265" t="s">
        <v>632</v>
      </c>
      <c r="D38" s="231">
        <v>125570500</v>
      </c>
      <c r="E38" s="231">
        <v>8007955.4799999995</v>
      </c>
      <c r="F38" s="231">
        <v>7785551.8699999992</v>
      </c>
      <c r="G38" s="231">
        <v>7684450.5499999989</v>
      </c>
    </row>
    <row r="39" spans="3:7" x14ac:dyDescent="0.25">
      <c r="C39" s="266" t="s">
        <v>784</v>
      </c>
      <c r="D39" s="248">
        <v>275091497</v>
      </c>
      <c r="E39" s="248">
        <v>17543730.629999999</v>
      </c>
      <c r="F39" s="248">
        <v>15090857.469999999</v>
      </c>
      <c r="G39" s="248">
        <v>12167449.16</v>
      </c>
    </row>
    <row r="40" spans="3:7" x14ac:dyDescent="0.25">
      <c r="C40" s="265" t="s">
        <v>532</v>
      </c>
      <c r="D40" s="231">
        <v>275091497</v>
      </c>
      <c r="E40" s="231">
        <v>17543730.629999999</v>
      </c>
      <c r="F40" s="231">
        <v>15090857.469999999</v>
      </c>
      <c r="G40" s="231">
        <v>12167449.16</v>
      </c>
    </row>
    <row r="41" spans="3:7" x14ac:dyDescent="0.25">
      <c r="C41" s="266" t="s">
        <v>783</v>
      </c>
      <c r="D41" s="248">
        <v>75125754</v>
      </c>
      <c r="E41" s="248">
        <v>10086131.279999999</v>
      </c>
      <c r="F41" s="248">
        <v>6172002.7999999998</v>
      </c>
      <c r="G41" s="248">
        <v>6205444.4000000004</v>
      </c>
    </row>
    <row r="42" spans="3:7" x14ac:dyDescent="0.25">
      <c r="C42" s="265" t="s">
        <v>495</v>
      </c>
      <c r="D42" s="231">
        <v>75125754</v>
      </c>
      <c r="E42" s="231">
        <v>10086131.279999999</v>
      </c>
      <c r="F42" s="231">
        <v>6172002.7999999998</v>
      </c>
      <c r="G42" s="231">
        <v>6205444.4000000004</v>
      </c>
    </row>
    <row r="43" spans="3:7" x14ac:dyDescent="0.25">
      <c r="C43" s="266" t="s">
        <v>782</v>
      </c>
      <c r="D43" s="248">
        <v>96411794</v>
      </c>
      <c r="E43" s="248">
        <v>1157900.01</v>
      </c>
      <c r="F43" s="248">
        <v>5151572.2300000004</v>
      </c>
      <c r="G43" s="248">
        <v>7066434.6699999999</v>
      </c>
    </row>
    <row r="44" spans="3:7" x14ac:dyDescent="0.25">
      <c r="C44" s="265" t="s">
        <v>587</v>
      </c>
      <c r="D44" s="231">
        <v>96411794</v>
      </c>
      <c r="E44" s="231">
        <v>1157900.01</v>
      </c>
      <c r="F44" s="231">
        <v>5151572.2300000004</v>
      </c>
      <c r="G44" s="231">
        <v>7066434.6699999999</v>
      </c>
    </row>
    <row r="45" spans="3:7" x14ac:dyDescent="0.25">
      <c r="C45" s="266" t="s">
        <v>781</v>
      </c>
      <c r="D45" s="248">
        <v>400955881</v>
      </c>
      <c r="E45" s="248">
        <v>9486196.0700000003</v>
      </c>
      <c r="F45" s="248">
        <v>20113747.870000001</v>
      </c>
      <c r="G45" s="248">
        <v>17844183.990000002</v>
      </c>
    </row>
    <row r="46" spans="3:7" x14ac:dyDescent="0.25">
      <c r="C46" s="265" t="s">
        <v>472</v>
      </c>
      <c r="D46" s="231">
        <v>400955881</v>
      </c>
      <c r="E46" s="231">
        <v>9486196.0700000003</v>
      </c>
      <c r="F46" s="231">
        <v>20113747.870000001</v>
      </c>
      <c r="G46" s="231">
        <v>17844183.990000002</v>
      </c>
    </row>
    <row r="47" spans="3:7" x14ac:dyDescent="0.25">
      <c r="C47" s="266" t="s">
        <v>780</v>
      </c>
      <c r="D47" s="248">
        <v>407609977</v>
      </c>
      <c r="E47" s="248">
        <v>113402186.44</v>
      </c>
      <c r="F47" s="248">
        <v>13732518.109999999</v>
      </c>
      <c r="G47" s="248">
        <v>13034764.66</v>
      </c>
    </row>
    <row r="48" spans="3:7" x14ac:dyDescent="0.25">
      <c r="C48" s="265" t="s">
        <v>636</v>
      </c>
      <c r="D48" s="231">
        <v>407609977</v>
      </c>
      <c r="E48" s="231">
        <v>113402186.44</v>
      </c>
      <c r="F48" s="231">
        <v>13732518.109999999</v>
      </c>
      <c r="G48" s="231">
        <v>13034764.66</v>
      </c>
    </row>
    <row r="49" spans="3:7" x14ac:dyDescent="0.25">
      <c r="C49" s="266" t="s">
        <v>779</v>
      </c>
      <c r="D49" s="248">
        <v>3088116890</v>
      </c>
      <c r="E49" s="248">
        <v>904797472.39999998</v>
      </c>
      <c r="F49" s="248">
        <v>931433795.21000004</v>
      </c>
      <c r="G49" s="248">
        <v>391031263.65000004</v>
      </c>
    </row>
    <row r="50" spans="3:7" x14ac:dyDescent="0.25">
      <c r="C50" s="265" t="s">
        <v>636</v>
      </c>
      <c r="D50" s="231">
        <v>3088116890</v>
      </c>
      <c r="E50" s="231">
        <v>904797472.39999998</v>
      </c>
      <c r="F50" s="231">
        <v>931433795.21000004</v>
      </c>
      <c r="G50" s="231">
        <v>391031263.65000004</v>
      </c>
    </row>
    <row r="51" spans="3:7" x14ac:dyDescent="0.25">
      <c r="C51" s="266" t="s">
        <v>778</v>
      </c>
      <c r="D51" s="248">
        <v>1263693812</v>
      </c>
      <c r="E51" s="248">
        <v>45722619.719999999</v>
      </c>
      <c r="F51" s="248">
        <v>42430241.539999999</v>
      </c>
      <c r="G51" s="248">
        <v>41202150.189999998</v>
      </c>
    </row>
    <row r="52" spans="3:7" x14ac:dyDescent="0.25">
      <c r="C52" s="265" t="s">
        <v>583</v>
      </c>
      <c r="D52" s="231">
        <v>1263693812</v>
      </c>
      <c r="E52" s="231">
        <v>45722619.719999999</v>
      </c>
      <c r="F52" s="231">
        <v>42430241.539999999</v>
      </c>
      <c r="G52" s="231">
        <v>41202150.189999998</v>
      </c>
    </row>
    <row r="53" spans="3:7" x14ac:dyDescent="0.25">
      <c r="C53" s="266" t="s">
        <v>777</v>
      </c>
      <c r="D53" s="248">
        <v>2477229950</v>
      </c>
      <c r="E53" s="248">
        <v>38948653.530000001</v>
      </c>
      <c r="F53" s="248">
        <v>38948653.530000001</v>
      </c>
      <c r="G53" s="248">
        <v>15455665.1</v>
      </c>
    </row>
    <row r="54" spans="3:7" x14ac:dyDescent="0.25">
      <c r="C54" s="265" t="s">
        <v>472</v>
      </c>
      <c r="D54" s="231">
        <v>2477229950</v>
      </c>
      <c r="E54" s="231">
        <v>38948653.530000001</v>
      </c>
      <c r="F54" s="231">
        <v>38948653.530000001</v>
      </c>
      <c r="G54" s="231">
        <v>15455665.1</v>
      </c>
    </row>
    <row r="55" spans="3:7" x14ac:dyDescent="0.25">
      <c r="C55" s="232" t="s">
        <v>776</v>
      </c>
      <c r="D55" s="231">
        <v>71703741129</v>
      </c>
      <c r="E55" s="231">
        <v>5769730735.75</v>
      </c>
      <c r="F55" s="231">
        <v>4836282759.8700008</v>
      </c>
      <c r="G55" s="231">
        <v>4664073576.1499987</v>
      </c>
    </row>
    <row r="56" spans="3:7" x14ac:dyDescent="0.25">
      <c r="C56" s="266" t="s">
        <v>775</v>
      </c>
      <c r="D56" s="248">
        <v>5656912956</v>
      </c>
      <c r="E56" s="248">
        <v>408118167.38999999</v>
      </c>
      <c r="F56" s="248">
        <v>394955908.64999998</v>
      </c>
      <c r="G56" s="248">
        <v>389061967.15000004</v>
      </c>
    </row>
    <row r="57" spans="3:7" x14ac:dyDescent="0.25">
      <c r="C57" s="265" t="s">
        <v>472</v>
      </c>
      <c r="D57" s="231">
        <v>452112574</v>
      </c>
      <c r="E57" s="231">
        <v>35579097.850000001</v>
      </c>
      <c r="F57" s="231">
        <v>27727073.57</v>
      </c>
      <c r="G57" s="231">
        <v>25445640.93</v>
      </c>
    </row>
    <row r="58" spans="3:7" x14ac:dyDescent="0.25">
      <c r="C58" s="265" t="s">
        <v>481</v>
      </c>
      <c r="D58" s="231">
        <v>12622000</v>
      </c>
      <c r="E58" s="231">
        <v>0</v>
      </c>
      <c r="F58" s="231">
        <v>0</v>
      </c>
      <c r="G58" s="231">
        <v>0</v>
      </c>
    </row>
    <row r="59" spans="3:7" x14ac:dyDescent="0.25">
      <c r="C59" s="265" t="s">
        <v>471</v>
      </c>
      <c r="D59" s="231">
        <v>2120558110</v>
      </c>
      <c r="E59" s="231">
        <v>137870807.12</v>
      </c>
      <c r="F59" s="231">
        <v>137109745.72</v>
      </c>
      <c r="G59" s="231">
        <v>137522426.56</v>
      </c>
    </row>
    <row r="60" spans="3:7" x14ac:dyDescent="0.25">
      <c r="C60" s="265" t="s">
        <v>511</v>
      </c>
      <c r="D60" s="231">
        <v>811546320</v>
      </c>
      <c r="E60" s="231">
        <v>48866685.18</v>
      </c>
      <c r="F60" s="231">
        <v>44317512.120000005</v>
      </c>
      <c r="G60" s="231">
        <v>40292322.420000002</v>
      </c>
    </row>
    <row r="61" spans="3:7" x14ac:dyDescent="0.25">
      <c r="C61" s="265" t="s">
        <v>438</v>
      </c>
      <c r="D61" s="231">
        <v>2260073952</v>
      </c>
      <c r="E61" s="231">
        <v>185801577.24000001</v>
      </c>
      <c r="F61" s="231">
        <v>185801577.24000001</v>
      </c>
      <c r="G61" s="231">
        <v>185801577.24000001</v>
      </c>
    </row>
    <row r="62" spans="3:7" x14ac:dyDescent="0.25">
      <c r="C62" s="266" t="s">
        <v>774</v>
      </c>
      <c r="D62" s="248">
        <v>5423706496</v>
      </c>
      <c r="E62" s="248">
        <v>100540719.46000001</v>
      </c>
      <c r="F62" s="248">
        <v>200081697.35999998</v>
      </c>
      <c r="G62" s="248">
        <v>143986357.97</v>
      </c>
    </row>
    <row r="63" spans="3:7" x14ac:dyDescent="0.25">
      <c r="C63" s="265" t="s">
        <v>513</v>
      </c>
      <c r="D63" s="231">
        <v>5423706496</v>
      </c>
      <c r="E63" s="231">
        <v>100540719.46000001</v>
      </c>
      <c r="F63" s="231">
        <v>200081697.35999998</v>
      </c>
      <c r="G63" s="231">
        <v>143986357.97</v>
      </c>
    </row>
    <row r="64" spans="3:7" x14ac:dyDescent="0.25">
      <c r="C64" s="266" t="s">
        <v>773</v>
      </c>
      <c r="D64" s="248">
        <v>810352937</v>
      </c>
      <c r="E64" s="248">
        <v>35981380.840000004</v>
      </c>
      <c r="F64" s="248">
        <v>43170270.609999999</v>
      </c>
      <c r="G64" s="248">
        <v>38794901.060000002</v>
      </c>
    </row>
    <row r="65" spans="3:7" x14ac:dyDescent="0.25">
      <c r="C65" s="265" t="s">
        <v>469</v>
      </c>
      <c r="D65" s="231">
        <v>810352937</v>
      </c>
      <c r="E65" s="231">
        <v>35981380.840000004</v>
      </c>
      <c r="F65" s="231">
        <v>43170270.609999999</v>
      </c>
      <c r="G65" s="231">
        <v>38794901.060000002</v>
      </c>
    </row>
    <row r="66" spans="3:7" x14ac:dyDescent="0.25">
      <c r="C66" s="266" t="s">
        <v>772</v>
      </c>
      <c r="D66" s="248">
        <v>52193386733</v>
      </c>
      <c r="E66" s="248">
        <v>3576094333.52</v>
      </c>
      <c r="F66" s="248">
        <v>3754030550.0299997</v>
      </c>
      <c r="G66" s="248">
        <v>3753060277.0300002</v>
      </c>
    </row>
    <row r="67" spans="3:7" x14ac:dyDescent="0.25">
      <c r="C67" s="265" t="s">
        <v>471</v>
      </c>
      <c r="D67" s="231">
        <v>52072283773</v>
      </c>
      <c r="E67" s="231">
        <v>3574444333.52</v>
      </c>
      <c r="F67" s="231">
        <v>3753700550.0299997</v>
      </c>
      <c r="G67" s="231">
        <v>3753060277.0300002</v>
      </c>
    </row>
    <row r="68" spans="3:7" x14ac:dyDescent="0.25">
      <c r="C68" s="265" t="s">
        <v>644</v>
      </c>
      <c r="D68" s="231">
        <v>81102960</v>
      </c>
      <c r="E68" s="231">
        <v>0</v>
      </c>
      <c r="F68" s="231">
        <v>0</v>
      </c>
      <c r="G68" s="231">
        <v>0</v>
      </c>
    </row>
    <row r="69" spans="3:7" x14ac:dyDescent="0.25">
      <c r="C69" s="265" t="s">
        <v>555</v>
      </c>
      <c r="D69" s="231">
        <v>40000000</v>
      </c>
      <c r="E69" s="231">
        <v>1650000</v>
      </c>
      <c r="F69" s="231">
        <v>330000</v>
      </c>
      <c r="G69" s="231">
        <v>0</v>
      </c>
    </row>
    <row r="70" spans="3:7" x14ac:dyDescent="0.25">
      <c r="C70" s="266" t="s">
        <v>771</v>
      </c>
      <c r="D70" s="248">
        <v>566004328</v>
      </c>
      <c r="E70" s="248">
        <v>9496666.3499999996</v>
      </c>
      <c r="F70" s="248">
        <v>32511516.66</v>
      </c>
      <c r="G70" s="248">
        <v>34267589.689999998</v>
      </c>
    </row>
    <row r="71" spans="3:7" x14ac:dyDescent="0.25">
      <c r="C71" s="265" t="s">
        <v>471</v>
      </c>
      <c r="D71" s="231">
        <v>566004328</v>
      </c>
      <c r="E71" s="231">
        <v>9496666.3499999996</v>
      </c>
      <c r="F71" s="231">
        <v>32511516.66</v>
      </c>
      <c r="G71" s="231">
        <v>34267589.689999998</v>
      </c>
    </row>
    <row r="72" spans="3:7" x14ac:dyDescent="0.25">
      <c r="C72" s="266" t="s">
        <v>770</v>
      </c>
      <c r="D72" s="248">
        <v>1932937781</v>
      </c>
      <c r="E72" s="248">
        <v>106735531.88000001</v>
      </c>
      <c r="F72" s="248">
        <v>110422571.85000001</v>
      </c>
      <c r="G72" s="248">
        <v>117930495.66000003</v>
      </c>
    </row>
    <row r="73" spans="3:7" x14ac:dyDescent="0.25">
      <c r="C73" s="265" t="s">
        <v>534</v>
      </c>
      <c r="D73" s="231">
        <v>1162121134</v>
      </c>
      <c r="E73" s="231">
        <v>58705177.400000006</v>
      </c>
      <c r="F73" s="231">
        <v>67350567.340000004</v>
      </c>
      <c r="G73" s="231">
        <v>72699457.26000002</v>
      </c>
    </row>
    <row r="74" spans="3:7" x14ac:dyDescent="0.25">
      <c r="C74" s="265" t="s">
        <v>532</v>
      </c>
      <c r="D74" s="231">
        <v>770816647</v>
      </c>
      <c r="E74" s="231">
        <v>48030354.480000004</v>
      </c>
      <c r="F74" s="231">
        <v>43072004.510000005</v>
      </c>
      <c r="G74" s="231">
        <v>45231038.400000006</v>
      </c>
    </row>
    <row r="75" spans="3:7" x14ac:dyDescent="0.25">
      <c r="C75" s="266" t="s">
        <v>769</v>
      </c>
      <c r="D75" s="248">
        <v>4623179572</v>
      </c>
      <c r="E75" s="248">
        <v>1501695918.9000001</v>
      </c>
      <c r="F75" s="248">
        <v>262701778.72</v>
      </c>
      <c r="G75" s="248">
        <v>156392283.73999998</v>
      </c>
    </row>
    <row r="76" spans="3:7" x14ac:dyDescent="0.25">
      <c r="C76" s="265" t="s">
        <v>513</v>
      </c>
      <c r="D76" s="231">
        <v>4623179572</v>
      </c>
      <c r="E76" s="231">
        <v>1501695918.9000001</v>
      </c>
      <c r="F76" s="231">
        <v>262701778.72</v>
      </c>
      <c r="G76" s="231">
        <v>156392283.73999998</v>
      </c>
    </row>
    <row r="77" spans="3:7" x14ac:dyDescent="0.25">
      <c r="C77" s="266" t="s">
        <v>768</v>
      </c>
      <c r="D77" s="248">
        <v>265083425</v>
      </c>
      <c r="E77" s="248">
        <v>11682264.65</v>
      </c>
      <c r="F77" s="248">
        <v>20282267.390000001</v>
      </c>
      <c r="G77" s="248">
        <v>16623320.91</v>
      </c>
    </row>
    <row r="78" spans="3:7" x14ac:dyDescent="0.25">
      <c r="C78" s="265" t="s">
        <v>469</v>
      </c>
      <c r="D78" s="231">
        <v>265083425</v>
      </c>
      <c r="E78" s="231">
        <v>11682264.65</v>
      </c>
      <c r="F78" s="231">
        <v>20282267.390000001</v>
      </c>
      <c r="G78" s="231">
        <v>16623320.91</v>
      </c>
    </row>
    <row r="79" spans="3:7" x14ac:dyDescent="0.25">
      <c r="C79" s="266" t="s">
        <v>767</v>
      </c>
      <c r="D79" s="248">
        <v>232176901</v>
      </c>
      <c r="E79" s="248">
        <v>19385752.759999998</v>
      </c>
      <c r="F79" s="248">
        <v>18126198.600000001</v>
      </c>
      <c r="G79" s="248">
        <v>13956382.940000001</v>
      </c>
    </row>
    <row r="80" spans="3:7" x14ac:dyDescent="0.25">
      <c r="C80" s="265" t="s">
        <v>469</v>
      </c>
      <c r="D80" s="231">
        <v>232176901</v>
      </c>
      <c r="E80" s="231">
        <v>19385752.759999998</v>
      </c>
      <c r="F80" s="231">
        <v>18126198.600000001</v>
      </c>
      <c r="G80" s="231">
        <v>13956382.940000001</v>
      </c>
    </row>
    <row r="81" spans="3:7" x14ac:dyDescent="0.25">
      <c r="C81" s="232" t="s">
        <v>766</v>
      </c>
      <c r="D81" s="231">
        <v>3101027679</v>
      </c>
      <c r="E81" s="231">
        <v>30193810.820000004</v>
      </c>
      <c r="F81" s="231">
        <v>165189065.06</v>
      </c>
      <c r="G81" s="231">
        <v>161393859.00999999</v>
      </c>
    </row>
    <row r="82" spans="3:7" x14ac:dyDescent="0.25">
      <c r="C82" s="266" t="s">
        <v>765</v>
      </c>
      <c r="D82" s="248">
        <v>3101027679</v>
      </c>
      <c r="E82" s="248">
        <v>30193810.820000004</v>
      </c>
      <c r="F82" s="248">
        <v>165189065.06</v>
      </c>
      <c r="G82" s="248">
        <v>161393859.00999999</v>
      </c>
    </row>
    <row r="83" spans="3:7" x14ac:dyDescent="0.25">
      <c r="C83" s="265" t="s">
        <v>462</v>
      </c>
      <c r="D83" s="231">
        <v>94965000</v>
      </c>
      <c r="E83" s="231">
        <v>0</v>
      </c>
      <c r="F83" s="231">
        <v>0</v>
      </c>
      <c r="G83" s="231">
        <v>0</v>
      </c>
    </row>
    <row r="84" spans="3:7" x14ac:dyDescent="0.25">
      <c r="C84" s="265" t="s">
        <v>442</v>
      </c>
      <c r="D84" s="231">
        <v>3005762679</v>
      </c>
      <c r="E84" s="231">
        <v>30193810.820000004</v>
      </c>
      <c r="F84" s="231">
        <v>165189065.06</v>
      </c>
      <c r="G84" s="231">
        <v>161393859.00999999</v>
      </c>
    </row>
    <row r="85" spans="3:7" x14ac:dyDescent="0.25">
      <c r="C85" s="265" t="s">
        <v>439</v>
      </c>
      <c r="D85" s="231">
        <v>300000</v>
      </c>
      <c r="E85" s="231">
        <v>0</v>
      </c>
      <c r="F85" s="231">
        <v>0</v>
      </c>
      <c r="G85" s="231">
        <v>0</v>
      </c>
    </row>
    <row r="86" spans="3:7" ht="15.75" thickBot="1" x14ac:dyDescent="0.3">
      <c r="C86" s="232" t="s">
        <v>764</v>
      </c>
      <c r="D86" s="231">
        <v>32480465929</v>
      </c>
      <c r="E86" s="231">
        <v>571740822.12999988</v>
      </c>
      <c r="F86" s="231">
        <v>5412962035.170001</v>
      </c>
      <c r="G86" s="231">
        <v>5252812704.5299997</v>
      </c>
    </row>
    <row r="87" spans="3:7" x14ac:dyDescent="0.25">
      <c r="C87" s="272" t="s">
        <v>763</v>
      </c>
      <c r="D87" s="271">
        <v>23549896875</v>
      </c>
      <c r="E87" s="271">
        <v>60188354.049999997</v>
      </c>
      <c r="F87" s="270">
        <v>4835563316.6400003</v>
      </c>
      <c r="G87" s="270">
        <v>4841099001.46</v>
      </c>
    </row>
    <row r="88" spans="3:7" x14ac:dyDescent="0.25">
      <c r="C88" s="265" t="s">
        <v>472</v>
      </c>
      <c r="D88" s="231">
        <v>831166136</v>
      </c>
      <c r="E88" s="231">
        <v>12896097.290000001</v>
      </c>
      <c r="F88" s="231">
        <v>38271059.880000003</v>
      </c>
      <c r="G88" s="231">
        <v>41417995.700000003</v>
      </c>
    </row>
    <row r="89" spans="3:7" x14ac:dyDescent="0.25">
      <c r="C89" s="265" t="s">
        <v>469</v>
      </c>
      <c r="D89" s="231">
        <v>16000000</v>
      </c>
      <c r="E89" s="231">
        <v>0</v>
      </c>
      <c r="F89" s="231">
        <v>0</v>
      </c>
      <c r="G89" s="231">
        <v>0</v>
      </c>
    </row>
    <row r="90" spans="3:7" x14ac:dyDescent="0.25">
      <c r="C90" s="265" t="s">
        <v>438</v>
      </c>
      <c r="D90" s="231">
        <v>22702730739</v>
      </c>
      <c r="E90" s="231">
        <v>47292256.759999998</v>
      </c>
      <c r="F90" s="231">
        <v>4797292256.7600002</v>
      </c>
      <c r="G90" s="231">
        <v>4799681005.7600002</v>
      </c>
    </row>
    <row r="91" spans="3:7" x14ac:dyDescent="0.25">
      <c r="C91" s="266" t="s">
        <v>762</v>
      </c>
      <c r="D91" s="248">
        <v>4065026483</v>
      </c>
      <c r="E91" s="248">
        <v>310335110.38</v>
      </c>
      <c r="F91" s="248">
        <v>280480401.76999998</v>
      </c>
      <c r="G91" s="248">
        <v>177590529.96000001</v>
      </c>
    </row>
    <row r="92" spans="3:7" x14ac:dyDescent="0.25">
      <c r="C92" s="265" t="s">
        <v>471</v>
      </c>
      <c r="D92" s="231">
        <v>2724614666</v>
      </c>
      <c r="E92" s="231">
        <v>187576117.91</v>
      </c>
      <c r="F92" s="231">
        <v>201610102.51000002</v>
      </c>
      <c r="G92" s="231">
        <v>110662644.40000001</v>
      </c>
    </row>
    <row r="93" spans="3:7" x14ac:dyDescent="0.25">
      <c r="C93" s="265" t="s">
        <v>479</v>
      </c>
      <c r="D93" s="231">
        <v>1340411817</v>
      </c>
      <c r="E93" s="231">
        <v>122758992.47</v>
      </c>
      <c r="F93" s="231">
        <v>78870299.25999999</v>
      </c>
      <c r="G93" s="231">
        <v>66927885.560000002</v>
      </c>
    </row>
    <row r="94" spans="3:7" x14ac:dyDescent="0.25">
      <c r="C94" s="266" t="s">
        <v>761</v>
      </c>
      <c r="D94" s="248">
        <v>1524269892</v>
      </c>
      <c r="E94" s="248">
        <v>138784026.65000001</v>
      </c>
      <c r="F94" s="248">
        <v>113239258.54000001</v>
      </c>
      <c r="G94" s="248">
        <v>53919132.869999997</v>
      </c>
    </row>
    <row r="95" spans="3:7" x14ac:dyDescent="0.25">
      <c r="C95" s="265" t="s">
        <v>495</v>
      </c>
      <c r="D95" s="231">
        <v>278953332</v>
      </c>
      <c r="E95" s="231">
        <v>14208958.51</v>
      </c>
      <c r="F95" s="231">
        <v>12594944.200000001</v>
      </c>
      <c r="G95" s="231">
        <v>13899729.040000001</v>
      </c>
    </row>
    <row r="96" spans="3:7" x14ac:dyDescent="0.25">
      <c r="C96" s="265" t="s">
        <v>639</v>
      </c>
      <c r="D96" s="231">
        <v>1245316560</v>
      </c>
      <c r="E96" s="231">
        <v>124575068.14</v>
      </c>
      <c r="F96" s="231">
        <v>100644314.34</v>
      </c>
      <c r="G96" s="231">
        <v>40019403.829999998</v>
      </c>
    </row>
    <row r="97" spans="3:7" x14ac:dyDescent="0.25">
      <c r="C97" s="266" t="s">
        <v>760</v>
      </c>
      <c r="D97" s="248">
        <v>112183641</v>
      </c>
      <c r="E97" s="248">
        <v>11840863.640000001</v>
      </c>
      <c r="F97" s="248">
        <v>7694298.6400000006</v>
      </c>
      <c r="G97" s="248">
        <v>5704244.7000000002</v>
      </c>
    </row>
    <row r="98" spans="3:7" x14ac:dyDescent="0.25">
      <c r="C98" s="265" t="s">
        <v>469</v>
      </c>
      <c r="D98" s="231">
        <v>112183641</v>
      </c>
      <c r="E98" s="231">
        <v>11840863.640000001</v>
      </c>
      <c r="F98" s="231">
        <v>7694298.6400000006</v>
      </c>
      <c r="G98" s="231">
        <v>5704244.7000000002</v>
      </c>
    </row>
    <row r="99" spans="3:7" x14ac:dyDescent="0.25">
      <c r="C99" s="266" t="s">
        <v>759</v>
      </c>
      <c r="D99" s="248">
        <v>446262545</v>
      </c>
      <c r="E99" s="248">
        <v>11628550.09</v>
      </c>
      <c r="F99" s="248">
        <v>20558370.790000003</v>
      </c>
      <c r="G99" s="248">
        <v>17807439.210000001</v>
      </c>
    </row>
    <row r="100" spans="3:7" x14ac:dyDescent="0.25">
      <c r="C100" s="265" t="s">
        <v>511</v>
      </c>
      <c r="D100" s="231">
        <v>441406295</v>
      </c>
      <c r="E100" s="231">
        <v>11012513.43</v>
      </c>
      <c r="F100" s="231">
        <v>19942334.130000003</v>
      </c>
      <c r="G100" s="231">
        <v>17797439.210000001</v>
      </c>
    </row>
    <row r="101" spans="3:7" x14ac:dyDescent="0.25">
      <c r="C101" s="265" t="s">
        <v>654</v>
      </c>
      <c r="D101" s="231">
        <v>4856250</v>
      </c>
      <c r="E101" s="231">
        <v>616036.66</v>
      </c>
      <c r="F101" s="231">
        <v>616036.66</v>
      </c>
      <c r="G101" s="231">
        <v>10000</v>
      </c>
    </row>
    <row r="102" spans="3:7" x14ac:dyDescent="0.25">
      <c r="C102" s="266" t="s">
        <v>758</v>
      </c>
      <c r="D102" s="248">
        <v>2027162862</v>
      </c>
      <c r="E102" s="248">
        <v>12167332.899999999</v>
      </c>
      <c r="F102" s="248">
        <v>98381523.010000005</v>
      </c>
      <c r="G102" s="248">
        <v>111726547.69999999</v>
      </c>
    </row>
    <row r="103" spans="3:7" x14ac:dyDescent="0.25">
      <c r="C103" s="265" t="s">
        <v>577</v>
      </c>
      <c r="D103" s="231">
        <v>2027162862</v>
      </c>
      <c r="E103" s="231">
        <v>12167332.899999999</v>
      </c>
      <c r="F103" s="231">
        <v>98381523.010000005</v>
      </c>
      <c r="G103" s="231">
        <v>111726547.69999999</v>
      </c>
    </row>
    <row r="104" spans="3:7" x14ac:dyDescent="0.25">
      <c r="C104" s="266" t="s">
        <v>757</v>
      </c>
      <c r="D104" s="248">
        <v>755663631</v>
      </c>
      <c r="E104" s="248">
        <v>26796584.419999998</v>
      </c>
      <c r="F104" s="248">
        <v>57044865.780000001</v>
      </c>
      <c r="G104" s="248">
        <v>44965808.630000003</v>
      </c>
    </row>
    <row r="105" spans="3:7" x14ac:dyDescent="0.25">
      <c r="C105" s="265" t="s">
        <v>513</v>
      </c>
      <c r="D105" s="231">
        <v>742469047</v>
      </c>
      <c r="E105" s="231">
        <v>26796410.009999998</v>
      </c>
      <c r="F105" s="231">
        <v>55555578.090000004</v>
      </c>
      <c r="G105" s="231">
        <v>44041331.700000003</v>
      </c>
    </row>
    <row r="106" spans="3:7" ht="15.75" thickBot="1" x14ac:dyDescent="0.3">
      <c r="C106" s="265" t="s">
        <v>612</v>
      </c>
      <c r="D106" s="231">
        <v>13194584</v>
      </c>
      <c r="E106" s="231">
        <v>174.41</v>
      </c>
      <c r="F106" s="231">
        <v>1489287.6899999997</v>
      </c>
      <c r="G106" s="231">
        <v>924476.93</v>
      </c>
    </row>
    <row r="107" spans="3:7" x14ac:dyDescent="0.25">
      <c r="C107" s="269" t="s">
        <v>756</v>
      </c>
      <c r="D107" s="268">
        <v>73721962714</v>
      </c>
      <c r="E107" s="268">
        <v>5342175465.420001</v>
      </c>
      <c r="F107" s="267">
        <v>5549215596.6800003</v>
      </c>
      <c r="G107" s="267">
        <v>5513892045.420002</v>
      </c>
    </row>
    <row r="108" spans="3:7" x14ac:dyDescent="0.25">
      <c r="C108" s="232" t="s">
        <v>755</v>
      </c>
      <c r="D108" s="231">
        <v>36653022934</v>
      </c>
      <c r="E108" s="231">
        <v>2482317651.9899993</v>
      </c>
      <c r="F108" s="231">
        <v>2751702220.3100004</v>
      </c>
      <c r="G108" s="231">
        <v>2693703588.2000008</v>
      </c>
    </row>
    <row r="109" spans="3:7" x14ac:dyDescent="0.25">
      <c r="C109" s="266" t="s">
        <v>754</v>
      </c>
      <c r="D109" s="248">
        <v>32299762347</v>
      </c>
      <c r="E109" s="248">
        <v>2364024742.5700002</v>
      </c>
      <c r="F109" s="248">
        <v>2486444803.8900003</v>
      </c>
      <c r="G109" s="248">
        <v>2426792191.8099999</v>
      </c>
    </row>
    <row r="110" spans="3:7" x14ac:dyDescent="0.25">
      <c r="C110" s="265" t="s">
        <v>472</v>
      </c>
      <c r="D110" s="231">
        <v>2096042900</v>
      </c>
      <c r="E110" s="231">
        <v>126473401.23</v>
      </c>
      <c r="F110" s="231">
        <v>198087220.01999998</v>
      </c>
      <c r="G110" s="231">
        <v>148665455.19</v>
      </c>
    </row>
    <row r="111" spans="3:7" x14ac:dyDescent="0.25">
      <c r="C111" s="265" t="s">
        <v>442</v>
      </c>
      <c r="D111" s="231">
        <v>712482531</v>
      </c>
      <c r="E111" s="231">
        <v>11644656.77</v>
      </c>
      <c r="F111" s="231">
        <v>34109861.799999997</v>
      </c>
      <c r="G111" s="231">
        <v>33786330.030000001</v>
      </c>
    </row>
    <row r="112" spans="3:7" x14ac:dyDescent="0.25">
      <c r="C112" s="265" t="s">
        <v>471</v>
      </c>
      <c r="D112" s="231">
        <v>103720275</v>
      </c>
      <c r="E112" s="231">
        <v>602055.03</v>
      </c>
      <c r="F112" s="231">
        <v>2769178.7800000003</v>
      </c>
      <c r="G112" s="231">
        <v>2769178.7800000003</v>
      </c>
    </row>
    <row r="113" spans="3:7" x14ac:dyDescent="0.25">
      <c r="C113" s="265" t="s">
        <v>479</v>
      </c>
      <c r="D113" s="231"/>
      <c r="E113" s="231">
        <v>0</v>
      </c>
      <c r="F113" s="231">
        <v>0</v>
      </c>
      <c r="G113" s="231">
        <v>0</v>
      </c>
    </row>
    <row r="114" spans="3:7" x14ac:dyDescent="0.25">
      <c r="C114" s="265" t="s">
        <v>534</v>
      </c>
      <c r="D114" s="231">
        <v>129624592</v>
      </c>
      <c r="E114" s="231">
        <v>7925000</v>
      </c>
      <c r="F114" s="231">
        <v>7925000</v>
      </c>
      <c r="G114" s="231">
        <v>7925000</v>
      </c>
    </row>
    <row r="115" spans="3:7" x14ac:dyDescent="0.25">
      <c r="C115" s="265" t="s">
        <v>532</v>
      </c>
      <c r="D115" s="231">
        <v>488645788</v>
      </c>
      <c r="E115" s="231">
        <v>3301234.18</v>
      </c>
      <c r="F115" s="231">
        <v>27468593.399999999</v>
      </c>
      <c r="G115" s="231">
        <v>26390126</v>
      </c>
    </row>
    <row r="116" spans="3:7" x14ac:dyDescent="0.25">
      <c r="C116" s="265" t="s">
        <v>604</v>
      </c>
      <c r="D116" s="231">
        <v>11205841</v>
      </c>
      <c r="E116" s="231">
        <v>0</v>
      </c>
      <c r="F116" s="231">
        <v>0</v>
      </c>
      <c r="G116" s="231">
        <v>0</v>
      </c>
    </row>
    <row r="117" spans="3:7" x14ac:dyDescent="0.25">
      <c r="C117" s="265" t="s">
        <v>742</v>
      </c>
      <c r="D117" s="231">
        <v>1158000000</v>
      </c>
      <c r="E117" s="231">
        <v>48702238.890000001</v>
      </c>
      <c r="F117" s="231">
        <v>50694679.920000002</v>
      </c>
      <c r="G117" s="231">
        <v>42323873.07</v>
      </c>
    </row>
    <row r="118" spans="3:7" x14ac:dyDescent="0.25">
      <c r="C118" s="265" t="s">
        <v>439</v>
      </c>
      <c r="D118" s="231">
        <v>1052545718</v>
      </c>
      <c r="E118" s="231">
        <v>55560378.590000004</v>
      </c>
      <c r="F118" s="231">
        <v>55574492.090000004</v>
      </c>
      <c r="G118" s="231">
        <v>55157841.620000005</v>
      </c>
    </row>
    <row r="119" spans="3:7" x14ac:dyDescent="0.25">
      <c r="C119" s="265" t="s">
        <v>438</v>
      </c>
      <c r="D119" s="231">
        <v>26547494702</v>
      </c>
      <c r="E119" s="231">
        <v>2109815777.8800001</v>
      </c>
      <c r="F119" s="231">
        <v>2109815777.8800001</v>
      </c>
      <c r="G119" s="231">
        <v>2109774387.1199999</v>
      </c>
    </row>
    <row r="120" spans="3:7" x14ac:dyDescent="0.25">
      <c r="C120" s="266" t="s">
        <v>753</v>
      </c>
      <c r="D120" s="248">
        <v>3876127260</v>
      </c>
      <c r="E120" s="248">
        <v>86693836.950000003</v>
      </c>
      <c r="F120" s="248">
        <v>227543497.87</v>
      </c>
      <c r="G120" s="248">
        <v>230163305.36000001</v>
      </c>
    </row>
    <row r="121" spans="3:7" x14ac:dyDescent="0.25">
      <c r="C121" s="265" t="s">
        <v>471</v>
      </c>
      <c r="D121" s="231">
        <v>3876127260</v>
      </c>
      <c r="E121" s="231">
        <v>85603831.960000008</v>
      </c>
      <c r="F121" s="231">
        <v>227343492.87</v>
      </c>
      <c r="G121" s="231">
        <v>228278305.21000001</v>
      </c>
    </row>
    <row r="122" spans="3:7" x14ac:dyDescent="0.25">
      <c r="C122" s="265" t="s">
        <v>479</v>
      </c>
      <c r="D122" s="231">
        <v>0</v>
      </c>
      <c r="E122" s="231">
        <v>23010</v>
      </c>
      <c r="F122" s="231">
        <v>23010</v>
      </c>
      <c r="G122" s="231">
        <v>1885000.15</v>
      </c>
    </row>
    <row r="123" spans="3:7" x14ac:dyDescent="0.25">
      <c r="C123" s="265" t="s">
        <v>520</v>
      </c>
      <c r="D123" s="231">
        <v>0</v>
      </c>
      <c r="E123" s="231">
        <v>1066994.99</v>
      </c>
      <c r="F123" s="231">
        <v>176995</v>
      </c>
      <c r="G123" s="231">
        <v>0</v>
      </c>
    </row>
    <row r="124" spans="3:7" x14ac:dyDescent="0.25">
      <c r="C124" s="266" t="s">
        <v>752</v>
      </c>
      <c r="D124" s="248">
        <v>130457122</v>
      </c>
      <c r="E124" s="248">
        <v>9696937.0800000001</v>
      </c>
      <c r="F124" s="248">
        <v>9459461.9900000002</v>
      </c>
      <c r="G124" s="248">
        <v>7550923.4000000004</v>
      </c>
    </row>
    <row r="125" spans="3:7" x14ac:dyDescent="0.25">
      <c r="C125" s="265" t="s">
        <v>513</v>
      </c>
      <c r="D125" s="231">
        <v>130154986</v>
      </c>
      <c r="E125" s="231">
        <v>9696937.0800000001</v>
      </c>
      <c r="F125" s="231">
        <v>9459461.9900000002</v>
      </c>
      <c r="G125" s="231">
        <v>7550923.4000000004</v>
      </c>
    </row>
    <row r="126" spans="3:7" x14ac:dyDescent="0.25">
      <c r="C126" s="265" t="s">
        <v>612</v>
      </c>
      <c r="D126" s="231">
        <v>302136</v>
      </c>
      <c r="E126" s="231">
        <v>0</v>
      </c>
      <c r="F126" s="231">
        <v>0</v>
      </c>
      <c r="G126" s="231">
        <v>0</v>
      </c>
    </row>
    <row r="127" spans="3:7" x14ac:dyDescent="0.25">
      <c r="C127" s="266" t="s">
        <v>751</v>
      </c>
      <c r="D127" s="248">
        <v>163532642</v>
      </c>
      <c r="E127" s="248">
        <v>11381278.719999999</v>
      </c>
      <c r="F127" s="248">
        <v>14655970.949999999</v>
      </c>
      <c r="G127" s="248">
        <v>15084969.309999999</v>
      </c>
    </row>
    <row r="128" spans="3:7" x14ac:dyDescent="0.25">
      <c r="C128" s="265" t="s">
        <v>687</v>
      </c>
      <c r="D128" s="231">
        <v>163532642</v>
      </c>
      <c r="E128" s="231">
        <v>11381278.719999999</v>
      </c>
      <c r="F128" s="231">
        <v>14655970.949999999</v>
      </c>
      <c r="G128" s="231">
        <v>15084969.309999999</v>
      </c>
    </row>
    <row r="129" spans="3:7" x14ac:dyDescent="0.25">
      <c r="C129" s="266" t="s">
        <v>750</v>
      </c>
      <c r="D129" s="248">
        <v>30337448</v>
      </c>
      <c r="E129" s="248">
        <v>1672586.52</v>
      </c>
      <c r="F129" s="248">
        <v>2048885.82</v>
      </c>
      <c r="G129" s="248">
        <v>2147978.5300000003</v>
      </c>
    </row>
    <row r="130" spans="3:7" x14ac:dyDescent="0.25">
      <c r="C130" s="265" t="s">
        <v>687</v>
      </c>
      <c r="D130" s="231">
        <v>30337448</v>
      </c>
      <c r="E130" s="231">
        <v>1672586.52</v>
      </c>
      <c r="F130" s="231">
        <v>2048885.82</v>
      </c>
      <c r="G130" s="231">
        <v>2147978.5300000003</v>
      </c>
    </row>
    <row r="131" spans="3:7" x14ac:dyDescent="0.25">
      <c r="C131" s="266" t="s">
        <v>749</v>
      </c>
      <c r="D131" s="248">
        <v>58554150</v>
      </c>
      <c r="E131" s="248">
        <v>4184517.17</v>
      </c>
      <c r="F131" s="248">
        <v>4923424.17</v>
      </c>
      <c r="G131" s="248">
        <v>4665773.51</v>
      </c>
    </row>
    <row r="132" spans="3:7" x14ac:dyDescent="0.25">
      <c r="C132" s="265" t="s">
        <v>687</v>
      </c>
      <c r="D132" s="231">
        <v>58554150</v>
      </c>
      <c r="E132" s="231">
        <v>4184517.17</v>
      </c>
      <c r="F132" s="231">
        <v>4923424.17</v>
      </c>
      <c r="G132" s="231">
        <v>4665773.51</v>
      </c>
    </row>
    <row r="133" spans="3:7" x14ac:dyDescent="0.25">
      <c r="C133" s="266" t="s">
        <v>748</v>
      </c>
      <c r="D133" s="248">
        <v>23787674</v>
      </c>
      <c r="E133" s="248">
        <v>1966230.87</v>
      </c>
      <c r="F133" s="248">
        <v>2263545.13</v>
      </c>
      <c r="G133" s="248">
        <v>1106984.1500000001</v>
      </c>
    </row>
    <row r="134" spans="3:7" x14ac:dyDescent="0.25">
      <c r="C134" s="265" t="s">
        <v>687</v>
      </c>
      <c r="D134" s="231">
        <v>23787674</v>
      </c>
      <c r="E134" s="231">
        <v>1966230.87</v>
      </c>
      <c r="F134" s="231">
        <v>2263545.13</v>
      </c>
      <c r="G134" s="231">
        <v>1106984.1500000001</v>
      </c>
    </row>
    <row r="135" spans="3:7" x14ac:dyDescent="0.25">
      <c r="C135" s="266" t="s">
        <v>747</v>
      </c>
      <c r="D135" s="248">
        <v>20014221</v>
      </c>
      <c r="E135" s="248">
        <v>142244.12</v>
      </c>
      <c r="F135" s="248">
        <v>1375478.1</v>
      </c>
      <c r="G135" s="248">
        <v>1780765.3900000001</v>
      </c>
    </row>
    <row r="136" spans="3:7" x14ac:dyDescent="0.25">
      <c r="C136" s="265" t="s">
        <v>687</v>
      </c>
      <c r="D136" s="231">
        <v>20014221</v>
      </c>
      <c r="E136" s="231">
        <v>142244.12</v>
      </c>
      <c r="F136" s="231">
        <v>1375478.1</v>
      </c>
      <c r="G136" s="231">
        <v>1780765.3900000001</v>
      </c>
    </row>
    <row r="137" spans="3:7" x14ac:dyDescent="0.25">
      <c r="C137" s="266" t="s">
        <v>746</v>
      </c>
      <c r="D137" s="248">
        <v>20821558</v>
      </c>
      <c r="E137" s="248">
        <v>1062900.3500000001</v>
      </c>
      <c r="F137" s="248">
        <v>859216.3</v>
      </c>
      <c r="G137" s="248">
        <v>2049741.92</v>
      </c>
    </row>
    <row r="138" spans="3:7" x14ac:dyDescent="0.25">
      <c r="C138" s="265" t="s">
        <v>687</v>
      </c>
      <c r="D138" s="231">
        <v>20821558</v>
      </c>
      <c r="E138" s="231">
        <v>1062900.3500000001</v>
      </c>
      <c r="F138" s="231">
        <v>859216.3</v>
      </c>
      <c r="G138" s="231">
        <v>2049741.92</v>
      </c>
    </row>
    <row r="139" spans="3:7" x14ac:dyDescent="0.25">
      <c r="C139" s="266" t="s">
        <v>745</v>
      </c>
      <c r="D139" s="248">
        <v>29628512</v>
      </c>
      <c r="E139" s="248">
        <v>1492377.6400000001</v>
      </c>
      <c r="F139" s="248">
        <v>2127936.09</v>
      </c>
      <c r="G139" s="248">
        <v>2360954.8200000003</v>
      </c>
    </row>
    <row r="140" spans="3:7" x14ac:dyDescent="0.25">
      <c r="C140" s="265" t="s">
        <v>687</v>
      </c>
      <c r="D140" s="231">
        <v>29628512</v>
      </c>
      <c r="E140" s="231">
        <v>1492377.6400000001</v>
      </c>
      <c r="F140" s="231">
        <v>2127936.09</v>
      </c>
      <c r="G140" s="231">
        <v>2360954.8200000003</v>
      </c>
    </row>
    <row r="141" spans="3:7" x14ac:dyDescent="0.25">
      <c r="C141" s="232" t="s">
        <v>744</v>
      </c>
      <c r="D141" s="231">
        <v>37068939780</v>
      </c>
      <c r="E141" s="231">
        <v>2859857813.4300003</v>
      </c>
      <c r="F141" s="231">
        <v>2797513376.3699999</v>
      </c>
      <c r="G141" s="231">
        <v>2820188457.2199998</v>
      </c>
    </row>
    <row r="142" spans="3:7" x14ac:dyDescent="0.25">
      <c r="C142" s="266" t="s">
        <v>743</v>
      </c>
      <c r="D142" s="248">
        <v>33296711561</v>
      </c>
      <c r="E142" s="248">
        <v>2478612927.4400001</v>
      </c>
      <c r="F142" s="248">
        <v>2383457449.9599996</v>
      </c>
      <c r="G142" s="248">
        <v>2572047824.0299997</v>
      </c>
    </row>
    <row r="143" spans="3:7" x14ac:dyDescent="0.25">
      <c r="C143" s="265" t="s">
        <v>442</v>
      </c>
      <c r="D143" s="231">
        <v>32556711561</v>
      </c>
      <c r="E143" s="231">
        <v>2444950145.0900002</v>
      </c>
      <c r="F143" s="231">
        <v>2349794667.6099997</v>
      </c>
      <c r="G143" s="231">
        <v>2538385041.6799998</v>
      </c>
    </row>
    <row r="144" spans="3:7" x14ac:dyDescent="0.25">
      <c r="C144" s="265" t="s">
        <v>536</v>
      </c>
      <c r="D144" s="231">
        <v>100000000</v>
      </c>
      <c r="E144" s="231">
        <v>0</v>
      </c>
      <c r="F144" s="231">
        <v>0</v>
      </c>
      <c r="G144" s="231">
        <v>0</v>
      </c>
    </row>
    <row r="145" spans="3:7" x14ac:dyDescent="0.25">
      <c r="C145" s="265" t="s">
        <v>742</v>
      </c>
      <c r="D145" s="231">
        <v>640000000</v>
      </c>
      <c r="E145" s="231">
        <v>33662782.350000001</v>
      </c>
      <c r="F145" s="231">
        <v>33662782.350000001</v>
      </c>
      <c r="G145" s="231">
        <v>33662782.350000001</v>
      </c>
    </row>
    <row r="146" spans="3:7" x14ac:dyDescent="0.25">
      <c r="C146" s="266" t="s">
        <v>741</v>
      </c>
      <c r="D146" s="248">
        <v>370508893</v>
      </c>
      <c r="E146" s="248">
        <v>38638039.530000001</v>
      </c>
      <c r="F146" s="248">
        <v>22583996.950000003</v>
      </c>
      <c r="G146" s="248">
        <v>17105287.550000001</v>
      </c>
    </row>
    <row r="147" spans="3:7" x14ac:dyDescent="0.25">
      <c r="C147" s="265" t="s">
        <v>469</v>
      </c>
      <c r="D147" s="231">
        <v>370508893</v>
      </c>
      <c r="E147" s="231">
        <v>38638039.530000001</v>
      </c>
      <c r="F147" s="231">
        <v>22583996.950000003</v>
      </c>
      <c r="G147" s="231">
        <v>17105287.550000001</v>
      </c>
    </row>
    <row r="148" spans="3:7" x14ac:dyDescent="0.25">
      <c r="C148" s="266" t="s">
        <v>740</v>
      </c>
      <c r="D148" s="248">
        <v>648189304</v>
      </c>
      <c r="E148" s="248">
        <v>167753311.71000001</v>
      </c>
      <c r="F148" s="248">
        <v>186697211.98000002</v>
      </c>
      <c r="G148" s="248">
        <v>73989915.870000005</v>
      </c>
    </row>
    <row r="149" spans="3:7" x14ac:dyDescent="0.25">
      <c r="C149" s="265" t="s">
        <v>442</v>
      </c>
      <c r="D149" s="231">
        <v>648189304</v>
      </c>
      <c r="E149" s="231">
        <v>167753311.71000001</v>
      </c>
      <c r="F149" s="231">
        <v>186697211.98000002</v>
      </c>
      <c r="G149" s="231">
        <v>73989915.870000005</v>
      </c>
    </row>
    <row r="150" spans="3:7" x14ac:dyDescent="0.25">
      <c r="C150" s="266" t="s">
        <v>739</v>
      </c>
      <c r="D150" s="248">
        <v>1404206306</v>
      </c>
      <c r="E150" s="248">
        <v>122873084.89</v>
      </c>
      <c r="F150" s="248">
        <v>113418925.78</v>
      </c>
      <c r="G150" s="248">
        <v>79765858.650000006</v>
      </c>
    </row>
    <row r="151" spans="3:7" x14ac:dyDescent="0.25">
      <c r="C151" s="265" t="s">
        <v>471</v>
      </c>
      <c r="D151" s="231">
        <v>1404206306</v>
      </c>
      <c r="E151" s="231">
        <v>121022018.89</v>
      </c>
      <c r="F151" s="231">
        <v>111567859.78</v>
      </c>
      <c r="G151" s="231">
        <v>79765858.650000006</v>
      </c>
    </row>
    <row r="152" spans="3:7" x14ac:dyDescent="0.25">
      <c r="C152" s="265" t="s">
        <v>479</v>
      </c>
      <c r="D152" s="231">
        <v>0</v>
      </c>
      <c r="E152" s="231">
        <v>0</v>
      </c>
      <c r="F152" s="231">
        <v>0</v>
      </c>
      <c r="G152" s="231">
        <v>0</v>
      </c>
    </row>
    <row r="153" spans="3:7" x14ac:dyDescent="0.25">
      <c r="C153" s="265" t="s">
        <v>520</v>
      </c>
      <c r="D153" s="231">
        <v>0</v>
      </c>
      <c r="E153" s="231">
        <v>1851066</v>
      </c>
      <c r="F153" s="231">
        <v>1851066</v>
      </c>
      <c r="G153" s="231">
        <v>0</v>
      </c>
    </row>
    <row r="154" spans="3:7" x14ac:dyDescent="0.25">
      <c r="C154" s="265" t="s">
        <v>738</v>
      </c>
      <c r="D154" s="231">
        <v>0</v>
      </c>
      <c r="E154" s="231">
        <v>0</v>
      </c>
      <c r="F154" s="231">
        <v>0</v>
      </c>
      <c r="G154" s="231">
        <v>0</v>
      </c>
    </row>
    <row r="155" spans="3:7" x14ac:dyDescent="0.25">
      <c r="C155" s="266" t="s">
        <v>737</v>
      </c>
      <c r="D155" s="248">
        <v>100459158</v>
      </c>
      <c r="E155" s="248">
        <v>8898392.5600000005</v>
      </c>
      <c r="F155" s="248">
        <v>6091896.7599999998</v>
      </c>
      <c r="G155" s="248">
        <v>4985733.34</v>
      </c>
    </row>
    <row r="156" spans="3:7" x14ac:dyDescent="0.25">
      <c r="C156" s="265" t="s">
        <v>513</v>
      </c>
      <c r="D156" s="231">
        <v>100459158</v>
      </c>
      <c r="E156" s="231">
        <v>8898392.5600000005</v>
      </c>
      <c r="F156" s="231">
        <v>6091896.7599999998</v>
      </c>
      <c r="G156" s="231">
        <v>4985733.34</v>
      </c>
    </row>
    <row r="157" spans="3:7" x14ac:dyDescent="0.25">
      <c r="C157" s="266" t="s">
        <v>736</v>
      </c>
      <c r="D157" s="248">
        <v>1160485176</v>
      </c>
      <c r="E157" s="248">
        <v>36580012.299999997</v>
      </c>
      <c r="F157" s="248">
        <v>73042138.609999999</v>
      </c>
      <c r="G157" s="248">
        <v>66151228.560000002</v>
      </c>
    </row>
    <row r="158" spans="3:7" x14ac:dyDescent="0.25">
      <c r="C158" s="265" t="s">
        <v>513</v>
      </c>
      <c r="D158" s="231">
        <v>1160485176</v>
      </c>
      <c r="E158" s="231">
        <v>36580012.299999997</v>
      </c>
      <c r="F158" s="231">
        <v>73042138.609999999</v>
      </c>
      <c r="G158" s="231">
        <v>66151228.560000002</v>
      </c>
    </row>
    <row r="159" spans="3:7" x14ac:dyDescent="0.25">
      <c r="C159" s="266" t="s">
        <v>735</v>
      </c>
      <c r="D159" s="248">
        <v>88379382</v>
      </c>
      <c r="E159" s="248">
        <v>6502045</v>
      </c>
      <c r="F159" s="248">
        <v>12221756.33</v>
      </c>
      <c r="G159" s="248">
        <v>6142609.2199999997</v>
      </c>
    </row>
    <row r="160" spans="3:7" x14ac:dyDescent="0.25">
      <c r="C160" s="265" t="s">
        <v>513</v>
      </c>
      <c r="D160" s="231">
        <v>88379382</v>
      </c>
      <c r="E160" s="231">
        <v>6012045</v>
      </c>
      <c r="F160" s="231">
        <v>11731756.33</v>
      </c>
      <c r="G160" s="231">
        <v>6142609.2199999997</v>
      </c>
    </row>
    <row r="161" spans="3:7" ht="15.75" thickBot="1" x14ac:dyDescent="0.3">
      <c r="C161" s="265" t="s">
        <v>734</v>
      </c>
      <c r="D161" s="231">
        <v>0</v>
      </c>
      <c r="E161" s="231">
        <v>490000</v>
      </c>
      <c r="F161" s="231">
        <v>490000</v>
      </c>
      <c r="G161" s="231">
        <v>0</v>
      </c>
    </row>
    <row r="162" spans="3:7" x14ac:dyDescent="0.25">
      <c r="C162" s="269" t="s">
        <v>733</v>
      </c>
      <c r="D162" s="268">
        <v>64622485398</v>
      </c>
      <c r="E162" s="268">
        <v>1282529048.5799999</v>
      </c>
      <c r="F162" s="267">
        <v>4839506436.8099995</v>
      </c>
      <c r="G162" s="267">
        <v>4607600243.3400002</v>
      </c>
    </row>
    <row r="163" spans="3:7" x14ac:dyDescent="0.25">
      <c r="C163" s="232" t="s">
        <v>732</v>
      </c>
      <c r="D163" s="231">
        <v>22774205071</v>
      </c>
      <c r="E163" s="231">
        <v>340853119.55999988</v>
      </c>
      <c r="F163" s="231">
        <v>1527840453.0499992</v>
      </c>
      <c r="G163" s="231">
        <v>1479792593.4299998</v>
      </c>
    </row>
    <row r="164" spans="3:7" x14ac:dyDescent="0.25">
      <c r="C164" s="266" t="s">
        <v>731</v>
      </c>
      <c r="D164" s="248">
        <v>15960684044</v>
      </c>
      <c r="E164" s="248">
        <v>182092213.03999999</v>
      </c>
      <c r="F164" s="248">
        <v>996745099.11999989</v>
      </c>
      <c r="G164" s="248">
        <v>974907372.8599999</v>
      </c>
    </row>
    <row r="165" spans="3:7" x14ac:dyDescent="0.25">
      <c r="C165" s="265" t="s">
        <v>472</v>
      </c>
      <c r="D165" s="231">
        <v>5430313829</v>
      </c>
      <c r="E165" s="231">
        <v>250366573.81999999</v>
      </c>
      <c r="F165" s="231">
        <v>289565215.28000003</v>
      </c>
      <c r="G165" s="231">
        <v>267647368.93000001</v>
      </c>
    </row>
    <row r="166" spans="3:7" x14ac:dyDescent="0.25">
      <c r="C166" s="265" t="s">
        <v>439</v>
      </c>
      <c r="D166" s="231">
        <v>10530370215</v>
      </c>
      <c r="E166" s="231">
        <v>-80220644.780000001</v>
      </c>
      <c r="F166" s="231">
        <v>695233599.83999991</v>
      </c>
      <c r="G166" s="231">
        <v>695313719.92999995</v>
      </c>
    </row>
    <row r="167" spans="3:7" x14ac:dyDescent="0.25">
      <c r="C167" s="265" t="s">
        <v>438</v>
      </c>
      <c r="D167" s="231">
        <v>0</v>
      </c>
      <c r="E167" s="231">
        <v>11946284</v>
      </c>
      <c r="F167" s="231">
        <v>11946284</v>
      </c>
      <c r="G167" s="231">
        <v>11946284</v>
      </c>
    </row>
    <row r="168" spans="3:7" x14ac:dyDescent="0.25">
      <c r="C168" s="266" t="s">
        <v>730</v>
      </c>
      <c r="D168" s="248">
        <v>744949999</v>
      </c>
      <c r="E168" s="248">
        <v>11468058.85</v>
      </c>
      <c r="F168" s="248">
        <v>50051705.159999996</v>
      </c>
      <c r="G168" s="248">
        <v>45335835.719999999</v>
      </c>
    </row>
    <row r="169" spans="3:7" x14ac:dyDescent="0.25">
      <c r="C169" s="265" t="s">
        <v>469</v>
      </c>
      <c r="D169" s="231">
        <v>744887599</v>
      </c>
      <c r="E169" s="231">
        <v>11468058.85</v>
      </c>
      <c r="F169" s="231">
        <v>50051705.159999996</v>
      </c>
      <c r="G169" s="231">
        <v>45335835.719999999</v>
      </c>
    </row>
    <row r="170" spans="3:7" x14ac:dyDescent="0.25">
      <c r="C170" s="265" t="s">
        <v>685</v>
      </c>
      <c r="D170" s="231">
        <v>62400</v>
      </c>
      <c r="E170" s="231">
        <v>0</v>
      </c>
      <c r="F170" s="231">
        <v>0</v>
      </c>
      <c r="G170" s="231">
        <v>0</v>
      </c>
    </row>
    <row r="171" spans="3:7" x14ac:dyDescent="0.25">
      <c r="C171" s="266" t="s">
        <v>729</v>
      </c>
      <c r="D171" s="248">
        <v>36945920</v>
      </c>
      <c r="E171" s="248">
        <v>17426.400000000001</v>
      </c>
      <c r="F171" s="248">
        <v>2506974.37</v>
      </c>
      <c r="G171" s="248">
        <v>2992329.37</v>
      </c>
    </row>
    <row r="172" spans="3:7" x14ac:dyDescent="0.25">
      <c r="C172" s="265" t="s">
        <v>471</v>
      </c>
      <c r="D172" s="231">
        <v>36945920</v>
      </c>
      <c r="E172" s="231">
        <v>17426.400000000001</v>
      </c>
      <c r="F172" s="231">
        <v>2506974.37</v>
      </c>
      <c r="G172" s="231">
        <v>2992329.37</v>
      </c>
    </row>
    <row r="173" spans="3:7" x14ac:dyDescent="0.25">
      <c r="C173" s="266" t="s">
        <v>728</v>
      </c>
      <c r="D173" s="248">
        <v>106202891</v>
      </c>
      <c r="E173" s="248">
        <v>2654388.42</v>
      </c>
      <c r="F173" s="248">
        <v>10332498.66</v>
      </c>
      <c r="G173" s="248">
        <v>11173598.66</v>
      </c>
    </row>
    <row r="174" spans="3:7" x14ac:dyDescent="0.25">
      <c r="C174" s="265" t="s">
        <v>471</v>
      </c>
      <c r="D174" s="231">
        <v>106202891</v>
      </c>
      <c r="E174" s="231">
        <v>2654388.42</v>
      </c>
      <c r="F174" s="231">
        <v>10332498.66</v>
      </c>
      <c r="G174" s="231">
        <v>11173598.66</v>
      </c>
    </row>
    <row r="175" spans="3:7" x14ac:dyDescent="0.25">
      <c r="C175" s="266" t="s">
        <v>727</v>
      </c>
      <c r="D175" s="248">
        <v>1023286326</v>
      </c>
      <c r="E175" s="248">
        <v>25327575.48</v>
      </c>
      <c r="F175" s="248">
        <v>83644326.74000001</v>
      </c>
      <c r="G175" s="248">
        <v>88708559.359999999</v>
      </c>
    </row>
    <row r="176" spans="3:7" x14ac:dyDescent="0.25">
      <c r="C176" s="265" t="s">
        <v>471</v>
      </c>
      <c r="D176" s="231">
        <v>1023286326</v>
      </c>
      <c r="E176" s="231">
        <v>25327575.48</v>
      </c>
      <c r="F176" s="231">
        <v>83644326.74000001</v>
      </c>
      <c r="G176" s="231">
        <v>88708559.359999999</v>
      </c>
    </row>
    <row r="177" spans="3:7" x14ac:dyDescent="0.25">
      <c r="C177" s="265" t="s">
        <v>479</v>
      </c>
      <c r="D177" s="231"/>
      <c r="E177" s="231">
        <v>0</v>
      </c>
      <c r="F177" s="231">
        <v>0</v>
      </c>
      <c r="G177" s="231">
        <v>0</v>
      </c>
    </row>
    <row r="178" spans="3:7" x14ac:dyDescent="0.25">
      <c r="C178" s="266" t="s">
        <v>726</v>
      </c>
      <c r="D178" s="248">
        <v>45892010</v>
      </c>
      <c r="E178" s="248">
        <v>643419.14</v>
      </c>
      <c r="F178" s="248">
        <v>3506068.74</v>
      </c>
      <c r="G178" s="248">
        <v>4392289.7300000004</v>
      </c>
    </row>
    <row r="179" spans="3:7" x14ac:dyDescent="0.25">
      <c r="C179" s="265" t="s">
        <v>450</v>
      </c>
      <c r="D179" s="231">
        <v>45892010</v>
      </c>
      <c r="E179" s="231">
        <v>643419.14</v>
      </c>
      <c r="F179" s="231">
        <v>3506068.74</v>
      </c>
      <c r="G179" s="231">
        <v>4392289.7300000004</v>
      </c>
    </row>
    <row r="180" spans="3:7" x14ac:dyDescent="0.25">
      <c r="C180" s="266" t="s">
        <v>725</v>
      </c>
      <c r="D180" s="248">
        <v>48550010</v>
      </c>
      <c r="E180" s="248">
        <v>3080035.67</v>
      </c>
      <c r="F180" s="248">
        <v>5736312.0700000003</v>
      </c>
      <c r="G180" s="248">
        <v>5010314.4000000004</v>
      </c>
    </row>
    <row r="181" spans="3:7" x14ac:dyDescent="0.25">
      <c r="C181" s="265" t="s">
        <v>469</v>
      </c>
      <c r="D181" s="231">
        <v>48200010</v>
      </c>
      <c r="E181" s="231">
        <v>3022215.67</v>
      </c>
      <c r="F181" s="231">
        <v>5678492.0700000003</v>
      </c>
      <c r="G181" s="231">
        <v>5010314.4000000004</v>
      </c>
    </row>
    <row r="182" spans="3:7" x14ac:dyDescent="0.25">
      <c r="C182" s="265" t="s">
        <v>685</v>
      </c>
      <c r="D182" s="231">
        <v>350000</v>
      </c>
      <c r="E182" s="231">
        <v>57820</v>
      </c>
      <c r="F182" s="231">
        <v>57820</v>
      </c>
      <c r="G182" s="231">
        <v>0</v>
      </c>
    </row>
    <row r="183" spans="3:7" x14ac:dyDescent="0.25">
      <c r="C183" s="266" t="s">
        <v>724</v>
      </c>
      <c r="D183" s="248">
        <v>27080451</v>
      </c>
      <c r="E183" s="248">
        <v>241895.12</v>
      </c>
      <c r="F183" s="248">
        <v>1524809.4700000002</v>
      </c>
      <c r="G183" s="248">
        <v>1524809.4700000002</v>
      </c>
    </row>
    <row r="184" spans="3:7" x14ac:dyDescent="0.25">
      <c r="C184" s="265" t="s">
        <v>687</v>
      </c>
      <c r="D184" s="231">
        <v>26330451</v>
      </c>
      <c r="E184" s="231">
        <v>241895.12</v>
      </c>
      <c r="F184" s="231">
        <v>1524809.4700000002</v>
      </c>
      <c r="G184" s="231">
        <v>1524809.4700000002</v>
      </c>
    </row>
    <row r="185" spans="3:7" x14ac:dyDescent="0.25">
      <c r="C185" s="265" t="s">
        <v>685</v>
      </c>
      <c r="D185" s="231">
        <v>750000</v>
      </c>
      <c r="E185" s="231">
        <v>0</v>
      </c>
      <c r="F185" s="231">
        <v>0</v>
      </c>
      <c r="G185" s="231">
        <v>0</v>
      </c>
    </row>
    <row r="186" spans="3:7" x14ac:dyDescent="0.25">
      <c r="C186" s="266" t="s">
        <v>723</v>
      </c>
      <c r="D186" s="248">
        <v>55966884</v>
      </c>
      <c r="E186" s="248">
        <v>2920660.17</v>
      </c>
      <c r="F186" s="248">
        <v>5593833.6200000001</v>
      </c>
      <c r="G186" s="248">
        <v>4574500.99</v>
      </c>
    </row>
    <row r="187" spans="3:7" x14ac:dyDescent="0.25">
      <c r="C187" s="265" t="s">
        <v>469</v>
      </c>
      <c r="D187" s="231">
        <v>55966884</v>
      </c>
      <c r="E187" s="231">
        <v>2920660.17</v>
      </c>
      <c r="F187" s="231">
        <v>5593833.6200000001</v>
      </c>
      <c r="G187" s="231">
        <v>4574500.99</v>
      </c>
    </row>
    <row r="188" spans="3:7" x14ac:dyDescent="0.25">
      <c r="C188" s="266" t="s">
        <v>722</v>
      </c>
      <c r="D188" s="248">
        <v>35548659</v>
      </c>
      <c r="E188" s="248">
        <v>16080</v>
      </c>
      <c r="F188" s="248">
        <v>3076281.1799999997</v>
      </c>
      <c r="G188" s="248">
        <v>4249131.9399999995</v>
      </c>
    </row>
    <row r="189" spans="3:7" x14ac:dyDescent="0.25">
      <c r="C189" s="265" t="s">
        <v>469</v>
      </c>
      <c r="D189" s="231">
        <v>35548659</v>
      </c>
      <c r="E189" s="231">
        <v>16080</v>
      </c>
      <c r="F189" s="231">
        <v>3076281.1799999997</v>
      </c>
      <c r="G189" s="231">
        <v>4249131.9399999995</v>
      </c>
    </row>
    <row r="190" spans="3:7" x14ac:dyDescent="0.25">
      <c r="C190" s="266" t="s">
        <v>721</v>
      </c>
      <c r="D190" s="248">
        <v>26497435</v>
      </c>
      <c r="E190" s="248">
        <v>6030</v>
      </c>
      <c r="F190" s="248">
        <v>1900992.3399999999</v>
      </c>
      <c r="G190" s="248">
        <v>2904458</v>
      </c>
    </row>
    <row r="191" spans="3:7" x14ac:dyDescent="0.25">
      <c r="C191" s="265" t="s">
        <v>472</v>
      </c>
      <c r="D191" s="231">
        <v>26497435</v>
      </c>
      <c r="E191" s="231">
        <v>6030</v>
      </c>
      <c r="F191" s="231">
        <v>1900992.3399999999</v>
      </c>
      <c r="G191" s="231">
        <v>2904458</v>
      </c>
    </row>
    <row r="192" spans="3:7" x14ac:dyDescent="0.25">
      <c r="C192" s="266" t="s">
        <v>720</v>
      </c>
      <c r="D192" s="248">
        <v>493037386</v>
      </c>
      <c r="E192" s="248">
        <v>15600109.380000001</v>
      </c>
      <c r="F192" s="248">
        <v>47360695.840000004</v>
      </c>
      <c r="G192" s="248">
        <v>44914845.650000006</v>
      </c>
    </row>
    <row r="193" spans="3:7" x14ac:dyDescent="0.25">
      <c r="C193" s="265" t="s">
        <v>450</v>
      </c>
      <c r="D193" s="231">
        <v>500000</v>
      </c>
      <c r="E193" s="231">
        <v>0</v>
      </c>
      <c r="F193" s="231">
        <v>0</v>
      </c>
      <c r="G193" s="231">
        <v>0</v>
      </c>
    </row>
    <row r="194" spans="3:7" x14ac:dyDescent="0.25">
      <c r="C194" s="265" t="s">
        <v>442</v>
      </c>
      <c r="D194" s="231">
        <v>492537386</v>
      </c>
      <c r="E194" s="231">
        <v>415346209.37999994</v>
      </c>
      <c r="F194" s="231">
        <v>115457067.58000001</v>
      </c>
      <c r="G194" s="231">
        <v>100381878.56000002</v>
      </c>
    </row>
    <row r="195" spans="3:7" x14ac:dyDescent="0.25">
      <c r="C195" s="266" t="s">
        <v>719</v>
      </c>
      <c r="D195" s="248">
        <v>67148408</v>
      </c>
      <c r="E195" s="248">
        <v>3786853.77</v>
      </c>
      <c r="F195" s="248">
        <v>4711753.7699999996</v>
      </c>
      <c r="G195" s="248">
        <v>13008639.119999999</v>
      </c>
    </row>
    <row r="196" spans="3:7" x14ac:dyDescent="0.25">
      <c r="C196" s="265" t="s">
        <v>442</v>
      </c>
      <c r="D196" s="231">
        <v>67148408</v>
      </c>
      <c r="E196" s="231">
        <v>3786853.77</v>
      </c>
      <c r="F196" s="231">
        <v>4711753.7699999996</v>
      </c>
      <c r="G196" s="231">
        <v>13008639.119999999</v>
      </c>
    </row>
    <row r="197" spans="3:7" x14ac:dyDescent="0.25">
      <c r="C197" s="266" t="s">
        <v>718</v>
      </c>
      <c r="D197" s="248">
        <v>128920148</v>
      </c>
      <c r="E197" s="248">
        <v>2978593.59</v>
      </c>
      <c r="F197" s="248">
        <v>14528890.140000001</v>
      </c>
      <c r="G197" s="248">
        <v>10870522.68</v>
      </c>
    </row>
    <row r="198" spans="3:7" x14ac:dyDescent="0.25">
      <c r="C198" s="265" t="s">
        <v>442</v>
      </c>
      <c r="D198" s="231">
        <v>128920148</v>
      </c>
      <c r="E198" s="231">
        <v>2978593.59</v>
      </c>
      <c r="F198" s="231">
        <v>14528890.140000001</v>
      </c>
      <c r="G198" s="231">
        <v>10870522.68</v>
      </c>
    </row>
    <row r="199" spans="3:7" x14ac:dyDescent="0.25">
      <c r="C199" s="266" t="s">
        <v>717</v>
      </c>
      <c r="D199" s="248">
        <v>56485926</v>
      </c>
      <c r="E199" s="248">
        <v>481346.67</v>
      </c>
      <c r="F199" s="248">
        <v>4371139.25</v>
      </c>
      <c r="G199" s="248">
        <v>4279444.82</v>
      </c>
    </row>
    <row r="200" spans="3:7" x14ac:dyDescent="0.25">
      <c r="C200" s="265" t="s">
        <v>469</v>
      </c>
      <c r="D200" s="231">
        <v>56485926</v>
      </c>
      <c r="E200" s="231">
        <v>481346.67</v>
      </c>
      <c r="F200" s="231">
        <v>4371139.25</v>
      </c>
      <c r="G200" s="231">
        <v>4279444.82</v>
      </c>
    </row>
    <row r="201" spans="3:7" x14ac:dyDescent="0.25">
      <c r="C201" s="266" t="s">
        <v>716</v>
      </c>
      <c r="D201" s="248">
        <v>77330165</v>
      </c>
      <c r="E201" s="248">
        <v>5731824.0999999996</v>
      </c>
      <c r="F201" s="248">
        <v>5436549.5800000001</v>
      </c>
      <c r="G201" s="248">
        <v>4129502.34</v>
      </c>
    </row>
    <row r="202" spans="3:7" x14ac:dyDescent="0.25">
      <c r="C202" s="265" t="s">
        <v>442</v>
      </c>
      <c r="D202" s="231">
        <v>77330165</v>
      </c>
      <c r="E202" s="231">
        <v>5731824.0999999996</v>
      </c>
      <c r="F202" s="231">
        <v>5436549.5800000001</v>
      </c>
      <c r="G202" s="231">
        <v>4129502.34</v>
      </c>
    </row>
    <row r="203" spans="3:7" x14ac:dyDescent="0.25">
      <c r="C203" s="266" t="s">
        <v>715</v>
      </c>
      <c r="D203" s="248">
        <v>374954724</v>
      </c>
      <c r="E203" s="248">
        <v>27093205.699999999</v>
      </c>
      <c r="F203" s="248">
        <v>30846172.25</v>
      </c>
      <c r="G203" s="248">
        <v>30960227.350000001</v>
      </c>
    </row>
    <row r="204" spans="3:7" x14ac:dyDescent="0.25">
      <c r="C204" s="265" t="s">
        <v>450</v>
      </c>
      <c r="D204" s="231">
        <v>1000000</v>
      </c>
      <c r="E204" s="231">
        <v>0</v>
      </c>
      <c r="F204" s="231">
        <v>0</v>
      </c>
      <c r="G204" s="231">
        <v>0</v>
      </c>
    </row>
    <row r="205" spans="3:7" x14ac:dyDescent="0.25">
      <c r="C205" s="265" t="s">
        <v>442</v>
      </c>
      <c r="D205" s="231">
        <v>373954724</v>
      </c>
      <c r="E205" s="231">
        <v>27093205.699999999</v>
      </c>
      <c r="F205" s="231">
        <v>30846172.25</v>
      </c>
      <c r="G205" s="231">
        <v>30960227.350000001</v>
      </c>
    </row>
    <row r="206" spans="3:7" x14ac:dyDescent="0.25">
      <c r="C206" s="266" t="s">
        <v>714</v>
      </c>
      <c r="D206" s="248">
        <v>1935355703</v>
      </c>
      <c r="E206" s="248">
        <v>46127077.259999998</v>
      </c>
      <c r="F206" s="248">
        <v>118685382.06</v>
      </c>
      <c r="G206" s="248">
        <v>116626389.22</v>
      </c>
    </row>
    <row r="207" spans="3:7" x14ac:dyDescent="0.25">
      <c r="C207" s="265" t="s">
        <v>450</v>
      </c>
      <c r="D207" s="231">
        <v>100000</v>
      </c>
      <c r="E207" s="231">
        <v>198240</v>
      </c>
      <c r="F207" s="231">
        <v>198240</v>
      </c>
      <c r="G207" s="231">
        <v>0</v>
      </c>
    </row>
    <row r="208" spans="3:7" x14ac:dyDescent="0.25">
      <c r="C208" s="265" t="s">
        <v>442</v>
      </c>
      <c r="D208" s="231">
        <v>1935255703</v>
      </c>
      <c r="E208" s="231">
        <v>45928837.259999998</v>
      </c>
      <c r="F208" s="231">
        <v>118487142.06</v>
      </c>
      <c r="G208" s="231">
        <v>116626389.22</v>
      </c>
    </row>
    <row r="209" spans="3:7" x14ac:dyDescent="0.25">
      <c r="C209" s="265" t="s">
        <v>536</v>
      </c>
      <c r="D209" s="231">
        <v>0</v>
      </c>
      <c r="E209" s="231">
        <v>0</v>
      </c>
      <c r="F209" s="231">
        <v>0</v>
      </c>
      <c r="G209" s="231">
        <v>0</v>
      </c>
    </row>
    <row r="210" spans="3:7" x14ac:dyDescent="0.25">
      <c r="C210" s="266" t="s">
        <v>713</v>
      </c>
      <c r="D210" s="248">
        <v>48158069</v>
      </c>
      <c r="E210" s="248">
        <v>976947.19999999995</v>
      </c>
      <c r="F210" s="248">
        <v>3496867.2</v>
      </c>
      <c r="G210" s="248">
        <v>5425803.5600000005</v>
      </c>
    </row>
    <row r="211" spans="3:7" x14ac:dyDescent="0.25">
      <c r="C211" s="265" t="s">
        <v>472</v>
      </c>
      <c r="D211" s="231">
        <v>48158069</v>
      </c>
      <c r="E211" s="231">
        <v>976947.19999999995</v>
      </c>
      <c r="F211" s="231">
        <v>3496867.2</v>
      </c>
      <c r="G211" s="231">
        <v>5425803.5600000005</v>
      </c>
    </row>
    <row r="212" spans="3:7" x14ac:dyDescent="0.25">
      <c r="C212" s="266" t="s">
        <v>712</v>
      </c>
      <c r="D212" s="248">
        <v>125208026</v>
      </c>
      <c r="E212" s="248">
        <v>8383726.0099999998</v>
      </c>
      <c r="F212" s="248">
        <v>10312089.109999999</v>
      </c>
      <c r="G212" s="248">
        <v>12794276.329999998</v>
      </c>
    </row>
    <row r="213" spans="3:7" x14ac:dyDescent="0.25">
      <c r="C213" s="265" t="s">
        <v>469</v>
      </c>
      <c r="D213" s="231">
        <v>125208026</v>
      </c>
      <c r="E213" s="231">
        <v>8383726.0099999998</v>
      </c>
      <c r="F213" s="231">
        <v>10312089.109999999</v>
      </c>
      <c r="G213" s="231">
        <v>12769276.329999998</v>
      </c>
    </row>
    <row r="214" spans="3:7" x14ac:dyDescent="0.25">
      <c r="C214" s="265" t="s">
        <v>685</v>
      </c>
      <c r="D214" s="231">
        <v>0</v>
      </c>
      <c r="E214" s="231">
        <v>0</v>
      </c>
      <c r="F214" s="231">
        <v>0</v>
      </c>
      <c r="G214" s="231">
        <v>25000</v>
      </c>
    </row>
    <row r="215" spans="3:7" x14ac:dyDescent="0.25">
      <c r="C215" s="266" t="s">
        <v>711</v>
      </c>
      <c r="D215" s="248">
        <v>175269481</v>
      </c>
      <c r="E215" s="248">
        <v>13094875.51</v>
      </c>
      <c r="F215" s="248">
        <v>18475379.009999998</v>
      </c>
      <c r="G215" s="248">
        <v>15652515.890000001</v>
      </c>
    </row>
    <row r="216" spans="3:7" x14ac:dyDescent="0.25">
      <c r="C216" s="265" t="s">
        <v>450</v>
      </c>
      <c r="D216" s="231">
        <v>1187777</v>
      </c>
      <c r="E216" s="231">
        <v>0</v>
      </c>
      <c r="F216" s="231">
        <v>0</v>
      </c>
      <c r="G216" s="231">
        <v>0</v>
      </c>
    </row>
    <row r="217" spans="3:7" x14ac:dyDescent="0.25">
      <c r="C217" s="265" t="s">
        <v>442</v>
      </c>
      <c r="D217" s="231">
        <v>174081704</v>
      </c>
      <c r="E217" s="231">
        <v>13094875.51</v>
      </c>
      <c r="F217" s="231">
        <v>18475379.009999998</v>
      </c>
      <c r="G217" s="231">
        <v>15652515.890000001</v>
      </c>
    </row>
    <row r="218" spans="3:7" x14ac:dyDescent="0.25">
      <c r="C218" s="266" t="s">
        <v>710</v>
      </c>
      <c r="D218" s="248">
        <v>342311484</v>
      </c>
      <c r="E218" s="248">
        <v>38130778.079999998</v>
      </c>
      <c r="F218" s="248">
        <v>33420636.090000004</v>
      </c>
      <c r="G218" s="248">
        <v>7809813.6899999995</v>
      </c>
    </row>
    <row r="219" spans="3:7" x14ac:dyDescent="0.25">
      <c r="C219" s="265" t="s">
        <v>472</v>
      </c>
      <c r="D219" s="231">
        <v>342311484</v>
      </c>
      <c r="E219" s="231">
        <v>38130778.079999998</v>
      </c>
      <c r="F219" s="231">
        <v>33420636.090000004</v>
      </c>
      <c r="G219" s="231">
        <v>7809813.6899999995</v>
      </c>
    </row>
    <row r="220" spans="3:7" x14ac:dyDescent="0.25">
      <c r="C220" s="266" t="s">
        <v>709</v>
      </c>
      <c r="D220" s="248">
        <v>838420922</v>
      </c>
      <c r="E220" s="248">
        <v>-50000000</v>
      </c>
      <c r="F220" s="248">
        <v>71575997.280000001</v>
      </c>
      <c r="G220" s="231">
        <v>67547412.280000001</v>
      </c>
    </row>
    <row r="221" spans="3:7" x14ac:dyDescent="0.25">
      <c r="C221" s="265" t="s">
        <v>462</v>
      </c>
      <c r="D221" s="231">
        <v>550000</v>
      </c>
      <c r="E221" s="231">
        <v>0</v>
      </c>
      <c r="F221" s="231">
        <v>0</v>
      </c>
      <c r="G221" s="231">
        <v>0</v>
      </c>
    </row>
    <row r="222" spans="3:7" x14ac:dyDescent="0.25">
      <c r="C222" s="265" t="s">
        <v>450</v>
      </c>
      <c r="D222" s="231">
        <v>0</v>
      </c>
      <c r="E222" s="231">
        <v>0</v>
      </c>
      <c r="F222" s="231">
        <v>15000</v>
      </c>
      <c r="G222" s="231">
        <v>15000</v>
      </c>
    </row>
    <row r="223" spans="3:7" x14ac:dyDescent="0.25">
      <c r="C223" s="265" t="s">
        <v>442</v>
      </c>
      <c r="D223" s="231">
        <v>837870922</v>
      </c>
      <c r="E223" s="231">
        <v>-50000000</v>
      </c>
      <c r="F223" s="231">
        <v>71560997.280000001</v>
      </c>
      <c r="G223" s="231">
        <v>67532412.280000001</v>
      </c>
    </row>
    <row r="224" spans="3:7" x14ac:dyDescent="0.25">
      <c r="C224" s="232" t="s">
        <v>708</v>
      </c>
      <c r="D224" s="231">
        <v>19490664479</v>
      </c>
      <c r="E224" s="231">
        <v>117575877.90999998</v>
      </c>
      <c r="F224" s="231">
        <v>1573889351.1199999</v>
      </c>
      <c r="G224" s="231">
        <v>1531439584.2100003</v>
      </c>
    </row>
    <row r="225" spans="3:7" x14ac:dyDescent="0.25">
      <c r="C225" s="266" t="s">
        <v>707</v>
      </c>
      <c r="D225" s="248">
        <v>18963407844</v>
      </c>
      <c r="E225" s="248">
        <v>100230957.74999999</v>
      </c>
      <c r="F225" s="248">
        <v>1537695805.55</v>
      </c>
      <c r="G225" s="248">
        <v>1495632728.5800002</v>
      </c>
    </row>
    <row r="226" spans="3:7" x14ac:dyDescent="0.25">
      <c r="C226" s="265" t="s">
        <v>450</v>
      </c>
      <c r="D226" s="231">
        <v>6413407883</v>
      </c>
      <c r="E226" s="231">
        <v>95949166.789999992</v>
      </c>
      <c r="F226" s="231">
        <v>450083028.79000002</v>
      </c>
      <c r="G226" s="231">
        <v>418980636.46000004</v>
      </c>
    </row>
    <row r="227" spans="3:7" x14ac:dyDescent="0.25">
      <c r="C227" s="265" t="s">
        <v>702</v>
      </c>
      <c r="D227" s="231">
        <v>194161377</v>
      </c>
      <c r="E227" s="231">
        <v>32658694.829999998</v>
      </c>
      <c r="F227" s="231">
        <v>32575400.489999998</v>
      </c>
      <c r="G227" s="231">
        <v>0</v>
      </c>
    </row>
    <row r="228" spans="3:7" x14ac:dyDescent="0.25">
      <c r="C228" s="265" t="s">
        <v>442</v>
      </c>
      <c r="D228" s="231">
        <v>12355838584</v>
      </c>
      <c r="E228" s="231">
        <v>-28376903.870000005</v>
      </c>
      <c r="F228" s="231">
        <v>1055037376.27</v>
      </c>
      <c r="G228" s="231">
        <v>1076652092.1200001</v>
      </c>
    </row>
    <row r="229" spans="3:7" x14ac:dyDescent="0.25">
      <c r="C229" s="265" t="s">
        <v>536</v>
      </c>
      <c r="D229" s="231">
        <v>0</v>
      </c>
      <c r="E229" s="231">
        <v>0</v>
      </c>
      <c r="F229" s="231">
        <v>0</v>
      </c>
      <c r="G229" s="231">
        <v>0</v>
      </c>
    </row>
    <row r="230" spans="3:7" x14ac:dyDescent="0.25">
      <c r="C230" s="266" t="s">
        <v>706</v>
      </c>
      <c r="D230" s="248">
        <v>75029292</v>
      </c>
      <c r="E230" s="248">
        <v>9359826.7300000004</v>
      </c>
      <c r="F230" s="248">
        <v>6904709.9199999999</v>
      </c>
      <c r="G230" s="248">
        <v>4051691.9399999995</v>
      </c>
    </row>
    <row r="231" spans="3:7" x14ac:dyDescent="0.25">
      <c r="C231" s="265" t="s">
        <v>705</v>
      </c>
      <c r="D231" s="231">
        <v>34997</v>
      </c>
      <c r="E231" s="231">
        <v>0</v>
      </c>
      <c r="F231" s="231">
        <v>0</v>
      </c>
      <c r="G231" s="231">
        <v>0</v>
      </c>
    </row>
    <row r="232" spans="3:7" x14ac:dyDescent="0.25">
      <c r="C232" s="265" t="s">
        <v>471</v>
      </c>
      <c r="D232" s="231">
        <v>74994295</v>
      </c>
      <c r="E232" s="231">
        <v>9359826.7300000004</v>
      </c>
      <c r="F232" s="231">
        <v>6904709.9199999999</v>
      </c>
      <c r="G232" s="231">
        <v>4051691.9399999995</v>
      </c>
    </row>
    <row r="233" spans="3:7" x14ac:dyDescent="0.25">
      <c r="C233" s="266" t="s">
        <v>704</v>
      </c>
      <c r="D233" s="248">
        <v>55531697</v>
      </c>
      <c r="E233" s="248">
        <v>2665262.7999999998</v>
      </c>
      <c r="F233" s="248">
        <v>3191726.8</v>
      </c>
      <c r="G233" s="248">
        <v>5521159.7199999997</v>
      </c>
    </row>
    <row r="234" spans="3:7" x14ac:dyDescent="0.25">
      <c r="C234" s="265" t="s">
        <v>471</v>
      </c>
      <c r="D234" s="231">
        <v>55531697</v>
      </c>
      <c r="E234" s="231">
        <v>2665262.7999999998</v>
      </c>
      <c r="F234" s="231">
        <v>3191726.8</v>
      </c>
      <c r="G234" s="231">
        <v>5521159.7199999997</v>
      </c>
    </row>
    <row r="235" spans="3:7" x14ac:dyDescent="0.25">
      <c r="C235" s="266" t="s">
        <v>703</v>
      </c>
      <c r="D235" s="248">
        <v>396695646</v>
      </c>
      <c r="E235" s="248">
        <v>5319830.63</v>
      </c>
      <c r="F235" s="248">
        <v>26097108.850000001</v>
      </c>
      <c r="G235" s="248">
        <v>26234003.969999999</v>
      </c>
    </row>
    <row r="236" spans="3:7" x14ac:dyDescent="0.25">
      <c r="C236" s="265" t="s">
        <v>450</v>
      </c>
      <c r="D236" s="231">
        <v>395415940</v>
      </c>
      <c r="E236" s="231">
        <v>5319830.63</v>
      </c>
      <c r="F236" s="231">
        <v>26097108.850000001</v>
      </c>
      <c r="G236" s="231">
        <v>26234003.969999999</v>
      </c>
    </row>
    <row r="237" spans="3:7" x14ac:dyDescent="0.25">
      <c r="C237" s="265" t="s">
        <v>702</v>
      </c>
      <c r="D237" s="231">
        <v>1279706</v>
      </c>
      <c r="E237" s="231">
        <v>0</v>
      </c>
      <c r="F237" s="231">
        <v>0</v>
      </c>
      <c r="G237" s="231">
        <v>0</v>
      </c>
    </row>
    <row r="238" spans="3:7" x14ac:dyDescent="0.25">
      <c r="C238" s="232" t="s">
        <v>701</v>
      </c>
      <c r="D238" s="231">
        <v>8634342701</v>
      </c>
      <c r="E238" s="231">
        <v>823846208.12</v>
      </c>
      <c r="F238" s="231">
        <v>701847020.99000001</v>
      </c>
      <c r="G238" s="231">
        <v>644002018.93999994</v>
      </c>
    </row>
    <row r="239" spans="3:7" x14ac:dyDescent="0.25">
      <c r="C239" s="266" t="s">
        <v>700</v>
      </c>
      <c r="D239" s="248">
        <v>8513309679</v>
      </c>
      <c r="E239" s="248">
        <v>818459092.68000007</v>
      </c>
      <c r="F239" s="248">
        <v>693122451.88</v>
      </c>
      <c r="G239" s="248">
        <v>629873388.76999998</v>
      </c>
    </row>
    <row r="240" spans="3:7" x14ac:dyDescent="0.25">
      <c r="C240" s="265" t="s">
        <v>462</v>
      </c>
      <c r="D240" s="231">
        <v>10700000</v>
      </c>
      <c r="E240" s="231">
        <v>0</v>
      </c>
      <c r="F240" s="231">
        <v>0</v>
      </c>
      <c r="G240" s="231">
        <v>0</v>
      </c>
    </row>
    <row r="241" spans="3:7" x14ac:dyDescent="0.25">
      <c r="C241" s="265" t="s">
        <v>450</v>
      </c>
      <c r="D241" s="231">
        <v>0</v>
      </c>
      <c r="E241" s="231">
        <v>691600</v>
      </c>
      <c r="F241" s="231">
        <v>691600</v>
      </c>
      <c r="G241" s="231">
        <v>691600</v>
      </c>
    </row>
    <row r="242" spans="3:7" x14ac:dyDescent="0.25">
      <c r="C242" s="265" t="s">
        <v>442</v>
      </c>
      <c r="D242" s="231">
        <v>7708807324</v>
      </c>
      <c r="E242" s="231">
        <v>746611649.94000006</v>
      </c>
      <c r="F242" s="231">
        <v>634384576.37</v>
      </c>
      <c r="G242" s="231">
        <v>571141743.65999997</v>
      </c>
    </row>
    <row r="243" spans="3:7" x14ac:dyDescent="0.25">
      <c r="C243" s="265" t="s">
        <v>471</v>
      </c>
      <c r="D243" s="231">
        <v>435943571</v>
      </c>
      <c r="E243" s="231">
        <v>28607157.899999999</v>
      </c>
      <c r="F243" s="231">
        <v>28607157.899999999</v>
      </c>
      <c r="G243" s="231">
        <v>28607157.899999999</v>
      </c>
    </row>
    <row r="244" spans="3:7" x14ac:dyDescent="0.25">
      <c r="C244" s="265" t="s">
        <v>469</v>
      </c>
      <c r="D244" s="231">
        <v>357858784</v>
      </c>
      <c r="E244" s="231">
        <v>42548684.840000004</v>
      </c>
      <c r="F244" s="231">
        <v>29439117.609999999</v>
      </c>
      <c r="G244" s="231">
        <v>29432887.210000001</v>
      </c>
    </row>
    <row r="245" spans="3:7" x14ac:dyDescent="0.25">
      <c r="C245" s="266" t="s">
        <v>699</v>
      </c>
      <c r="D245" s="248">
        <v>79769792</v>
      </c>
      <c r="E245" s="248">
        <v>3240959.01</v>
      </c>
      <c r="F245" s="248">
        <v>5697460.2400000002</v>
      </c>
      <c r="G245" s="248">
        <v>10203416.810000001</v>
      </c>
    </row>
    <row r="246" spans="3:7" x14ac:dyDescent="0.25">
      <c r="C246" s="265" t="s">
        <v>442</v>
      </c>
      <c r="D246" s="231">
        <v>79769792</v>
      </c>
      <c r="E246" s="231">
        <v>3240959.01</v>
      </c>
      <c r="F246" s="231">
        <v>5697460.2400000002</v>
      </c>
      <c r="G246" s="231">
        <v>10203416.810000001</v>
      </c>
    </row>
    <row r="247" spans="3:7" x14ac:dyDescent="0.25">
      <c r="C247" s="266" t="s">
        <v>698</v>
      </c>
      <c r="D247" s="248">
        <v>41263230</v>
      </c>
      <c r="E247" s="248">
        <v>2146156.4300000002</v>
      </c>
      <c r="F247" s="248">
        <v>3027108.87</v>
      </c>
      <c r="G247" s="248">
        <v>3925213.36</v>
      </c>
    </row>
    <row r="248" spans="3:7" x14ac:dyDescent="0.25">
      <c r="C248" s="265" t="s">
        <v>442</v>
      </c>
      <c r="D248" s="231">
        <v>41263230</v>
      </c>
      <c r="E248" s="231">
        <v>2146156.4300000002</v>
      </c>
      <c r="F248" s="231">
        <v>3027108.87</v>
      </c>
      <c r="G248" s="231">
        <v>3925213.36</v>
      </c>
    </row>
    <row r="249" spans="3:7" x14ac:dyDescent="0.25">
      <c r="C249" s="232" t="s">
        <v>697</v>
      </c>
      <c r="D249" s="231">
        <v>13723273147</v>
      </c>
      <c r="E249" s="231">
        <v>253842.99000002292</v>
      </c>
      <c r="F249" s="231">
        <v>1035929611.65</v>
      </c>
      <c r="G249" s="231">
        <v>952366046.75999999</v>
      </c>
    </row>
    <row r="250" spans="3:7" x14ac:dyDescent="0.25">
      <c r="C250" s="266" t="s">
        <v>696</v>
      </c>
      <c r="D250" s="248">
        <v>12284997595</v>
      </c>
      <c r="E250" s="248">
        <v>-26845639.48999998</v>
      </c>
      <c r="F250" s="248">
        <v>940372751.77999997</v>
      </c>
      <c r="G250" s="248">
        <v>855010558.17000008</v>
      </c>
    </row>
    <row r="251" spans="3:7" x14ac:dyDescent="0.25">
      <c r="C251" s="265" t="s">
        <v>462</v>
      </c>
      <c r="D251" s="231">
        <v>78921777</v>
      </c>
      <c r="E251" s="231">
        <v>0</v>
      </c>
      <c r="F251" s="231">
        <v>0</v>
      </c>
      <c r="G251" s="231">
        <v>0</v>
      </c>
    </row>
    <row r="252" spans="3:7" x14ac:dyDescent="0.25">
      <c r="C252" s="265" t="s">
        <v>461</v>
      </c>
      <c r="D252" s="231">
        <v>0</v>
      </c>
      <c r="E252" s="231">
        <v>0</v>
      </c>
      <c r="F252" s="231">
        <v>4030529</v>
      </c>
      <c r="G252" s="231">
        <v>4030529</v>
      </c>
    </row>
    <row r="253" spans="3:7" x14ac:dyDescent="0.25">
      <c r="C253" s="265" t="s">
        <v>450</v>
      </c>
      <c r="D253" s="231">
        <v>215000</v>
      </c>
      <c r="E253" s="231">
        <v>0</v>
      </c>
      <c r="F253" s="231">
        <v>300000</v>
      </c>
      <c r="G253" s="231">
        <v>300000</v>
      </c>
    </row>
    <row r="254" spans="3:7" x14ac:dyDescent="0.25">
      <c r="C254" s="265" t="s">
        <v>442</v>
      </c>
      <c r="D254" s="231">
        <v>12205860818</v>
      </c>
      <c r="E254" s="231">
        <v>-26845639.48999998</v>
      </c>
      <c r="F254" s="231">
        <v>936042222.77999997</v>
      </c>
      <c r="G254" s="231">
        <v>850680029.17000008</v>
      </c>
    </row>
    <row r="255" spans="3:7" x14ac:dyDescent="0.25">
      <c r="C255" s="266" t="s">
        <v>695</v>
      </c>
      <c r="D255" s="248">
        <v>1286220832</v>
      </c>
      <c r="E255" s="248">
        <v>26246589.880000003</v>
      </c>
      <c r="F255" s="248">
        <v>84140048.230000004</v>
      </c>
      <c r="G255" s="248">
        <v>86036088.170000002</v>
      </c>
    </row>
    <row r="256" spans="3:7" x14ac:dyDescent="0.25">
      <c r="C256" s="265" t="s">
        <v>469</v>
      </c>
      <c r="D256" s="231">
        <v>1286220832</v>
      </c>
      <c r="E256" s="231">
        <v>26217089.880000003</v>
      </c>
      <c r="F256" s="231">
        <v>84140048.230000004</v>
      </c>
      <c r="G256" s="231">
        <v>86036088.170000002</v>
      </c>
    </row>
    <row r="257" spans="3:7" x14ac:dyDescent="0.25">
      <c r="C257" s="265" t="s">
        <v>557</v>
      </c>
      <c r="D257" s="231">
        <v>0</v>
      </c>
      <c r="E257" s="231">
        <v>29500</v>
      </c>
      <c r="F257" s="231">
        <v>0</v>
      </c>
      <c r="G257" s="231">
        <v>0</v>
      </c>
    </row>
    <row r="258" spans="3:7" x14ac:dyDescent="0.25">
      <c r="C258" s="266" t="s">
        <v>694</v>
      </c>
      <c r="D258" s="248">
        <v>152054720</v>
      </c>
      <c r="E258" s="248">
        <v>852892.6</v>
      </c>
      <c r="F258" s="248">
        <v>11416811.640000001</v>
      </c>
      <c r="G258" s="248">
        <v>11319400.420000002</v>
      </c>
    </row>
    <row r="259" spans="3:7" ht="15.75" thickBot="1" x14ac:dyDescent="0.3">
      <c r="C259" s="265" t="s">
        <v>471</v>
      </c>
      <c r="D259" s="231">
        <v>152054720</v>
      </c>
      <c r="E259" s="231">
        <v>852892.6</v>
      </c>
      <c r="F259" s="231">
        <v>11416811.640000001</v>
      </c>
      <c r="G259" s="231">
        <v>11319400.420000002</v>
      </c>
    </row>
    <row r="260" spans="3:7" x14ac:dyDescent="0.25">
      <c r="C260" s="269" t="s">
        <v>693</v>
      </c>
      <c r="D260" s="268">
        <v>15344286414</v>
      </c>
      <c r="E260" s="268">
        <v>316293331.32000005</v>
      </c>
      <c r="F260" s="267">
        <v>1226867702.8199997</v>
      </c>
      <c r="G260" s="267">
        <v>1121608714.1900001</v>
      </c>
    </row>
    <row r="261" spans="3:7" x14ac:dyDescent="0.25">
      <c r="C261" s="232" t="s">
        <v>692</v>
      </c>
      <c r="D261" s="231">
        <v>15344286414</v>
      </c>
      <c r="E261" s="231">
        <v>316293331.32000005</v>
      </c>
      <c r="F261" s="231">
        <v>1226867702.8199997</v>
      </c>
      <c r="G261" s="231">
        <v>1121608714.1900001</v>
      </c>
    </row>
    <row r="262" spans="3:7" x14ac:dyDescent="0.25">
      <c r="C262" s="266" t="s">
        <v>691</v>
      </c>
      <c r="D262" s="248">
        <v>12665364560</v>
      </c>
      <c r="E262" s="248">
        <v>426700850.07000005</v>
      </c>
      <c r="F262" s="248">
        <v>884314521.09000003</v>
      </c>
      <c r="G262" s="248">
        <v>788485661.26999998</v>
      </c>
    </row>
    <row r="263" spans="3:7" x14ac:dyDescent="0.25">
      <c r="C263" s="265" t="s">
        <v>472</v>
      </c>
      <c r="D263" s="231">
        <v>3179087758</v>
      </c>
      <c r="E263" s="231">
        <v>124999254.59000002</v>
      </c>
      <c r="F263" s="231">
        <v>170656063.31</v>
      </c>
      <c r="G263" s="231">
        <v>183530131.89000002</v>
      </c>
    </row>
    <row r="264" spans="3:7" x14ac:dyDescent="0.25">
      <c r="C264" s="265" t="s">
        <v>442</v>
      </c>
      <c r="D264" s="231">
        <v>9067302203</v>
      </c>
      <c r="E264" s="231">
        <v>285586044.55000001</v>
      </c>
      <c r="F264" s="231">
        <v>697542906.85000002</v>
      </c>
      <c r="G264" s="231">
        <v>600324513.96000004</v>
      </c>
    </row>
    <row r="265" spans="3:7" x14ac:dyDescent="0.25">
      <c r="C265" s="265" t="s">
        <v>439</v>
      </c>
      <c r="D265" s="231">
        <v>418974599</v>
      </c>
      <c r="E265" s="231">
        <v>16115550.93</v>
      </c>
      <c r="F265" s="231">
        <v>16115550.93</v>
      </c>
      <c r="G265" s="231">
        <v>4631015.42</v>
      </c>
    </row>
    <row r="266" spans="3:7" x14ac:dyDescent="0.25">
      <c r="C266" s="266" t="s">
        <v>690</v>
      </c>
      <c r="D266" s="248">
        <v>2403578297</v>
      </c>
      <c r="E266" s="248">
        <v>-114663714.91</v>
      </c>
      <c r="F266" s="248">
        <v>326401664.72999996</v>
      </c>
      <c r="G266" s="248">
        <v>317515010.5</v>
      </c>
    </row>
    <row r="267" spans="3:7" x14ac:dyDescent="0.25">
      <c r="C267" s="265" t="s">
        <v>689</v>
      </c>
      <c r="D267" s="231">
        <v>0</v>
      </c>
      <c r="E267" s="231">
        <v>0</v>
      </c>
      <c r="F267" s="231">
        <v>0</v>
      </c>
      <c r="G267" s="231">
        <v>0</v>
      </c>
    </row>
    <row r="268" spans="3:7" x14ac:dyDescent="0.25">
      <c r="C268" s="265" t="s">
        <v>471</v>
      </c>
      <c r="D268" s="231">
        <v>2403578297</v>
      </c>
      <c r="E268" s="231">
        <v>-114663714.91</v>
      </c>
      <c r="F268" s="231">
        <v>326401664.72999996</v>
      </c>
      <c r="G268" s="231">
        <v>317515010.5</v>
      </c>
    </row>
    <row r="269" spans="3:7" x14ac:dyDescent="0.25">
      <c r="C269" s="265" t="s">
        <v>479</v>
      </c>
      <c r="D269" s="231"/>
      <c r="E269" s="231">
        <v>0</v>
      </c>
      <c r="F269" s="231">
        <v>0</v>
      </c>
      <c r="G269" s="231">
        <v>0</v>
      </c>
    </row>
    <row r="270" spans="3:7" x14ac:dyDescent="0.25">
      <c r="C270" s="266" t="s">
        <v>688</v>
      </c>
      <c r="D270" s="248">
        <v>177246110</v>
      </c>
      <c r="E270" s="248">
        <v>3760280.39</v>
      </c>
      <c r="F270" s="248">
        <v>9567744.370000001</v>
      </c>
      <c r="G270" s="248">
        <v>9547324.0399999991</v>
      </c>
    </row>
    <row r="271" spans="3:7" x14ac:dyDescent="0.25">
      <c r="C271" s="265" t="s">
        <v>687</v>
      </c>
      <c r="D271" s="231">
        <v>174395110</v>
      </c>
      <c r="E271" s="231">
        <v>2440280.39</v>
      </c>
      <c r="F271" s="231">
        <v>9567744.370000001</v>
      </c>
      <c r="G271" s="231">
        <v>9328772.5399999991</v>
      </c>
    </row>
    <row r="272" spans="3:7" x14ac:dyDescent="0.25">
      <c r="C272" s="265" t="s">
        <v>686</v>
      </c>
      <c r="D272" s="231">
        <v>2551000</v>
      </c>
      <c r="E272" s="231">
        <v>1320000</v>
      </c>
      <c r="F272" s="231">
        <v>0</v>
      </c>
      <c r="G272" s="231">
        <v>218551.5</v>
      </c>
    </row>
    <row r="273" spans="3:7" x14ac:dyDescent="0.25">
      <c r="C273" s="265" t="s">
        <v>685</v>
      </c>
      <c r="D273" s="231">
        <v>300000</v>
      </c>
      <c r="E273" s="231">
        <v>0</v>
      </c>
      <c r="F273" s="231">
        <v>0</v>
      </c>
      <c r="G273" s="231">
        <v>0</v>
      </c>
    </row>
    <row r="274" spans="3:7" x14ac:dyDescent="0.25">
      <c r="C274" s="266" t="s">
        <v>684</v>
      </c>
      <c r="D274" s="248">
        <v>53537459</v>
      </c>
      <c r="E274" s="248">
        <v>495915.77</v>
      </c>
      <c r="F274" s="248">
        <v>4875483.55</v>
      </c>
      <c r="G274" s="248">
        <v>4296917.67</v>
      </c>
    </row>
    <row r="275" spans="3:7" x14ac:dyDescent="0.25">
      <c r="C275" s="265" t="s">
        <v>683</v>
      </c>
      <c r="D275" s="231">
        <v>53537459</v>
      </c>
      <c r="E275" s="231">
        <v>495915.77</v>
      </c>
      <c r="F275" s="231">
        <v>4875483.55</v>
      </c>
      <c r="G275" s="231">
        <v>4296917.67</v>
      </c>
    </row>
    <row r="276" spans="3:7" x14ac:dyDescent="0.25">
      <c r="C276" s="266" t="s">
        <v>682</v>
      </c>
      <c r="D276" s="248">
        <v>44559988</v>
      </c>
      <c r="E276" s="248">
        <v>0</v>
      </c>
      <c r="F276" s="248">
        <v>1708289.08</v>
      </c>
      <c r="G276" s="248">
        <v>1763800.71</v>
      </c>
    </row>
    <row r="277" spans="3:7" ht="15.75" thickBot="1" x14ac:dyDescent="0.3">
      <c r="C277" s="265" t="s">
        <v>450</v>
      </c>
      <c r="D277" s="231">
        <v>44559988</v>
      </c>
      <c r="E277" s="231">
        <v>0</v>
      </c>
      <c r="F277" s="231">
        <v>1708289.08</v>
      </c>
      <c r="G277" s="231">
        <v>1763800.71</v>
      </c>
    </row>
    <row r="278" spans="3:7" x14ac:dyDescent="0.25">
      <c r="C278" s="269" t="s">
        <v>681</v>
      </c>
      <c r="D278" s="268">
        <v>21512650364</v>
      </c>
      <c r="E278" s="268">
        <v>1568680638.5000002</v>
      </c>
      <c r="F278" s="267">
        <v>1923435187.53</v>
      </c>
      <c r="G278" s="267">
        <v>1844543104.3299994</v>
      </c>
    </row>
    <row r="279" spans="3:7" x14ac:dyDescent="0.25">
      <c r="C279" s="232" t="s">
        <v>680</v>
      </c>
      <c r="D279" s="231">
        <v>21512650364</v>
      </c>
      <c r="E279" s="231">
        <v>1568680638.5000002</v>
      </c>
      <c r="F279" s="231">
        <v>1923435187.53</v>
      </c>
      <c r="G279" s="231">
        <v>1844543104.3299994</v>
      </c>
    </row>
    <row r="280" spans="3:7" x14ac:dyDescent="0.25">
      <c r="C280" s="266" t="s">
        <v>679</v>
      </c>
      <c r="D280" s="248">
        <v>16436801660</v>
      </c>
      <c r="E280" s="248">
        <v>1414789896.96</v>
      </c>
      <c r="F280" s="248">
        <v>1618453575.6900001</v>
      </c>
      <c r="G280" s="248">
        <v>1549885998.48</v>
      </c>
    </row>
    <row r="281" spans="3:7" x14ac:dyDescent="0.25">
      <c r="C281" s="265" t="s">
        <v>472</v>
      </c>
      <c r="D281" s="231">
        <v>3489076268</v>
      </c>
      <c r="E281" s="231">
        <v>376555654.46000004</v>
      </c>
      <c r="F281" s="231">
        <v>580219333.19000006</v>
      </c>
      <c r="G281" s="231">
        <v>511865388.86000001</v>
      </c>
    </row>
    <row r="282" spans="3:7" x14ac:dyDescent="0.25">
      <c r="C282" s="265" t="s">
        <v>678</v>
      </c>
      <c r="D282" s="231">
        <v>2874479</v>
      </c>
      <c r="E282" s="231">
        <v>250000</v>
      </c>
      <c r="F282" s="231">
        <v>250000</v>
      </c>
      <c r="G282" s="231">
        <v>250000</v>
      </c>
    </row>
    <row r="283" spans="3:7" x14ac:dyDescent="0.25">
      <c r="C283" s="265" t="s">
        <v>439</v>
      </c>
      <c r="D283" s="231">
        <v>300000000</v>
      </c>
      <c r="E283" s="231">
        <v>876626.39</v>
      </c>
      <c r="F283" s="231">
        <v>876626.39</v>
      </c>
      <c r="G283" s="231">
        <v>662993.51</v>
      </c>
    </row>
    <row r="284" spans="3:7" x14ac:dyDescent="0.25">
      <c r="C284" s="265" t="s">
        <v>438</v>
      </c>
      <c r="D284" s="231">
        <v>12644850913</v>
      </c>
      <c r="E284" s="231">
        <v>1037107616.11</v>
      </c>
      <c r="F284" s="231">
        <v>1037107616.11</v>
      </c>
      <c r="G284" s="231">
        <v>1037107616.11</v>
      </c>
    </row>
    <row r="285" spans="3:7" x14ac:dyDescent="0.25">
      <c r="C285" s="266" t="s">
        <v>677</v>
      </c>
      <c r="D285" s="248">
        <v>324030081</v>
      </c>
      <c r="E285" s="248">
        <v>19237590.890000001</v>
      </c>
      <c r="F285" s="248">
        <v>20056607.649999999</v>
      </c>
      <c r="G285" s="248">
        <v>22239445.859999999</v>
      </c>
    </row>
    <row r="286" spans="3:7" x14ac:dyDescent="0.25">
      <c r="C286" s="265" t="s">
        <v>471</v>
      </c>
      <c r="D286" s="231">
        <v>324030081</v>
      </c>
      <c r="E286" s="231">
        <v>19237590.890000001</v>
      </c>
      <c r="F286" s="231">
        <v>20056607.649999999</v>
      </c>
      <c r="G286" s="231">
        <v>22239445.859999999</v>
      </c>
    </row>
    <row r="287" spans="3:7" x14ac:dyDescent="0.25">
      <c r="C287" s="265" t="s">
        <v>479</v>
      </c>
      <c r="D287" s="231">
        <v>0</v>
      </c>
      <c r="E287" s="231">
        <v>0</v>
      </c>
      <c r="F287" s="231">
        <v>21240</v>
      </c>
      <c r="G287" s="231">
        <v>0</v>
      </c>
    </row>
    <row r="288" spans="3:7" x14ac:dyDescent="0.25">
      <c r="C288" s="266" t="s">
        <v>676</v>
      </c>
      <c r="D288" s="248">
        <v>1128343962</v>
      </c>
      <c r="E288" s="248">
        <v>86496248.180000007</v>
      </c>
      <c r="F288" s="248">
        <v>90228866.539999992</v>
      </c>
      <c r="G288" s="248">
        <v>77985196.25</v>
      </c>
    </row>
    <row r="289" spans="3:7" x14ac:dyDescent="0.25">
      <c r="C289" s="265" t="s">
        <v>470</v>
      </c>
      <c r="D289" s="231">
        <v>5000000</v>
      </c>
      <c r="E289" s="231">
        <v>11708700</v>
      </c>
      <c r="F289" s="231">
        <v>11708700</v>
      </c>
      <c r="G289" s="231">
        <v>0</v>
      </c>
    </row>
    <row r="290" spans="3:7" x14ac:dyDescent="0.25">
      <c r="C290" s="265" t="s">
        <v>469</v>
      </c>
      <c r="D290" s="231">
        <v>1123343962</v>
      </c>
      <c r="E290" s="231">
        <v>74787548.180000007</v>
      </c>
      <c r="F290" s="231">
        <v>78520166.539999992</v>
      </c>
      <c r="G290" s="231">
        <v>77985196.25</v>
      </c>
    </row>
    <row r="291" spans="3:7" x14ac:dyDescent="0.25">
      <c r="C291" s="266" t="s">
        <v>675</v>
      </c>
      <c r="D291" s="248">
        <v>589452322</v>
      </c>
      <c r="E291" s="248">
        <v>14412654.129999999</v>
      </c>
      <c r="F291" s="248">
        <v>32395068.68</v>
      </c>
      <c r="G291" s="248">
        <v>30626928.579999998</v>
      </c>
    </row>
    <row r="292" spans="3:7" x14ac:dyDescent="0.25">
      <c r="C292" s="265" t="s">
        <v>513</v>
      </c>
      <c r="D292" s="231">
        <v>581837040</v>
      </c>
      <c r="E292" s="231">
        <v>14412654.129999999</v>
      </c>
      <c r="F292" s="231">
        <v>32395068.68</v>
      </c>
      <c r="G292" s="231">
        <v>30626928.579999998</v>
      </c>
    </row>
    <row r="293" spans="3:7" x14ac:dyDescent="0.25">
      <c r="C293" s="265" t="s">
        <v>612</v>
      </c>
      <c r="D293" s="231">
        <v>7615282</v>
      </c>
      <c r="E293" s="231">
        <v>0</v>
      </c>
      <c r="F293" s="231">
        <v>0</v>
      </c>
      <c r="G293" s="231">
        <v>0</v>
      </c>
    </row>
    <row r="294" spans="3:7" x14ac:dyDescent="0.25">
      <c r="C294" s="266" t="s">
        <v>674</v>
      </c>
      <c r="D294" s="248">
        <v>130919037</v>
      </c>
      <c r="E294" s="248">
        <v>2884117.06</v>
      </c>
      <c r="F294" s="248">
        <v>7182572.1299999999</v>
      </c>
      <c r="G294" s="248">
        <v>7765727.6799999997</v>
      </c>
    </row>
    <row r="295" spans="3:7" x14ac:dyDescent="0.25">
      <c r="C295" s="265" t="s">
        <v>532</v>
      </c>
      <c r="D295" s="231">
        <v>130919037</v>
      </c>
      <c r="E295" s="231">
        <v>2884117.06</v>
      </c>
      <c r="F295" s="231">
        <v>7182572.1299999999</v>
      </c>
      <c r="G295" s="231">
        <v>7765727.6799999997</v>
      </c>
    </row>
    <row r="296" spans="3:7" x14ac:dyDescent="0.25">
      <c r="C296" s="266" t="s">
        <v>673</v>
      </c>
      <c r="D296" s="248">
        <v>293816878</v>
      </c>
      <c r="E296" s="248">
        <v>0</v>
      </c>
      <c r="F296" s="248">
        <v>0</v>
      </c>
      <c r="G296" s="248">
        <v>37826.58</v>
      </c>
    </row>
    <row r="297" spans="3:7" x14ac:dyDescent="0.25">
      <c r="C297" s="265" t="s">
        <v>511</v>
      </c>
      <c r="D297" s="231">
        <v>290816878</v>
      </c>
      <c r="E297" s="231">
        <v>0</v>
      </c>
      <c r="F297" s="231">
        <v>0</v>
      </c>
      <c r="G297" s="231">
        <v>37826.58</v>
      </c>
    </row>
    <row r="298" spans="3:7" x14ac:dyDescent="0.25">
      <c r="C298" s="265" t="s">
        <v>654</v>
      </c>
      <c r="D298" s="231">
        <v>3000000</v>
      </c>
      <c r="E298" s="231">
        <v>0</v>
      </c>
      <c r="F298" s="231">
        <v>0</v>
      </c>
      <c r="G298" s="231">
        <v>0</v>
      </c>
    </row>
    <row r="299" spans="3:7" x14ac:dyDescent="0.25">
      <c r="C299" s="266" t="s">
        <v>672</v>
      </c>
      <c r="D299" s="248">
        <v>491553431</v>
      </c>
      <c r="E299" s="248">
        <v>9994414.9700000007</v>
      </c>
      <c r="F299" s="248">
        <v>35503065.82</v>
      </c>
      <c r="G299" s="248">
        <v>26907386.119999997</v>
      </c>
    </row>
    <row r="300" spans="3:7" x14ac:dyDescent="0.25">
      <c r="C300" s="265" t="s">
        <v>462</v>
      </c>
      <c r="D300" s="231">
        <v>220000</v>
      </c>
      <c r="E300" s="231">
        <v>0</v>
      </c>
      <c r="F300" s="231">
        <v>0</v>
      </c>
      <c r="G300" s="231">
        <v>0</v>
      </c>
    </row>
    <row r="301" spans="3:7" x14ac:dyDescent="0.25">
      <c r="C301" s="265" t="s">
        <v>450</v>
      </c>
      <c r="D301" s="231">
        <v>0</v>
      </c>
      <c r="E301" s="231">
        <v>15000</v>
      </c>
      <c r="F301" s="231">
        <v>15000</v>
      </c>
      <c r="G301" s="231">
        <v>15000</v>
      </c>
    </row>
    <row r="302" spans="3:7" x14ac:dyDescent="0.25">
      <c r="C302" s="265" t="s">
        <v>442</v>
      </c>
      <c r="D302" s="231">
        <v>491333431</v>
      </c>
      <c r="E302" s="231">
        <v>9994414.9700000007</v>
      </c>
      <c r="F302" s="231">
        <v>35503065.82</v>
      </c>
      <c r="G302" s="231">
        <v>26892386.119999997</v>
      </c>
    </row>
    <row r="303" spans="3:7" x14ac:dyDescent="0.25">
      <c r="C303" s="266" t="s">
        <v>671</v>
      </c>
      <c r="D303" s="248">
        <v>567996445</v>
      </c>
      <c r="E303" s="248">
        <v>5130717.99</v>
      </c>
      <c r="F303" s="248">
        <v>33264578.780000001</v>
      </c>
      <c r="G303" s="248">
        <v>40035472.020000003</v>
      </c>
    </row>
    <row r="304" spans="3:7" x14ac:dyDescent="0.25">
      <c r="C304" s="265" t="s">
        <v>497</v>
      </c>
      <c r="D304" s="231">
        <v>567996445</v>
      </c>
      <c r="E304" s="231">
        <v>5130717.99</v>
      </c>
      <c r="F304" s="231">
        <v>33264578.780000001</v>
      </c>
      <c r="G304" s="231">
        <v>40035472.020000003</v>
      </c>
    </row>
    <row r="305" spans="3:7" x14ac:dyDescent="0.25">
      <c r="C305" s="266" t="s">
        <v>670</v>
      </c>
      <c r="D305" s="248">
        <v>746380474</v>
      </c>
      <c r="E305" s="248">
        <v>3553544.52</v>
      </c>
      <c r="F305" s="248">
        <v>37136729.579999998</v>
      </c>
      <c r="G305" s="248">
        <v>38343054.340000004</v>
      </c>
    </row>
    <row r="306" spans="3:7" x14ac:dyDescent="0.25">
      <c r="C306" s="265" t="s">
        <v>623</v>
      </c>
      <c r="D306" s="231">
        <v>746380474</v>
      </c>
      <c r="E306" s="231">
        <v>3553544.52</v>
      </c>
      <c r="F306" s="231">
        <v>37136729.579999998</v>
      </c>
      <c r="G306" s="231">
        <v>38343054.340000004</v>
      </c>
    </row>
    <row r="307" spans="3:7" x14ac:dyDescent="0.25">
      <c r="C307" s="266" t="s">
        <v>669</v>
      </c>
      <c r="D307" s="248">
        <v>161903995</v>
      </c>
      <c r="E307" s="248">
        <v>3682789.03</v>
      </c>
      <c r="F307" s="248">
        <v>5364364.5600000005</v>
      </c>
      <c r="G307" s="248">
        <v>4876057.29</v>
      </c>
    </row>
    <row r="308" spans="3:7" x14ac:dyDescent="0.25">
      <c r="C308" s="265" t="s">
        <v>495</v>
      </c>
      <c r="D308" s="231">
        <v>161903995</v>
      </c>
      <c r="E308" s="231">
        <v>3682789.03</v>
      </c>
      <c r="F308" s="231">
        <v>5364364.5600000005</v>
      </c>
      <c r="G308" s="231">
        <v>4876057.29</v>
      </c>
    </row>
    <row r="309" spans="3:7" x14ac:dyDescent="0.25">
      <c r="C309" s="266" t="s">
        <v>668</v>
      </c>
      <c r="D309" s="248">
        <v>641452079</v>
      </c>
      <c r="E309" s="248">
        <v>8498664.7699999996</v>
      </c>
      <c r="F309" s="248">
        <v>43849758.100000001</v>
      </c>
      <c r="G309" s="248">
        <v>45840011.129999995</v>
      </c>
    </row>
    <row r="310" spans="3:7" ht="15.75" thickBot="1" x14ac:dyDescent="0.3">
      <c r="C310" s="265" t="s">
        <v>619</v>
      </c>
      <c r="D310" s="231">
        <v>641452079</v>
      </c>
      <c r="E310" s="231">
        <v>8498664.7699999996</v>
      </c>
      <c r="F310" s="231">
        <v>43849758.100000001</v>
      </c>
      <c r="G310" s="231">
        <v>45840011.129999995</v>
      </c>
    </row>
    <row r="311" spans="3:7" x14ac:dyDescent="0.25">
      <c r="C311" s="269" t="s">
        <v>667</v>
      </c>
      <c r="D311" s="268">
        <v>309832150000</v>
      </c>
      <c r="E311" s="268">
        <v>6258126040.3700008</v>
      </c>
      <c r="F311" s="267">
        <v>21482644533.330002</v>
      </c>
      <c r="G311" s="267">
        <v>21250164189.020004</v>
      </c>
    </row>
    <row r="312" spans="3:7" x14ac:dyDescent="0.25">
      <c r="C312" s="232" t="s">
        <v>666</v>
      </c>
      <c r="D312" s="231">
        <v>309832150000</v>
      </c>
      <c r="E312" s="231">
        <v>6258126040.3700008</v>
      </c>
      <c r="F312" s="231">
        <v>21482644533.330002</v>
      </c>
      <c r="G312" s="231">
        <v>21250164189.020004</v>
      </c>
    </row>
    <row r="313" spans="3:7" x14ac:dyDescent="0.25">
      <c r="C313" s="266" t="s">
        <v>665</v>
      </c>
      <c r="D313" s="248">
        <v>226897923221</v>
      </c>
      <c r="E313" s="248">
        <v>2810215020.0600004</v>
      </c>
      <c r="F313" s="248">
        <v>14838275100.550001</v>
      </c>
      <c r="G313" s="248">
        <v>14038908975.850002</v>
      </c>
    </row>
    <row r="314" spans="3:7" x14ac:dyDescent="0.25">
      <c r="C314" s="265" t="s">
        <v>472</v>
      </c>
      <c r="D314" s="231">
        <v>26677657543</v>
      </c>
      <c r="E314" s="231">
        <v>399488631.35000002</v>
      </c>
      <c r="F314" s="231">
        <v>471262736.81999999</v>
      </c>
      <c r="G314" s="231">
        <v>362885243.35000002</v>
      </c>
    </row>
    <row r="315" spans="3:7" x14ac:dyDescent="0.25">
      <c r="C315" s="265" t="s">
        <v>538</v>
      </c>
      <c r="D315" s="231">
        <v>2000000000</v>
      </c>
      <c r="E315" s="231">
        <v>352397607.98000002</v>
      </c>
      <c r="F315" s="231">
        <v>240369294.55000001</v>
      </c>
      <c r="G315" s="231">
        <v>106643506.77</v>
      </c>
    </row>
    <row r="316" spans="3:7" x14ac:dyDescent="0.25">
      <c r="C316" s="265" t="s">
        <v>462</v>
      </c>
      <c r="D316" s="231">
        <v>8000000</v>
      </c>
      <c r="E316" s="231">
        <v>0</v>
      </c>
      <c r="F316" s="231">
        <v>0</v>
      </c>
      <c r="G316" s="231">
        <v>0</v>
      </c>
    </row>
    <row r="317" spans="3:7" x14ac:dyDescent="0.25">
      <c r="C317" s="265" t="s">
        <v>450</v>
      </c>
      <c r="D317" s="231">
        <v>2400000</v>
      </c>
      <c r="E317" s="231">
        <v>3121456</v>
      </c>
      <c r="F317" s="231">
        <v>1830816</v>
      </c>
      <c r="G317" s="231">
        <v>1830816</v>
      </c>
    </row>
    <row r="318" spans="3:7" x14ac:dyDescent="0.25">
      <c r="C318" s="265" t="s">
        <v>442</v>
      </c>
      <c r="D318" s="231">
        <v>21320396426</v>
      </c>
      <c r="E318" s="231">
        <v>180998546.22</v>
      </c>
      <c r="F318" s="231">
        <v>1323581783.1899998</v>
      </c>
      <c r="G318" s="231">
        <v>1321988136.29</v>
      </c>
    </row>
    <row r="319" spans="3:7" x14ac:dyDescent="0.25">
      <c r="C319" s="265" t="s">
        <v>658</v>
      </c>
      <c r="D319" s="231">
        <v>1369981938</v>
      </c>
      <c r="E319" s="231">
        <v>105067740.72999999</v>
      </c>
      <c r="F319" s="231">
        <v>105067740.72999999</v>
      </c>
      <c r="G319" s="231">
        <v>119600</v>
      </c>
    </row>
    <row r="320" spans="3:7" x14ac:dyDescent="0.25">
      <c r="C320" s="265" t="s">
        <v>470</v>
      </c>
      <c r="D320" s="231">
        <v>0</v>
      </c>
      <c r="E320" s="231">
        <v>3260874.5</v>
      </c>
      <c r="F320" s="231">
        <v>0</v>
      </c>
      <c r="G320" s="231">
        <v>0</v>
      </c>
    </row>
    <row r="321" spans="3:7" x14ac:dyDescent="0.25">
      <c r="C321" s="265" t="s">
        <v>469</v>
      </c>
      <c r="D321" s="231">
        <v>102050922346</v>
      </c>
      <c r="E321" s="231">
        <v>69705585.030000001</v>
      </c>
      <c r="F321" s="231">
        <v>8085425917.3000002</v>
      </c>
      <c r="G321" s="231">
        <v>8056151633.0300007</v>
      </c>
    </row>
    <row r="322" spans="3:7" x14ac:dyDescent="0.25">
      <c r="C322" s="265" t="s">
        <v>550</v>
      </c>
      <c r="D322" s="231">
        <v>3962429650</v>
      </c>
      <c r="E322" s="231">
        <v>407335543.80000001</v>
      </c>
      <c r="F322" s="231">
        <v>163852676.08000001</v>
      </c>
      <c r="G322" s="231">
        <v>0</v>
      </c>
    </row>
    <row r="323" spans="3:7" x14ac:dyDescent="0.25">
      <c r="C323" s="265" t="s">
        <v>513</v>
      </c>
      <c r="D323" s="231">
        <v>41112745596</v>
      </c>
      <c r="E323" s="231">
        <v>12064824.77</v>
      </c>
      <c r="F323" s="231">
        <v>3010107629.1400003</v>
      </c>
      <c r="G323" s="231">
        <v>3030396957.0700002</v>
      </c>
    </row>
    <row r="324" spans="3:7" x14ac:dyDescent="0.25">
      <c r="C324" s="265" t="s">
        <v>612</v>
      </c>
      <c r="D324" s="231">
        <v>8475000</v>
      </c>
      <c r="E324" s="231">
        <v>0</v>
      </c>
      <c r="F324" s="231">
        <v>0</v>
      </c>
      <c r="G324" s="231">
        <v>0</v>
      </c>
    </row>
    <row r="325" spans="3:7" x14ac:dyDescent="0.25">
      <c r="C325" s="265" t="s">
        <v>664</v>
      </c>
      <c r="D325" s="231">
        <v>3616221875</v>
      </c>
      <c r="E325" s="231">
        <v>305101053.36000001</v>
      </c>
      <c r="F325" s="231">
        <v>165948479.84999999</v>
      </c>
      <c r="G325" s="231">
        <v>4661423.17</v>
      </c>
    </row>
    <row r="326" spans="3:7" x14ac:dyDescent="0.25">
      <c r="C326" s="265" t="s">
        <v>534</v>
      </c>
      <c r="D326" s="231">
        <v>35000000</v>
      </c>
      <c r="E326" s="231">
        <v>0</v>
      </c>
      <c r="F326" s="231">
        <v>0</v>
      </c>
      <c r="G326" s="231">
        <v>0</v>
      </c>
    </row>
    <row r="327" spans="3:7" x14ac:dyDescent="0.25">
      <c r="C327" s="265" t="s">
        <v>532</v>
      </c>
      <c r="D327" s="231">
        <v>4530526110</v>
      </c>
      <c r="E327" s="231">
        <v>3193457.46</v>
      </c>
      <c r="F327" s="231">
        <v>213203912.96999997</v>
      </c>
      <c r="G327" s="231">
        <v>205004823.01999998</v>
      </c>
    </row>
    <row r="328" spans="3:7" x14ac:dyDescent="0.25">
      <c r="C328" s="265" t="s">
        <v>604</v>
      </c>
      <c r="D328" s="231">
        <v>3000000</v>
      </c>
      <c r="E328" s="231">
        <v>0</v>
      </c>
      <c r="F328" s="231">
        <v>0</v>
      </c>
      <c r="G328" s="231">
        <v>0</v>
      </c>
    </row>
    <row r="329" spans="3:7" x14ac:dyDescent="0.25">
      <c r="C329" s="265" t="s">
        <v>530</v>
      </c>
      <c r="D329" s="231">
        <v>289925000</v>
      </c>
      <c r="E329" s="231">
        <v>16151743.210000001</v>
      </c>
      <c r="F329" s="231">
        <v>14959305.699999999</v>
      </c>
      <c r="G329" s="231">
        <v>0</v>
      </c>
    </row>
    <row r="330" spans="3:7" x14ac:dyDescent="0.25">
      <c r="C330" s="265" t="s">
        <v>529</v>
      </c>
      <c r="D330" s="231">
        <v>604406</v>
      </c>
      <c r="E330" s="231">
        <v>0</v>
      </c>
      <c r="F330" s="231">
        <v>0</v>
      </c>
      <c r="G330" s="231">
        <v>0</v>
      </c>
    </row>
    <row r="331" spans="3:7" x14ac:dyDescent="0.25">
      <c r="C331" s="265" t="s">
        <v>497</v>
      </c>
      <c r="D331" s="231">
        <v>101181882</v>
      </c>
      <c r="E331" s="231">
        <v>0</v>
      </c>
      <c r="F331" s="231">
        <v>0</v>
      </c>
      <c r="G331" s="231">
        <v>0</v>
      </c>
    </row>
    <row r="332" spans="3:7" x14ac:dyDescent="0.25">
      <c r="C332" s="265" t="s">
        <v>495</v>
      </c>
      <c r="D332" s="231">
        <v>780926101</v>
      </c>
      <c r="E332" s="231">
        <v>1828943.38</v>
      </c>
      <c r="F332" s="231">
        <v>3944999.83</v>
      </c>
      <c r="G332" s="231">
        <v>2979538.99</v>
      </c>
    </row>
    <row r="333" spans="3:7" x14ac:dyDescent="0.25">
      <c r="C333" s="265" t="s">
        <v>639</v>
      </c>
      <c r="D333" s="231">
        <v>0</v>
      </c>
      <c r="E333" s="231">
        <v>54457</v>
      </c>
      <c r="F333" s="231">
        <v>0</v>
      </c>
      <c r="G333" s="231">
        <v>0</v>
      </c>
    </row>
    <row r="334" spans="3:7" x14ac:dyDescent="0.25">
      <c r="C334" s="265" t="s">
        <v>638</v>
      </c>
      <c r="D334" s="231">
        <v>1350000</v>
      </c>
      <c r="E334" s="231">
        <v>0</v>
      </c>
      <c r="F334" s="231">
        <v>4085453.17</v>
      </c>
      <c r="G334" s="231">
        <v>0</v>
      </c>
    </row>
    <row r="335" spans="3:7" x14ac:dyDescent="0.25">
      <c r="C335" s="265" t="s">
        <v>577</v>
      </c>
      <c r="D335" s="231">
        <v>1079623891</v>
      </c>
      <c r="E335" s="231">
        <v>2558000.27</v>
      </c>
      <c r="F335" s="231">
        <v>72490354.989999995</v>
      </c>
      <c r="G335" s="231">
        <v>72467290.859999999</v>
      </c>
    </row>
    <row r="336" spans="3:7" x14ac:dyDescent="0.25">
      <c r="C336" s="265" t="s">
        <v>651</v>
      </c>
      <c r="D336" s="231">
        <v>50000000</v>
      </c>
      <c r="E336" s="231">
        <v>0</v>
      </c>
      <c r="F336" s="231">
        <v>0</v>
      </c>
      <c r="G336" s="231">
        <v>362310</v>
      </c>
    </row>
    <row r="337" spans="3:7" x14ac:dyDescent="0.25">
      <c r="C337" s="265" t="s">
        <v>587</v>
      </c>
      <c r="D337" s="231">
        <v>1900007840</v>
      </c>
      <c r="E337" s="231">
        <v>17439692.460000001</v>
      </c>
      <c r="F337" s="231">
        <v>78610097.379999995</v>
      </c>
      <c r="G337" s="231">
        <v>83356164.280000001</v>
      </c>
    </row>
    <row r="338" spans="3:7" x14ac:dyDescent="0.25">
      <c r="C338" s="265" t="s">
        <v>586</v>
      </c>
      <c r="D338" s="231">
        <v>659572949</v>
      </c>
      <c r="E338" s="231">
        <v>58186781.630000003</v>
      </c>
      <c r="F338" s="231">
        <v>11273821.939999999</v>
      </c>
      <c r="G338" s="231">
        <v>0</v>
      </c>
    </row>
    <row r="339" spans="3:7" x14ac:dyDescent="0.25">
      <c r="C339" s="265" t="s">
        <v>633</v>
      </c>
      <c r="D339" s="231">
        <v>275000000</v>
      </c>
      <c r="E339" s="231">
        <v>0</v>
      </c>
      <c r="F339" s="231">
        <v>0</v>
      </c>
      <c r="G339" s="231">
        <v>0</v>
      </c>
    </row>
    <row r="340" spans="3:7" x14ac:dyDescent="0.25">
      <c r="C340" s="265" t="s">
        <v>632</v>
      </c>
      <c r="D340" s="231">
        <v>1098467918</v>
      </c>
      <c r="E340" s="231">
        <v>0</v>
      </c>
      <c r="F340" s="231">
        <v>0</v>
      </c>
      <c r="G340" s="231">
        <v>0</v>
      </c>
    </row>
    <row r="341" spans="3:7" x14ac:dyDescent="0.25">
      <c r="C341" s="265" t="s">
        <v>642</v>
      </c>
      <c r="D341" s="231">
        <v>172373669</v>
      </c>
      <c r="E341" s="231">
        <v>0</v>
      </c>
      <c r="F341" s="231">
        <v>0</v>
      </c>
      <c r="G341" s="231">
        <v>0</v>
      </c>
    </row>
    <row r="342" spans="3:7" x14ac:dyDescent="0.25">
      <c r="C342" s="265" t="s">
        <v>439</v>
      </c>
      <c r="D342" s="231">
        <v>3020857665</v>
      </c>
      <c r="E342" s="231">
        <v>127670442.82000001</v>
      </c>
      <c r="F342" s="231">
        <v>127670442.82000001</v>
      </c>
      <c r="G342" s="231">
        <v>45471894.930000007</v>
      </c>
    </row>
    <row r="343" spans="3:7" x14ac:dyDescent="0.25">
      <c r="C343" s="265" t="s">
        <v>438</v>
      </c>
      <c r="D343" s="231">
        <v>10770275416</v>
      </c>
      <c r="E343" s="231">
        <v>744589638.08999991</v>
      </c>
      <c r="F343" s="231">
        <v>744589638.08999991</v>
      </c>
      <c r="G343" s="231">
        <v>744589638.08999991</v>
      </c>
    </row>
    <row r="344" spans="3:7" x14ac:dyDescent="0.25">
      <c r="C344" s="266" t="s">
        <v>663</v>
      </c>
      <c r="D344" s="248">
        <v>3471721073</v>
      </c>
      <c r="E344" s="248">
        <v>7532360.5099999998</v>
      </c>
      <c r="F344" s="248">
        <v>1149418.96</v>
      </c>
      <c r="G344" s="248">
        <v>5194854.12</v>
      </c>
    </row>
    <row r="345" spans="3:7" x14ac:dyDescent="0.25">
      <c r="C345" s="265" t="s">
        <v>619</v>
      </c>
      <c r="D345" s="231">
        <v>414285000</v>
      </c>
      <c r="E345" s="231">
        <v>7532360.5099999998</v>
      </c>
      <c r="F345" s="231">
        <v>1149418.96</v>
      </c>
      <c r="G345" s="231">
        <v>5194854.12</v>
      </c>
    </row>
    <row r="346" spans="3:7" x14ac:dyDescent="0.25">
      <c r="C346" s="265" t="s">
        <v>617</v>
      </c>
      <c r="D346" s="231">
        <v>3057436073</v>
      </c>
      <c r="E346" s="231">
        <v>0</v>
      </c>
      <c r="F346" s="231">
        <v>0</v>
      </c>
      <c r="G346" s="231">
        <v>0</v>
      </c>
    </row>
    <row r="347" spans="3:7" x14ac:dyDescent="0.25">
      <c r="C347" s="266" t="s">
        <v>662</v>
      </c>
      <c r="D347" s="248">
        <v>830569217</v>
      </c>
      <c r="E347" s="248">
        <v>84388278.810000002</v>
      </c>
      <c r="F347" s="248">
        <v>98994708.439999998</v>
      </c>
      <c r="G347" s="248">
        <v>72467058.909999996</v>
      </c>
    </row>
    <row r="348" spans="3:7" x14ac:dyDescent="0.25">
      <c r="C348" s="265" t="s">
        <v>442</v>
      </c>
      <c r="D348" s="231">
        <v>793794617</v>
      </c>
      <c r="E348" s="231">
        <v>54829955.810000002</v>
      </c>
      <c r="F348" s="231">
        <v>69436385.439999998</v>
      </c>
      <c r="G348" s="231">
        <v>60371058.909999996</v>
      </c>
    </row>
    <row r="349" spans="3:7" x14ac:dyDescent="0.25">
      <c r="C349" s="265" t="s">
        <v>658</v>
      </c>
      <c r="D349" s="231">
        <v>36774600</v>
      </c>
      <c r="E349" s="231">
        <v>29558323</v>
      </c>
      <c r="F349" s="231">
        <v>29558323</v>
      </c>
      <c r="G349" s="231">
        <v>12096000</v>
      </c>
    </row>
    <row r="350" spans="3:7" x14ac:dyDescent="0.25">
      <c r="C350" s="266" t="s">
        <v>661</v>
      </c>
      <c r="D350" s="248">
        <v>25525319859</v>
      </c>
      <c r="E350" s="248">
        <v>79749871.129999995</v>
      </c>
      <c r="F350" s="248">
        <v>1981100128.79</v>
      </c>
      <c r="G350" s="248">
        <v>1967657233.73</v>
      </c>
    </row>
    <row r="351" spans="3:7" x14ac:dyDescent="0.25">
      <c r="C351" s="265" t="s">
        <v>623</v>
      </c>
      <c r="D351" s="231">
        <v>1059168071</v>
      </c>
      <c r="E351" s="231">
        <v>82563871.129999995</v>
      </c>
      <c r="F351" s="231">
        <v>91529542.790000007</v>
      </c>
      <c r="G351" s="231">
        <v>77473545.029999986</v>
      </c>
    </row>
    <row r="352" spans="3:7" x14ac:dyDescent="0.25">
      <c r="C352" s="265" t="s">
        <v>660</v>
      </c>
      <c r="D352" s="231">
        <v>24466151788</v>
      </c>
      <c r="E352" s="231">
        <v>-2814000</v>
      </c>
      <c r="F352" s="231">
        <v>1889570586</v>
      </c>
      <c r="G352" s="231">
        <v>1890183688.7</v>
      </c>
    </row>
    <row r="353" spans="3:7" x14ac:dyDescent="0.25">
      <c r="C353" s="266" t="s">
        <v>659</v>
      </c>
      <c r="D353" s="248">
        <v>322000000</v>
      </c>
      <c r="E353" s="248">
        <v>21803482.729999997</v>
      </c>
      <c r="F353" s="248">
        <v>20635875.810000002</v>
      </c>
      <c r="G353" s="248">
        <v>16102155.080000002</v>
      </c>
    </row>
    <row r="354" spans="3:7" x14ac:dyDescent="0.25">
      <c r="C354" s="265" t="s">
        <v>442</v>
      </c>
      <c r="D354" s="231">
        <v>304765855</v>
      </c>
      <c r="E354" s="231">
        <v>21803482.729999997</v>
      </c>
      <c r="F354" s="231">
        <v>20635875.810000002</v>
      </c>
      <c r="G354" s="231">
        <v>16102155.080000002</v>
      </c>
    </row>
    <row r="355" spans="3:7" x14ac:dyDescent="0.25">
      <c r="C355" s="265" t="s">
        <v>658</v>
      </c>
      <c r="D355" s="231">
        <v>17234145</v>
      </c>
      <c r="E355" s="231">
        <v>0</v>
      </c>
      <c r="F355" s="231">
        <v>0</v>
      </c>
      <c r="G355" s="231">
        <v>0</v>
      </c>
    </row>
    <row r="356" spans="3:7" x14ac:dyDescent="0.25">
      <c r="C356" s="266" t="s">
        <v>657</v>
      </c>
      <c r="D356" s="248">
        <v>4671434579</v>
      </c>
      <c r="E356" s="248">
        <v>430973105.01999998</v>
      </c>
      <c r="F356" s="248">
        <v>375901501.05000001</v>
      </c>
      <c r="G356" s="248">
        <v>423469132.61000001</v>
      </c>
    </row>
    <row r="357" spans="3:7" x14ac:dyDescent="0.25">
      <c r="C357" s="265" t="s">
        <v>495</v>
      </c>
      <c r="D357" s="231">
        <v>983944532</v>
      </c>
      <c r="E357" s="231">
        <v>44468042.340000004</v>
      </c>
      <c r="F357" s="231">
        <v>42384376.120000005</v>
      </c>
      <c r="G357" s="231">
        <v>45597575.439999998</v>
      </c>
    </row>
    <row r="358" spans="3:7" x14ac:dyDescent="0.25">
      <c r="C358" s="265" t="s">
        <v>639</v>
      </c>
      <c r="D358" s="231"/>
      <c r="E358" s="231">
        <v>425499.3</v>
      </c>
      <c r="F358" s="231">
        <v>0</v>
      </c>
      <c r="G358" s="231">
        <v>0</v>
      </c>
    </row>
    <row r="359" spans="3:7" x14ac:dyDescent="0.25">
      <c r="C359" s="265" t="s">
        <v>638</v>
      </c>
      <c r="D359" s="231">
        <v>3228822047</v>
      </c>
      <c r="E359" s="231">
        <v>386079563.38</v>
      </c>
      <c r="F359" s="231">
        <v>333517124.93000001</v>
      </c>
      <c r="G359" s="231">
        <v>322568517.17000002</v>
      </c>
    </row>
    <row r="360" spans="3:7" x14ac:dyDescent="0.25">
      <c r="C360" s="265" t="s">
        <v>633</v>
      </c>
      <c r="D360" s="231">
        <v>458668000</v>
      </c>
      <c r="E360" s="231">
        <v>0</v>
      </c>
      <c r="F360" s="231">
        <v>0</v>
      </c>
      <c r="G360" s="231">
        <v>55303040</v>
      </c>
    </row>
    <row r="361" spans="3:7" x14ac:dyDescent="0.25">
      <c r="C361" s="266" t="s">
        <v>656</v>
      </c>
      <c r="D361" s="248">
        <v>2948228959</v>
      </c>
      <c r="E361" s="248">
        <v>212082535.98999998</v>
      </c>
      <c r="F361" s="248">
        <v>208190758.09</v>
      </c>
      <c r="G361" s="248">
        <v>175588720.21000001</v>
      </c>
    </row>
    <row r="362" spans="3:7" x14ac:dyDescent="0.25">
      <c r="C362" s="265" t="s">
        <v>495</v>
      </c>
      <c r="D362" s="231">
        <v>2804427808</v>
      </c>
      <c r="E362" s="231">
        <v>187199455.07999998</v>
      </c>
      <c r="F362" s="231">
        <v>179610959.24000001</v>
      </c>
      <c r="G362" s="231">
        <v>155569342.97999999</v>
      </c>
    </row>
    <row r="363" spans="3:7" x14ac:dyDescent="0.25">
      <c r="C363" s="265" t="s">
        <v>639</v>
      </c>
      <c r="D363" s="231"/>
      <c r="E363" s="231">
        <v>-1821320.71</v>
      </c>
      <c r="F363" s="231">
        <v>17140673.850000001</v>
      </c>
      <c r="G363" s="231">
        <v>6380399.8300000001</v>
      </c>
    </row>
    <row r="364" spans="3:7" x14ac:dyDescent="0.25">
      <c r="C364" s="265" t="s">
        <v>638</v>
      </c>
      <c r="D364" s="231">
        <v>143801151</v>
      </c>
      <c r="E364" s="231">
        <v>26704401.620000001</v>
      </c>
      <c r="F364" s="231">
        <v>11439125</v>
      </c>
      <c r="G364" s="231">
        <v>13638977.4</v>
      </c>
    </row>
    <row r="365" spans="3:7" x14ac:dyDescent="0.25">
      <c r="C365" s="266" t="s">
        <v>655</v>
      </c>
      <c r="D365" s="248">
        <v>33075000000</v>
      </c>
      <c r="E365" s="248">
        <v>2528031121.7600002</v>
      </c>
      <c r="F365" s="248">
        <v>3910863928</v>
      </c>
      <c r="G365" s="248">
        <v>4500954016.9799995</v>
      </c>
    </row>
    <row r="366" spans="3:7" x14ac:dyDescent="0.25">
      <c r="C366" s="265" t="s">
        <v>511</v>
      </c>
      <c r="D366" s="231">
        <v>32535451482</v>
      </c>
      <c r="E366" s="231">
        <v>2462680486.6700001</v>
      </c>
      <c r="F366" s="231">
        <v>3845513292.9099998</v>
      </c>
      <c r="G366" s="231">
        <v>4401074962.8999996</v>
      </c>
    </row>
    <row r="367" spans="3:7" x14ac:dyDescent="0.25">
      <c r="C367" s="265" t="s">
        <v>654</v>
      </c>
      <c r="D367" s="231">
        <v>377890798</v>
      </c>
      <c r="E367" s="231">
        <v>65350635.090000004</v>
      </c>
      <c r="F367" s="231">
        <v>65350635.090000004</v>
      </c>
      <c r="G367" s="231">
        <v>99879054.079999998</v>
      </c>
    </row>
    <row r="368" spans="3:7" x14ac:dyDescent="0.25">
      <c r="C368" s="265" t="s">
        <v>653</v>
      </c>
      <c r="D368" s="231">
        <v>86657720</v>
      </c>
      <c r="E368" s="231">
        <v>0</v>
      </c>
      <c r="F368" s="231">
        <v>0</v>
      </c>
      <c r="G368" s="231">
        <v>0</v>
      </c>
    </row>
    <row r="369" spans="3:7" x14ac:dyDescent="0.25">
      <c r="C369" s="265" t="s">
        <v>642</v>
      </c>
      <c r="D369" s="231">
        <v>75000000</v>
      </c>
      <c r="E369" s="231">
        <v>0</v>
      </c>
      <c r="F369" s="231">
        <v>0</v>
      </c>
      <c r="G369" s="231">
        <v>0</v>
      </c>
    </row>
    <row r="370" spans="3:7" x14ac:dyDescent="0.25">
      <c r="C370" s="266" t="s">
        <v>652</v>
      </c>
      <c r="D370" s="248">
        <v>800000000</v>
      </c>
      <c r="E370" s="248">
        <v>83350264.359999999</v>
      </c>
      <c r="F370" s="248">
        <v>47533113.640000001</v>
      </c>
      <c r="G370" s="248">
        <v>49822041.530000001</v>
      </c>
    </row>
    <row r="371" spans="3:7" x14ac:dyDescent="0.25">
      <c r="C371" s="265" t="s">
        <v>577</v>
      </c>
      <c r="D371" s="231">
        <v>800000000</v>
      </c>
      <c r="E371" s="231">
        <v>58002808.780000001</v>
      </c>
      <c r="F371" s="231">
        <v>47467269.640000001</v>
      </c>
      <c r="G371" s="231">
        <v>49822041.530000001</v>
      </c>
    </row>
    <row r="372" spans="3:7" x14ac:dyDescent="0.25">
      <c r="C372" s="265" t="s">
        <v>651</v>
      </c>
      <c r="D372" s="231">
        <v>0</v>
      </c>
      <c r="E372" s="231">
        <v>25347455.579999998</v>
      </c>
      <c r="F372" s="231">
        <v>65844</v>
      </c>
      <c r="G372" s="231">
        <v>0</v>
      </c>
    </row>
    <row r="373" spans="3:7" x14ac:dyDescent="0.25">
      <c r="C373" s="266" t="s">
        <v>650</v>
      </c>
      <c r="D373" s="248">
        <v>11289953092</v>
      </c>
      <c r="E373" s="248">
        <v>0</v>
      </c>
      <c r="F373" s="248">
        <v>0</v>
      </c>
      <c r="G373" s="248">
        <v>0</v>
      </c>
    </row>
    <row r="374" spans="3:7" x14ac:dyDescent="0.25">
      <c r="C374" s="265" t="s">
        <v>595</v>
      </c>
      <c r="D374" s="231">
        <v>513898348</v>
      </c>
      <c r="E374" s="231">
        <v>0</v>
      </c>
      <c r="F374" s="231">
        <v>0</v>
      </c>
      <c r="G374" s="231">
        <v>0</v>
      </c>
    </row>
    <row r="375" spans="3:7" x14ac:dyDescent="0.25">
      <c r="C375" s="265" t="s">
        <v>529</v>
      </c>
      <c r="D375" s="231">
        <v>9486102121</v>
      </c>
      <c r="E375" s="231">
        <v>0</v>
      </c>
      <c r="F375" s="231">
        <v>0</v>
      </c>
      <c r="G375" s="231">
        <v>0</v>
      </c>
    </row>
    <row r="376" spans="3:7" ht="15.75" thickBot="1" x14ac:dyDescent="0.3">
      <c r="C376" s="265" t="s">
        <v>497</v>
      </c>
      <c r="D376" s="231">
        <v>1289952623</v>
      </c>
      <c r="E376" s="231">
        <v>0</v>
      </c>
      <c r="F376" s="231">
        <v>0</v>
      </c>
      <c r="G376" s="231">
        <v>0</v>
      </c>
    </row>
    <row r="377" spans="3:7" x14ac:dyDescent="0.25">
      <c r="C377" s="269" t="s">
        <v>649</v>
      </c>
      <c r="D377" s="268">
        <v>150968273193</v>
      </c>
      <c r="E377" s="268">
        <v>16726444970.279999</v>
      </c>
      <c r="F377" s="267">
        <v>11292440399.059998</v>
      </c>
      <c r="G377" s="267">
        <v>11451012969.98</v>
      </c>
    </row>
    <row r="378" spans="3:7" x14ac:dyDescent="0.25">
      <c r="C378" s="232" t="s">
        <v>648</v>
      </c>
      <c r="D378" s="231">
        <v>150968273193</v>
      </c>
      <c r="E378" s="231">
        <v>16726444970.279999</v>
      </c>
      <c r="F378" s="231">
        <v>11292440399.059998</v>
      </c>
      <c r="G378" s="231">
        <v>11451012969.98</v>
      </c>
    </row>
    <row r="379" spans="3:7" x14ac:dyDescent="0.25">
      <c r="C379" s="266" t="s">
        <v>647</v>
      </c>
      <c r="D379" s="248">
        <v>134269459612</v>
      </c>
      <c r="E379" s="248">
        <v>10836867661.449999</v>
      </c>
      <c r="F379" s="248">
        <v>10786365750.809999</v>
      </c>
      <c r="G379" s="248">
        <v>11112436366.540001</v>
      </c>
    </row>
    <row r="380" spans="3:7" x14ac:dyDescent="0.25">
      <c r="C380" s="265" t="s">
        <v>472</v>
      </c>
      <c r="D380" s="231">
        <v>7478635566</v>
      </c>
      <c r="E380" s="231">
        <v>505398115.12</v>
      </c>
      <c r="F380" s="231">
        <v>487049147.00999999</v>
      </c>
      <c r="G380" s="231">
        <v>506539839.13999999</v>
      </c>
    </row>
    <row r="381" spans="3:7" x14ac:dyDescent="0.25">
      <c r="C381" s="265" t="s">
        <v>646</v>
      </c>
      <c r="D381" s="231">
        <v>323808142</v>
      </c>
      <c r="E381" s="231">
        <v>0</v>
      </c>
      <c r="F381" s="231">
        <v>0</v>
      </c>
      <c r="G381" s="231">
        <v>0</v>
      </c>
    </row>
    <row r="382" spans="3:7" x14ac:dyDescent="0.25">
      <c r="C382" s="265" t="s">
        <v>587</v>
      </c>
      <c r="D382" s="231">
        <v>58556638</v>
      </c>
      <c r="E382" s="231">
        <v>1230060</v>
      </c>
      <c r="F382" s="231">
        <v>39730</v>
      </c>
      <c r="G382" s="231">
        <v>108400</v>
      </c>
    </row>
    <row r="383" spans="3:7" x14ac:dyDescent="0.25">
      <c r="C383" s="265" t="s">
        <v>632</v>
      </c>
      <c r="D383" s="231">
        <v>135466964</v>
      </c>
      <c r="E383" s="231">
        <v>743435</v>
      </c>
      <c r="F383" s="231">
        <v>149357.5</v>
      </c>
      <c r="G383" s="231">
        <v>87270</v>
      </c>
    </row>
    <row r="384" spans="3:7" x14ac:dyDescent="0.25">
      <c r="C384" s="265" t="s">
        <v>636</v>
      </c>
      <c r="D384" s="231">
        <v>1713468299</v>
      </c>
      <c r="E384" s="231">
        <v>7034260.1799999997</v>
      </c>
      <c r="F384" s="231">
        <v>7317045.6200000001</v>
      </c>
      <c r="G384" s="231">
        <v>67934524.25999999</v>
      </c>
    </row>
    <row r="385" spans="3:7" x14ac:dyDescent="0.25">
      <c r="C385" s="265" t="s">
        <v>645</v>
      </c>
      <c r="D385" s="231">
        <v>92591317</v>
      </c>
      <c r="E385" s="231">
        <v>0</v>
      </c>
      <c r="F385" s="231">
        <v>0</v>
      </c>
      <c r="G385" s="231">
        <v>0</v>
      </c>
    </row>
    <row r="386" spans="3:7" x14ac:dyDescent="0.25">
      <c r="C386" s="265" t="s">
        <v>644</v>
      </c>
      <c r="D386" s="231">
        <v>135536158</v>
      </c>
      <c r="E386" s="231">
        <v>11021277.99</v>
      </c>
      <c r="F386" s="231">
        <v>6893767.04</v>
      </c>
      <c r="G386" s="231">
        <v>15666980.65</v>
      </c>
    </row>
    <row r="387" spans="3:7" x14ac:dyDescent="0.25">
      <c r="C387" s="265" t="s">
        <v>635</v>
      </c>
      <c r="D387" s="231">
        <v>882675175</v>
      </c>
      <c r="E387" s="231">
        <v>3759847.8</v>
      </c>
      <c r="F387" s="231">
        <v>1217139</v>
      </c>
      <c r="G387" s="231">
        <v>306800</v>
      </c>
    </row>
    <row r="388" spans="3:7" x14ac:dyDescent="0.25">
      <c r="C388" s="265" t="s">
        <v>643</v>
      </c>
      <c r="D388" s="231">
        <v>26900000</v>
      </c>
      <c r="E388" s="231">
        <v>2175719.4</v>
      </c>
      <c r="F388" s="231">
        <v>0</v>
      </c>
      <c r="G388" s="231">
        <v>0</v>
      </c>
    </row>
    <row r="389" spans="3:7" x14ac:dyDescent="0.25">
      <c r="C389" s="265" t="s">
        <v>555</v>
      </c>
      <c r="D389" s="231">
        <v>30000000</v>
      </c>
      <c r="E389" s="231">
        <v>1455740.3</v>
      </c>
      <c r="F389" s="231">
        <v>2415</v>
      </c>
      <c r="G389" s="231">
        <v>0</v>
      </c>
    </row>
    <row r="390" spans="3:7" x14ac:dyDescent="0.25">
      <c r="C390" s="265" t="s">
        <v>642</v>
      </c>
      <c r="D390" s="231">
        <v>22370579</v>
      </c>
      <c r="E390" s="231">
        <v>0</v>
      </c>
      <c r="F390" s="231">
        <v>0</v>
      </c>
      <c r="G390" s="231">
        <v>0</v>
      </c>
    </row>
    <row r="391" spans="3:7" x14ac:dyDescent="0.25">
      <c r="C391" s="265" t="s">
        <v>439</v>
      </c>
      <c r="D391" s="231">
        <v>1209622833</v>
      </c>
      <c r="E391" s="231">
        <v>137037297.09999999</v>
      </c>
      <c r="F391" s="231">
        <v>116685241.09999999</v>
      </c>
      <c r="G391" s="231">
        <v>163196993.55000001</v>
      </c>
    </row>
    <row r="392" spans="3:7" x14ac:dyDescent="0.25">
      <c r="C392" s="265" t="s">
        <v>438</v>
      </c>
      <c r="D392" s="231">
        <v>122159827941</v>
      </c>
      <c r="E392" s="231">
        <v>10167011908.559999</v>
      </c>
      <c r="F392" s="231">
        <v>10167011908.539999</v>
      </c>
      <c r="G392" s="231">
        <v>10358595558.940001</v>
      </c>
    </row>
    <row r="393" spans="3:7" x14ac:dyDescent="0.25">
      <c r="C393" s="266" t="s">
        <v>641</v>
      </c>
      <c r="D393" s="248">
        <v>608155258</v>
      </c>
      <c r="E393" s="248">
        <v>61039965.280000001</v>
      </c>
      <c r="F393" s="248">
        <v>61499672.700000003</v>
      </c>
      <c r="G393" s="248">
        <v>28225596.629999995</v>
      </c>
    </row>
    <row r="394" spans="3:7" x14ac:dyDescent="0.25">
      <c r="C394" s="265" t="s">
        <v>635</v>
      </c>
      <c r="D394" s="231">
        <v>608155258</v>
      </c>
      <c r="E394" s="231">
        <v>61039965.280000001</v>
      </c>
      <c r="F394" s="231">
        <v>61499672.700000003</v>
      </c>
      <c r="G394" s="231">
        <v>28225596.629999995</v>
      </c>
    </row>
    <row r="395" spans="3:7" x14ac:dyDescent="0.25">
      <c r="C395" s="266" t="s">
        <v>640</v>
      </c>
      <c r="D395" s="248">
        <v>15295939138</v>
      </c>
      <c r="E395" s="248">
        <v>5800933509.3000002</v>
      </c>
      <c r="F395" s="248">
        <v>364374541.71999997</v>
      </c>
      <c r="G395" s="248">
        <v>285588820.91000003</v>
      </c>
    </row>
    <row r="396" spans="3:7" x14ac:dyDescent="0.25">
      <c r="C396" s="265" t="s">
        <v>495</v>
      </c>
      <c r="D396" s="231">
        <v>7596034271</v>
      </c>
      <c r="E396" s="231">
        <v>129641529.04000001</v>
      </c>
      <c r="F396" s="231">
        <v>356233207.13</v>
      </c>
      <c r="G396" s="231">
        <v>281852332.33999997</v>
      </c>
    </row>
    <row r="397" spans="3:7" x14ac:dyDescent="0.25">
      <c r="C397" s="265" t="s">
        <v>639</v>
      </c>
      <c r="D397" s="231">
        <v>0</v>
      </c>
      <c r="E397" s="231">
        <v>1683783.89</v>
      </c>
      <c r="F397" s="231">
        <v>0</v>
      </c>
      <c r="G397" s="231">
        <v>1106685.3500000001</v>
      </c>
    </row>
    <row r="398" spans="3:7" x14ac:dyDescent="0.25">
      <c r="C398" s="265" t="s">
        <v>638</v>
      </c>
      <c r="D398" s="231">
        <v>31525055</v>
      </c>
      <c r="E398" s="231">
        <v>0</v>
      </c>
      <c r="F398" s="231">
        <v>0</v>
      </c>
      <c r="G398" s="231">
        <v>0</v>
      </c>
    </row>
    <row r="399" spans="3:7" x14ac:dyDescent="0.25">
      <c r="C399" s="265" t="s">
        <v>637</v>
      </c>
      <c r="D399" s="231">
        <v>750000</v>
      </c>
      <c r="E399" s="231">
        <v>5407710.9000000004</v>
      </c>
      <c r="F399" s="231">
        <v>3671820.13</v>
      </c>
      <c r="G399" s="231">
        <v>1011935.22</v>
      </c>
    </row>
    <row r="400" spans="3:7" x14ac:dyDescent="0.25">
      <c r="C400" s="265" t="s">
        <v>632</v>
      </c>
      <c r="D400" s="231">
        <v>86193313</v>
      </c>
      <c r="E400" s="231">
        <v>5664200485.4700003</v>
      </c>
      <c r="F400" s="231">
        <v>4469514.46</v>
      </c>
      <c r="G400" s="231">
        <v>373460</v>
      </c>
    </row>
    <row r="401" spans="3:7" x14ac:dyDescent="0.25">
      <c r="C401" s="265" t="s">
        <v>636</v>
      </c>
      <c r="D401" s="231">
        <v>7435054908</v>
      </c>
      <c r="E401" s="231">
        <v>0</v>
      </c>
      <c r="F401" s="231">
        <v>0</v>
      </c>
      <c r="G401" s="231">
        <v>1244408</v>
      </c>
    </row>
    <row r="402" spans="3:7" x14ac:dyDescent="0.25">
      <c r="C402" s="265" t="s">
        <v>635</v>
      </c>
      <c r="D402" s="231">
        <v>146381591</v>
      </c>
      <c r="E402" s="231">
        <v>27603834.25</v>
      </c>
      <c r="F402" s="231">
        <v>80200433.829999998</v>
      </c>
      <c r="G402" s="231">
        <v>24762185.900000002</v>
      </c>
    </row>
    <row r="403" spans="3:7" x14ac:dyDescent="0.25">
      <c r="C403" s="266" t="s">
        <v>634</v>
      </c>
      <c r="D403" s="248">
        <v>794719185</v>
      </c>
      <c r="E403" s="248">
        <v>27603834.25</v>
      </c>
      <c r="F403" s="248">
        <v>80200433.829999998</v>
      </c>
      <c r="G403" s="248">
        <v>24762185.900000002</v>
      </c>
    </row>
    <row r="404" spans="3:7" x14ac:dyDescent="0.25">
      <c r="C404" s="265" t="s">
        <v>633</v>
      </c>
      <c r="D404" s="231">
        <v>600000</v>
      </c>
      <c r="E404" s="231">
        <v>0</v>
      </c>
      <c r="F404" s="231">
        <v>0</v>
      </c>
      <c r="G404" s="231">
        <v>0</v>
      </c>
    </row>
    <row r="405" spans="3:7" x14ac:dyDescent="0.25">
      <c r="C405" s="265" t="s">
        <v>632</v>
      </c>
      <c r="D405" s="231">
        <v>771104185</v>
      </c>
      <c r="E405" s="231">
        <v>27418411.850000001</v>
      </c>
      <c r="F405" s="231">
        <v>27237158.830000002</v>
      </c>
      <c r="G405" s="231">
        <v>24681945.900000002</v>
      </c>
    </row>
    <row r="406" spans="3:7" ht="15.75" thickBot="1" x14ac:dyDescent="0.3">
      <c r="C406" s="265" t="s">
        <v>631</v>
      </c>
      <c r="D406" s="231">
        <v>23015000</v>
      </c>
      <c r="E406" s="231">
        <v>185422.4</v>
      </c>
      <c r="F406" s="231">
        <v>52963275</v>
      </c>
      <c r="G406" s="231">
        <v>80240</v>
      </c>
    </row>
    <row r="407" spans="3:7" x14ac:dyDescent="0.25">
      <c r="C407" s="269" t="s">
        <v>630</v>
      </c>
      <c r="D407" s="268">
        <v>5502585634</v>
      </c>
      <c r="E407" s="268">
        <v>169567858.05000001</v>
      </c>
      <c r="F407" s="267">
        <v>211208155.62999997</v>
      </c>
      <c r="G407" s="267">
        <v>235147741.68000001</v>
      </c>
    </row>
    <row r="408" spans="3:7" x14ac:dyDescent="0.25">
      <c r="C408" s="232" t="s">
        <v>629</v>
      </c>
      <c r="D408" s="231">
        <v>5502585634</v>
      </c>
      <c r="E408" s="231">
        <v>169567858.05000001</v>
      </c>
      <c r="F408" s="231">
        <v>211208155.62999997</v>
      </c>
      <c r="G408" s="231">
        <v>235147741.68000001</v>
      </c>
    </row>
    <row r="409" spans="3:7" x14ac:dyDescent="0.25">
      <c r="C409" s="266" t="s">
        <v>628</v>
      </c>
      <c r="D409" s="248">
        <v>5258740985</v>
      </c>
      <c r="E409" s="248">
        <v>157339944.15000001</v>
      </c>
      <c r="F409" s="248">
        <v>198980241.72999996</v>
      </c>
      <c r="G409" s="248">
        <v>222728431.78</v>
      </c>
    </row>
    <row r="410" spans="3:7" x14ac:dyDescent="0.25">
      <c r="C410" s="265" t="s">
        <v>472</v>
      </c>
      <c r="D410" s="231">
        <v>1494573583</v>
      </c>
      <c r="E410" s="231">
        <v>40373665.369999997</v>
      </c>
      <c r="F410" s="231">
        <v>103609252.55</v>
      </c>
      <c r="G410" s="231">
        <v>93372349.079999998</v>
      </c>
    </row>
    <row r="411" spans="3:7" x14ac:dyDescent="0.25">
      <c r="C411" s="265" t="s">
        <v>442</v>
      </c>
      <c r="D411" s="231">
        <v>1052828391</v>
      </c>
      <c r="E411" s="231">
        <v>33741862.780000001</v>
      </c>
      <c r="F411" s="231">
        <v>7412923.1699999999</v>
      </c>
      <c r="G411" s="231">
        <v>6421625.25</v>
      </c>
    </row>
    <row r="412" spans="3:7" x14ac:dyDescent="0.25">
      <c r="C412" s="265" t="s">
        <v>523</v>
      </c>
      <c r="D412" s="231">
        <v>1851600000</v>
      </c>
      <c r="E412" s="231">
        <v>39016641.549999997</v>
      </c>
      <c r="F412" s="231">
        <v>39016641.549999997</v>
      </c>
      <c r="G412" s="231">
        <v>72669765.170000002</v>
      </c>
    </row>
    <row r="413" spans="3:7" x14ac:dyDescent="0.25">
      <c r="C413" s="265" t="s">
        <v>471</v>
      </c>
      <c r="D413" s="231">
        <v>334550000</v>
      </c>
      <c r="E413" s="231">
        <v>28233570.609999999</v>
      </c>
      <c r="F413" s="231">
        <v>26933619.390000001</v>
      </c>
      <c r="G413" s="231">
        <v>27276474.870000001</v>
      </c>
    </row>
    <row r="414" spans="3:7" x14ac:dyDescent="0.25">
      <c r="C414" s="265" t="s">
        <v>469</v>
      </c>
      <c r="D414" s="231">
        <v>81000000</v>
      </c>
      <c r="E414" s="231">
        <v>115341.8</v>
      </c>
      <c r="F414" s="231">
        <v>4264603.9400000004</v>
      </c>
      <c r="G414" s="231">
        <v>4815513.9399999995</v>
      </c>
    </row>
    <row r="415" spans="3:7" x14ac:dyDescent="0.25">
      <c r="C415" s="265" t="s">
        <v>513</v>
      </c>
      <c r="D415" s="231">
        <v>36610000</v>
      </c>
      <c r="E415" s="231">
        <v>1490679.84</v>
      </c>
      <c r="F415" s="231">
        <v>2151433.52</v>
      </c>
      <c r="G415" s="231">
        <v>2151433.52</v>
      </c>
    </row>
    <row r="416" spans="3:7" x14ac:dyDescent="0.25">
      <c r="C416" s="265" t="s">
        <v>532</v>
      </c>
      <c r="D416" s="231">
        <v>209236011</v>
      </c>
      <c r="E416" s="231">
        <v>2389513.8200000003</v>
      </c>
      <c r="F416" s="231">
        <v>3613099.2300000004</v>
      </c>
      <c r="G416" s="231">
        <v>3047436.7299999995</v>
      </c>
    </row>
    <row r="417" spans="3:7" x14ac:dyDescent="0.25">
      <c r="C417" s="265" t="s">
        <v>439</v>
      </c>
      <c r="D417" s="231">
        <v>198343000</v>
      </c>
      <c r="E417" s="231">
        <v>11978668.380000001</v>
      </c>
      <c r="F417" s="231">
        <v>11978668.380000001</v>
      </c>
      <c r="G417" s="231">
        <v>12973833.220000001</v>
      </c>
    </row>
    <row r="418" spans="3:7" x14ac:dyDescent="0.25">
      <c r="C418" s="266" t="s">
        <v>627</v>
      </c>
      <c r="D418" s="248">
        <v>155327649</v>
      </c>
      <c r="E418" s="248">
        <v>6656932.0699999994</v>
      </c>
      <c r="F418" s="248">
        <v>6656932.0699999994</v>
      </c>
      <c r="G418" s="248">
        <v>6656932.0699999994</v>
      </c>
    </row>
    <row r="419" spans="3:7" x14ac:dyDescent="0.25">
      <c r="C419" s="265" t="s">
        <v>626</v>
      </c>
      <c r="D419" s="231">
        <v>60000000</v>
      </c>
      <c r="E419" s="231">
        <v>0</v>
      </c>
      <c r="F419" s="231">
        <v>0</v>
      </c>
      <c r="G419" s="231">
        <v>0</v>
      </c>
    </row>
    <row r="420" spans="3:7" x14ac:dyDescent="0.25">
      <c r="C420" s="265" t="s">
        <v>532</v>
      </c>
      <c r="D420" s="231">
        <v>95327649</v>
      </c>
      <c r="E420" s="231">
        <v>6656932.0699999994</v>
      </c>
      <c r="F420" s="231">
        <v>6656932.0699999994</v>
      </c>
      <c r="G420" s="231">
        <v>6656932.0699999994</v>
      </c>
    </row>
    <row r="421" spans="3:7" x14ac:dyDescent="0.25">
      <c r="C421" s="266" t="s">
        <v>625</v>
      </c>
      <c r="D421" s="248">
        <v>88517000</v>
      </c>
      <c r="E421" s="248">
        <v>5570981.8300000001</v>
      </c>
      <c r="F421" s="248">
        <v>5570981.8300000001</v>
      </c>
      <c r="G421" s="248">
        <v>5762377.8300000001</v>
      </c>
    </row>
    <row r="422" spans="3:7" x14ac:dyDescent="0.25">
      <c r="C422" s="265" t="s">
        <v>624</v>
      </c>
      <c r="D422" s="231">
        <v>0</v>
      </c>
      <c r="E422" s="231">
        <v>0</v>
      </c>
      <c r="F422" s="231">
        <v>0</v>
      </c>
      <c r="G422" s="231">
        <v>0</v>
      </c>
    </row>
    <row r="423" spans="3:7" ht="15.75" thickBot="1" x14ac:dyDescent="0.3">
      <c r="C423" s="265" t="s">
        <v>623</v>
      </c>
      <c r="D423" s="231">
        <v>88517000</v>
      </c>
      <c r="E423" s="231">
        <v>5570981.8300000001</v>
      </c>
      <c r="F423" s="231">
        <v>5570981.8300000001</v>
      </c>
      <c r="G423" s="231">
        <v>5762377.8300000001</v>
      </c>
    </row>
    <row r="424" spans="3:7" x14ac:dyDescent="0.25">
      <c r="C424" s="269" t="s">
        <v>622</v>
      </c>
      <c r="D424" s="268">
        <v>3023343450</v>
      </c>
      <c r="E424" s="268">
        <v>199678346.93000001</v>
      </c>
      <c r="F424" s="267">
        <v>195930351.75</v>
      </c>
      <c r="G424" s="267">
        <v>212152298.00999999</v>
      </c>
    </row>
    <row r="425" spans="3:7" x14ac:dyDescent="0.25">
      <c r="C425" s="232" t="s">
        <v>621</v>
      </c>
      <c r="D425" s="231">
        <v>3023343450</v>
      </c>
      <c r="E425" s="231">
        <v>199678346.93000001</v>
      </c>
      <c r="F425" s="231">
        <v>195930351.75</v>
      </c>
      <c r="G425" s="231">
        <v>212152298.00999999</v>
      </c>
    </row>
    <row r="426" spans="3:7" x14ac:dyDescent="0.25">
      <c r="C426" s="266" t="s">
        <v>620</v>
      </c>
      <c r="D426" s="248">
        <v>3023343450</v>
      </c>
      <c r="E426" s="248">
        <v>199678346.93000001</v>
      </c>
      <c r="F426" s="248">
        <v>195930351.75</v>
      </c>
      <c r="G426" s="248">
        <v>212152298.00999999</v>
      </c>
    </row>
    <row r="427" spans="3:7" x14ac:dyDescent="0.25">
      <c r="C427" s="265" t="s">
        <v>472</v>
      </c>
      <c r="D427" s="231">
        <v>786399802</v>
      </c>
      <c r="E427" s="231">
        <v>44712765.340000004</v>
      </c>
      <c r="F427" s="231">
        <v>39826240.640000001</v>
      </c>
      <c r="G427" s="231">
        <v>50503939.390000001</v>
      </c>
    </row>
    <row r="428" spans="3:7" x14ac:dyDescent="0.25">
      <c r="C428" s="265" t="s">
        <v>471</v>
      </c>
      <c r="D428" s="231">
        <v>376120110</v>
      </c>
      <c r="E428" s="231">
        <v>28391779.190000001</v>
      </c>
      <c r="F428" s="231">
        <v>29346667.149999999</v>
      </c>
      <c r="G428" s="231">
        <v>30266838.060000002</v>
      </c>
    </row>
    <row r="429" spans="3:7" x14ac:dyDescent="0.25">
      <c r="C429" s="265" t="s">
        <v>469</v>
      </c>
      <c r="D429" s="231">
        <v>13824667</v>
      </c>
      <c r="E429" s="231">
        <v>797855.06</v>
      </c>
      <c r="F429" s="231">
        <v>797855.06</v>
      </c>
      <c r="G429" s="231">
        <v>847426.86</v>
      </c>
    </row>
    <row r="430" spans="3:7" x14ac:dyDescent="0.25">
      <c r="C430" s="265" t="s">
        <v>619</v>
      </c>
      <c r="D430" s="231">
        <v>176651859</v>
      </c>
      <c r="E430" s="231">
        <v>10174530.689999999</v>
      </c>
      <c r="F430" s="231">
        <v>10050172.25</v>
      </c>
      <c r="G430" s="231">
        <v>14954428.050000001</v>
      </c>
    </row>
    <row r="431" spans="3:7" x14ac:dyDescent="0.25">
      <c r="C431" s="265" t="s">
        <v>618</v>
      </c>
      <c r="D431" s="231">
        <v>645365769</v>
      </c>
      <c r="E431" s="231">
        <v>0</v>
      </c>
      <c r="F431" s="231">
        <v>0</v>
      </c>
      <c r="G431" s="231">
        <v>0</v>
      </c>
    </row>
    <row r="432" spans="3:7" x14ac:dyDescent="0.25">
      <c r="C432" s="265" t="s">
        <v>617</v>
      </c>
      <c r="D432" s="231">
        <v>25209855</v>
      </c>
      <c r="E432" s="231">
        <v>0</v>
      </c>
      <c r="F432" s="231">
        <v>1581.2</v>
      </c>
      <c r="G432" s="231">
        <v>0</v>
      </c>
    </row>
    <row r="433" spans="3:7" x14ac:dyDescent="0.25">
      <c r="C433" s="265" t="s">
        <v>439</v>
      </c>
      <c r="D433" s="231">
        <v>22827987</v>
      </c>
      <c r="E433" s="231">
        <v>61574757.399999999</v>
      </c>
      <c r="F433" s="231">
        <v>61882757.399999999</v>
      </c>
      <c r="G433" s="231">
        <v>61553006.399999999</v>
      </c>
    </row>
    <row r="434" spans="3:7" ht="15.75" thickBot="1" x14ac:dyDescent="0.3">
      <c r="C434" s="265" t="s">
        <v>438</v>
      </c>
      <c r="D434" s="231">
        <v>976943401</v>
      </c>
      <c r="E434" s="231">
        <v>54026659.25</v>
      </c>
      <c r="F434" s="231">
        <v>54026659.25</v>
      </c>
      <c r="G434" s="231">
        <v>54026659.25</v>
      </c>
    </row>
    <row r="435" spans="3:7" x14ac:dyDescent="0.25">
      <c r="C435" s="269" t="s">
        <v>616</v>
      </c>
      <c r="D435" s="268">
        <v>18535516531</v>
      </c>
      <c r="E435" s="268">
        <v>1237361146.79</v>
      </c>
      <c r="F435" s="267">
        <v>1096864246.6699998</v>
      </c>
      <c r="G435" s="267">
        <v>1286690743.0899999</v>
      </c>
    </row>
    <row r="436" spans="3:7" x14ac:dyDescent="0.25">
      <c r="C436" s="232" t="s">
        <v>615</v>
      </c>
      <c r="D436" s="231">
        <v>18535516531</v>
      </c>
      <c r="E436" s="231">
        <v>1237361146.79</v>
      </c>
      <c r="F436" s="231">
        <v>1096864246.6699998</v>
      </c>
      <c r="G436" s="231">
        <v>1286690743.0899999</v>
      </c>
    </row>
    <row r="437" spans="3:7" x14ac:dyDescent="0.25">
      <c r="C437" s="266" t="s">
        <v>614</v>
      </c>
      <c r="D437" s="248">
        <v>17263509199</v>
      </c>
      <c r="E437" s="248">
        <v>1080216743.29</v>
      </c>
      <c r="F437" s="248">
        <v>992592864.90999997</v>
      </c>
      <c r="G437" s="248">
        <v>1194396186.6799998</v>
      </c>
    </row>
    <row r="438" spans="3:7" x14ac:dyDescent="0.25">
      <c r="C438" s="265" t="s">
        <v>472</v>
      </c>
      <c r="D438" s="231">
        <v>5439403615</v>
      </c>
      <c r="E438" s="231">
        <v>419358615.44</v>
      </c>
      <c r="F438" s="231">
        <v>415657565.15999997</v>
      </c>
      <c r="G438" s="231">
        <v>440117609.21000004</v>
      </c>
    </row>
    <row r="439" spans="3:7" x14ac:dyDescent="0.25">
      <c r="C439" s="265" t="s">
        <v>613</v>
      </c>
      <c r="D439" s="231">
        <v>22400000</v>
      </c>
      <c r="E439" s="231">
        <v>3850604.99</v>
      </c>
      <c r="F439" s="231">
        <v>3850604.99</v>
      </c>
      <c r="G439" s="231">
        <v>4039804.99</v>
      </c>
    </row>
    <row r="440" spans="3:7" x14ac:dyDescent="0.25">
      <c r="C440" s="265" t="s">
        <v>462</v>
      </c>
      <c r="D440" s="231">
        <v>9360000</v>
      </c>
      <c r="E440" s="231">
        <v>450000</v>
      </c>
      <c r="F440" s="231">
        <v>450000</v>
      </c>
      <c r="G440" s="231">
        <v>1221447.08</v>
      </c>
    </row>
    <row r="441" spans="3:7" x14ac:dyDescent="0.25">
      <c r="C441" s="265" t="s">
        <v>450</v>
      </c>
      <c r="D441" s="231">
        <v>400000</v>
      </c>
      <c r="E441" s="231">
        <v>0</v>
      </c>
      <c r="F441" s="231">
        <v>0</v>
      </c>
      <c r="G441" s="231">
        <v>0</v>
      </c>
    </row>
    <row r="442" spans="3:7" x14ac:dyDescent="0.25">
      <c r="C442" s="265" t="s">
        <v>490</v>
      </c>
      <c r="D442" s="231">
        <v>610010000</v>
      </c>
      <c r="E442" s="231">
        <v>72380335.060000002</v>
      </c>
      <c r="F442" s="231">
        <v>16688515.060000001</v>
      </c>
      <c r="G442" s="231">
        <v>47145907.850000009</v>
      </c>
    </row>
    <row r="443" spans="3:7" x14ac:dyDescent="0.25">
      <c r="C443" s="265" t="s">
        <v>442</v>
      </c>
      <c r="D443" s="231">
        <v>1833015515</v>
      </c>
      <c r="E443" s="231">
        <v>107993773.24000001</v>
      </c>
      <c r="F443" s="231">
        <v>81866608.989999995</v>
      </c>
      <c r="G443" s="231">
        <v>228747989.10000002</v>
      </c>
    </row>
    <row r="444" spans="3:7" x14ac:dyDescent="0.25">
      <c r="C444" s="265" t="s">
        <v>471</v>
      </c>
      <c r="D444" s="231">
        <v>112440000</v>
      </c>
      <c r="E444" s="231">
        <v>3004765.37</v>
      </c>
      <c r="F444" s="231">
        <v>900921.52</v>
      </c>
      <c r="G444" s="231">
        <v>0</v>
      </c>
    </row>
    <row r="445" spans="3:7" x14ac:dyDescent="0.25">
      <c r="C445" s="265" t="s">
        <v>479</v>
      </c>
      <c r="D445" s="231">
        <v>1000000</v>
      </c>
      <c r="E445" s="231">
        <v>0</v>
      </c>
      <c r="F445" s="231">
        <v>0</v>
      </c>
      <c r="G445" s="231">
        <v>0</v>
      </c>
    </row>
    <row r="446" spans="3:7" x14ac:dyDescent="0.25">
      <c r="C446" s="265" t="s">
        <v>487</v>
      </c>
      <c r="D446" s="231">
        <v>560000</v>
      </c>
      <c r="E446" s="231">
        <v>0</v>
      </c>
      <c r="F446" s="231">
        <v>0</v>
      </c>
      <c r="G446" s="231">
        <v>0</v>
      </c>
    </row>
    <row r="447" spans="3:7" x14ac:dyDescent="0.25">
      <c r="C447" s="265" t="s">
        <v>513</v>
      </c>
      <c r="D447" s="231">
        <v>43275125</v>
      </c>
      <c r="E447" s="231">
        <v>829830.41</v>
      </c>
      <c r="F447" s="231">
        <v>829830.41</v>
      </c>
      <c r="G447" s="231">
        <v>229830.41</v>
      </c>
    </row>
    <row r="448" spans="3:7" x14ac:dyDescent="0.25">
      <c r="C448" s="265" t="s">
        <v>612</v>
      </c>
      <c r="D448" s="231">
        <v>300000</v>
      </c>
      <c r="E448" s="231">
        <v>0</v>
      </c>
      <c r="F448" s="231">
        <v>0</v>
      </c>
      <c r="G448" s="231">
        <v>0</v>
      </c>
    </row>
    <row r="449" spans="3:7" x14ac:dyDescent="0.25">
      <c r="C449" s="265" t="s">
        <v>611</v>
      </c>
      <c r="D449" s="231">
        <v>75000000</v>
      </c>
      <c r="E449" s="231">
        <v>0</v>
      </c>
      <c r="F449" s="231">
        <v>0</v>
      </c>
      <c r="G449" s="231">
        <v>0</v>
      </c>
    </row>
    <row r="450" spans="3:7" x14ac:dyDescent="0.25">
      <c r="C450" s="265" t="s">
        <v>512</v>
      </c>
      <c r="D450" s="231">
        <v>682320000</v>
      </c>
      <c r="E450" s="231">
        <v>0</v>
      </c>
      <c r="F450" s="231">
        <v>0</v>
      </c>
      <c r="G450" s="231">
        <v>0</v>
      </c>
    </row>
    <row r="451" spans="3:7" x14ac:dyDescent="0.25">
      <c r="C451" s="265" t="s">
        <v>439</v>
      </c>
      <c r="D451" s="231">
        <v>363181887</v>
      </c>
      <c r="E451" s="231">
        <v>28042930</v>
      </c>
      <c r="F451" s="231">
        <v>28042930</v>
      </c>
      <c r="G451" s="231">
        <v>28119069</v>
      </c>
    </row>
    <row r="452" spans="3:7" x14ac:dyDescent="0.25">
      <c r="C452" s="265" t="s">
        <v>438</v>
      </c>
      <c r="D452" s="231">
        <v>8070843057</v>
      </c>
      <c r="E452" s="231">
        <v>444305888.77999997</v>
      </c>
      <c r="F452" s="231">
        <v>444305888.77999997</v>
      </c>
      <c r="G452" s="231">
        <v>444774529.03999996</v>
      </c>
    </row>
    <row r="453" spans="3:7" x14ac:dyDescent="0.25">
      <c r="C453" s="266" t="s">
        <v>610</v>
      </c>
      <c r="D453" s="248">
        <v>670462710</v>
      </c>
      <c r="E453" s="248">
        <v>124482780.39</v>
      </c>
      <c r="F453" s="248">
        <v>61694291.960000001</v>
      </c>
      <c r="G453" s="248">
        <v>51424792.5</v>
      </c>
    </row>
    <row r="454" spans="3:7" x14ac:dyDescent="0.25">
      <c r="C454" s="265" t="s">
        <v>469</v>
      </c>
      <c r="D454" s="231">
        <v>588947539</v>
      </c>
      <c r="E454" s="231">
        <v>107813073.7</v>
      </c>
      <c r="F454" s="231">
        <v>54735510.450000003</v>
      </c>
      <c r="G454" s="231">
        <v>45064492.030000001</v>
      </c>
    </row>
    <row r="455" spans="3:7" x14ac:dyDescent="0.25">
      <c r="C455" s="265" t="s">
        <v>609</v>
      </c>
      <c r="D455" s="231">
        <v>10606189</v>
      </c>
      <c r="E455" s="231">
        <v>1533200</v>
      </c>
      <c r="F455" s="231">
        <v>1626665.9</v>
      </c>
      <c r="G455" s="231">
        <v>1543465.9</v>
      </c>
    </row>
    <row r="456" spans="3:7" x14ac:dyDescent="0.25">
      <c r="C456" s="265" t="s">
        <v>608</v>
      </c>
      <c r="D456" s="231">
        <v>49679102</v>
      </c>
      <c r="E456" s="231">
        <v>9773904.6899999995</v>
      </c>
      <c r="F456" s="231">
        <v>2950314.6100000003</v>
      </c>
      <c r="G456" s="231">
        <v>2435033.5700000003</v>
      </c>
    </row>
    <row r="457" spans="3:7" x14ac:dyDescent="0.25">
      <c r="C457" s="265" t="s">
        <v>577</v>
      </c>
      <c r="D457" s="231">
        <v>8692180</v>
      </c>
      <c r="E457" s="231">
        <v>2300000</v>
      </c>
      <c r="F457" s="231">
        <v>0</v>
      </c>
      <c r="G457" s="231">
        <v>0</v>
      </c>
    </row>
    <row r="458" spans="3:7" x14ac:dyDescent="0.25">
      <c r="C458" s="265" t="s">
        <v>607</v>
      </c>
      <c r="D458" s="231">
        <v>12537700</v>
      </c>
      <c r="E458" s="231">
        <v>3062602</v>
      </c>
      <c r="F458" s="231">
        <v>2381801</v>
      </c>
      <c r="G458" s="231">
        <v>2381801</v>
      </c>
    </row>
    <row r="459" spans="3:7" x14ac:dyDescent="0.25">
      <c r="C459" s="266" t="s">
        <v>606</v>
      </c>
      <c r="D459" s="248">
        <v>28022531</v>
      </c>
      <c r="E459" s="248">
        <v>2076400.2100000002</v>
      </c>
      <c r="F459" s="248">
        <v>1877827.27</v>
      </c>
      <c r="G459" s="248">
        <v>1913989.78</v>
      </c>
    </row>
    <row r="460" spans="3:7" x14ac:dyDescent="0.25">
      <c r="C460" s="265" t="s">
        <v>472</v>
      </c>
      <c r="D460" s="231">
        <v>28022531</v>
      </c>
      <c r="E460" s="231">
        <v>2076400.2100000002</v>
      </c>
      <c r="F460" s="231">
        <v>1877827.27</v>
      </c>
      <c r="G460" s="231">
        <v>1913989.78</v>
      </c>
    </row>
    <row r="461" spans="3:7" x14ac:dyDescent="0.25">
      <c r="C461" s="266" t="s">
        <v>605</v>
      </c>
      <c r="D461" s="248">
        <v>288421797</v>
      </c>
      <c r="E461" s="248">
        <v>3247033.87</v>
      </c>
      <c r="F461" s="248">
        <v>13815432.310000001</v>
      </c>
      <c r="G461" s="248">
        <v>12053970.91</v>
      </c>
    </row>
    <row r="462" spans="3:7" x14ac:dyDescent="0.25">
      <c r="C462" s="265" t="s">
        <v>534</v>
      </c>
      <c r="D462" s="231">
        <v>700000</v>
      </c>
      <c r="E462" s="231">
        <v>0</v>
      </c>
      <c r="F462" s="231">
        <v>0</v>
      </c>
      <c r="G462" s="231">
        <v>0</v>
      </c>
    </row>
    <row r="463" spans="3:7" x14ac:dyDescent="0.25">
      <c r="C463" s="265" t="s">
        <v>533</v>
      </c>
      <c r="D463" s="231">
        <v>100000000</v>
      </c>
      <c r="E463" s="231">
        <v>1945.01</v>
      </c>
      <c r="F463" s="231">
        <v>0</v>
      </c>
      <c r="G463" s="231">
        <v>0</v>
      </c>
    </row>
    <row r="464" spans="3:7" x14ac:dyDescent="0.25">
      <c r="C464" s="265" t="s">
        <v>532</v>
      </c>
      <c r="D464" s="231">
        <v>186271797</v>
      </c>
      <c r="E464" s="231">
        <v>3247033.87</v>
      </c>
      <c r="F464" s="231">
        <v>13815432.310000001</v>
      </c>
      <c r="G464" s="231">
        <v>12053970.91</v>
      </c>
    </row>
    <row r="465" spans="3:7" x14ac:dyDescent="0.25">
      <c r="C465" s="265" t="s">
        <v>604</v>
      </c>
      <c r="D465" s="231">
        <v>1450000</v>
      </c>
      <c r="E465" s="231">
        <v>0</v>
      </c>
      <c r="F465" s="231">
        <v>0</v>
      </c>
      <c r="G465" s="231">
        <v>0</v>
      </c>
    </row>
    <row r="466" spans="3:7" x14ac:dyDescent="0.25">
      <c r="C466" s="265" t="s">
        <v>530</v>
      </c>
      <c r="D466" s="231">
        <v>0</v>
      </c>
      <c r="E466" s="231">
        <v>0</v>
      </c>
      <c r="F466" s="231">
        <v>0</v>
      </c>
      <c r="G466" s="231">
        <v>0</v>
      </c>
    </row>
    <row r="467" spans="3:7" x14ac:dyDescent="0.25">
      <c r="C467" s="266" t="s">
        <v>603</v>
      </c>
      <c r="D467" s="248">
        <v>49100294</v>
      </c>
      <c r="E467" s="248">
        <v>3630189.0300000003</v>
      </c>
      <c r="F467" s="248">
        <v>3630189.0300000003</v>
      </c>
      <c r="G467" s="248">
        <v>3648162.0300000003</v>
      </c>
    </row>
    <row r="468" spans="3:7" x14ac:dyDescent="0.25">
      <c r="C468" s="265" t="s">
        <v>472</v>
      </c>
      <c r="D468" s="231">
        <v>49100294</v>
      </c>
      <c r="E468" s="231">
        <v>3630189.0300000003</v>
      </c>
      <c r="F468" s="231">
        <v>3630189.0300000003</v>
      </c>
      <c r="G468" s="231">
        <v>3648162.0300000003</v>
      </c>
    </row>
    <row r="469" spans="3:7" x14ac:dyDescent="0.25">
      <c r="C469" s="266" t="s">
        <v>602</v>
      </c>
      <c r="D469" s="248">
        <v>236000000</v>
      </c>
      <c r="E469" s="248">
        <v>23708000</v>
      </c>
      <c r="F469" s="248">
        <v>23253641.190000001</v>
      </c>
      <c r="G469" s="248">
        <v>23253641.190000001</v>
      </c>
    </row>
    <row r="470" spans="3:7" ht="15.75" thickBot="1" x14ac:dyDescent="0.3">
      <c r="C470" s="265" t="s">
        <v>472</v>
      </c>
      <c r="D470" s="231">
        <v>236000000</v>
      </c>
      <c r="E470" s="231">
        <v>23708000</v>
      </c>
      <c r="F470" s="231">
        <v>23253641.190000001</v>
      </c>
      <c r="G470" s="231">
        <v>23253641.190000001</v>
      </c>
    </row>
    <row r="471" spans="3:7" x14ac:dyDescent="0.25">
      <c r="C471" s="269" t="s">
        <v>601</v>
      </c>
      <c r="D471" s="268">
        <v>64208597908</v>
      </c>
      <c r="E471" s="268">
        <v>4138534268.3700004</v>
      </c>
      <c r="F471" s="267">
        <v>3837285242.2200007</v>
      </c>
      <c r="G471" s="267">
        <v>4165597273.7900004</v>
      </c>
    </row>
    <row r="472" spans="3:7" x14ac:dyDescent="0.25">
      <c r="C472" s="232" t="s">
        <v>600</v>
      </c>
      <c r="D472" s="231">
        <v>64208597908</v>
      </c>
      <c r="E472" s="231">
        <v>4138534268.3700004</v>
      </c>
      <c r="F472" s="231">
        <v>3837285242.2200007</v>
      </c>
      <c r="G472" s="231">
        <v>4165597273.7900004</v>
      </c>
    </row>
    <row r="473" spans="3:7" x14ac:dyDescent="0.25">
      <c r="C473" s="266" t="s">
        <v>599</v>
      </c>
      <c r="D473" s="248">
        <v>46205626258</v>
      </c>
      <c r="E473" s="248">
        <v>3415575030.8400002</v>
      </c>
      <c r="F473" s="248">
        <v>3169196709.5200005</v>
      </c>
      <c r="G473" s="248">
        <v>3446573807.0900006</v>
      </c>
    </row>
    <row r="474" spans="3:7" x14ac:dyDescent="0.25">
      <c r="C474" s="265" t="s">
        <v>472</v>
      </c>
      <c r="D474" s="231">
        <v>3396064803</v>
      </c>
      <c r="E474" s="231">
        <v>117336185.41</v>
      </c>
      <c r="F474" s="231">
        <v>189053747.56</v>
      </c>
      <c r="G474" s="231">
        <v>186507371.13</v>
      </c>
    </row>
    <row r="475" spans="3:7" x14ac:dyDescent="0.25">
      <c r="C475" s="265" t="s">
        <v>450</v>
      </c>
      <c r="D475" s="231">
        <v>2000000</v>
      </c>
      <c r="E475" s="231">
        <v>0</v>
      </c>
      <c r="F475" s="231">
        <v>0</v>
      </c>
      <c r="G475" s="231">
        <v>0</v>
      </c>
    </row>
    <row r="476" spans="3:7" x14ac:dyDescent="0.25">
      <c r="C476" s="265" t="s">
        <v>598</v>
      </c>
      <c r="D476" s="231">
        <v>299075852</v>
      </c>
      <c r="E476" s="231">
        <v>30360337</v>
      </c>
      <c r="F476" s="231">
        <v>27726014</v>
      </c>
      <c r="G476" s="231">
        <v>0</v>
      </c>
    </row>
    <row r="477" spans="3:7" x14ac:dyDescent="0.25">
      <c r="C477" s="265" t="s">
        <v>482</v>
      </c>
      <c r="D477" s="231">
        <v>629191085</v>
      </c>
      <c r="E477" s="231">
        <v>501186513.61000001</v>
      </c>
      <c r="F477" s="231">
        <v>501186513.61000001</v>
      </c>
      <c r="G477" s="231">
        <v>501186513.61000001</v>
      </c>
    </row>
    <row r="478" spans="3:7" x14ac:dyDescent="0.25">
      <c r="C478" s="265" t="s">
        <v>490</v>
      </c>
      <c r="D478" s="231">
        <v>20000000</v>
      </c>
      <c r="E478" s="231">
        <v>0</v>
      </c>
      <c r="F478" s="231">
        <v>0</v>
      </c>
      <c r="G478" s="231">
        <v>0</v>
      </c>
    </row>
    <row r="479" spans="3:7" x14ac:dyDescent="0.25">
      <c r="C479" s="265" t="s">
        <v>568</v>
      </c>
      <c r="D479" s="231">
        <v>178948670</v>
      </c>
      <c r="E479" s="231">
        <v>0</v>
      </c>
      <c r="F479" s="231">
        <v>0</v>
      </c>
      <c r="G479" s="231">
        <v>0</v>
      </c>
    </row>
    <row r="480" spans="3:7" x14ac:dyDescent="0.25">
      <c r="C480" s="265" t="s">
        <v>442</v>
      </c>
      <c r="D480" s="231">
        <v>2247884500</v>
      </c>
      <c r="E480" s="231">
        <v>112480270.67</v>
      </c>
      <c r="F480" s="231">
        <v>187908814.70999998</v>
      </c>
      <c r="G480" s="231">
        <v>165531573</v>
      </c>
    </row>
    <row r="481" spans="3:7" x14ac:dyDescent="0.25">
      <c r="C481" s="265" t="s">
        <v>481</v>
      </c>
      <c r="D481" s="231">
        <v>3247909849</v>
      </c>
      <c r="E481" s="231">
        <v>3057730.85</v>
      </c>
      <c r="F481" s="231">
        <v>3057730.85</v>
      </c>
      <c r="G481" s="231">
        <v>139999999.5</v>
      </c>
    </row>
    <row r="482" spans="3:7" x14ac:dyDescent="0.25">
      <c r="C482" s="265" t="s">
        <v>480</v>
      </c>
      <c r="D482" s="231">
        <v>9865852318</v>
      </c>
      <c r="E482" s="231">
        <v>1267957870.1600001</v>
      </c>
      <c r="F482" s="231">
        <v>978692596.43000019</v>
      </c>
      <c r="G482" s="231">
        <v>1598151001.4299998</v>
      </c>
    </row>
    <row r="483" spans="3:7" x14ac:dyDescent="0.25">
      <c r="C483" s="265" t="s">
        <v>471</v>
      </c>
      <c r="D483" s="231">
        <v>1050000000</v>
      </c>
      <c r="E483" s="231">
        <v>79000000</v>
      </c>
      <c r="F483" s="231">
        <v>88086861.560000002</v>
      </c>
      <c r="G483" s="231">
        <v>87497661.260000005</v>
      </c>
    </row>
    <row r="484" spans="3:7" x14ac:dyDescent="0.25">
      <c r="C484" s="265" t="s">
        <v>479</v>
      </c>
      <c r="D484" s="231">
        <v>100439295</v>
      </c>
      <c r="E484" s="231">
        <v>0</v>
      </c>
      <c r="F484" s="231">
        <v>0</v>
      </c>
      <c r="G484" s="231">
        <v>0</v>
      </c>
    </row>
    <row r="485" spans="3:7" x14ac:dyDescent="0.25">
      <c r="C485" s="265" t="s">
        <v>566</v>
      </c>
      <c r="D485" s="231">
        <v>2816445249</v>
      </c>
      <c r="E485" s="231">
        <v>134605593.81999999</v>
      </c>
      <c r="F485" s="231">
        <v>56605593.82</v>
      </c>
      <c r="G485" s="231">
        <v>197974464.98000002</v>
      </c>
    </row>
    <row r="486" spans="3:7" x14ac:dyDescent="0.25">
      <c r="C486" s="265" t="s">
        <v>565</v>
      </c>
      <c r="D486" s="231">
        <v>730765251</v>
      </c>
      <c r="E486" s="231">
        <v>78175230.670000002</v>
      </c>
      <c r="F486" s="231">
        <v>77916102.140000001</v>
      </c>
      <c r="G486" s="231">
        <v>62687049.5</v>
      </c>
    </row>
    <row r="487" spans="3:7" x14ac:dyDescent="0.25">
      <c r="C487" s="265" t="s">
        <v>597</v>
      </c>
      <c r="D487" s="231">
        <v>5193122528</v>
      </c>
      <c r="E487" s="231">
        <v>202663246.87</v>
      </c>
      <c r="F487" s="231">
        <v>202663246.87</v>
      </c>
      <c r="G487" s="231">
        <v>24524022.34</v>
      </c>
    </row>
    <row r="488" spans="3:7" x14ac:dyDescent="0.25">
      <c r="C488" s="265" t="s">
        <v>535</v>
      </c>
      <c r="D488" s="231">
        <v>4724583595</v>
      </c>
      <c r="E488" s="231">
        <v>118626492.82000001</v>
      </c>
      <c r="F488" s="231">
        <v>93951854.150000006</v>
      </c>
      <c r="G488" s="231">
        <v>86828998.299999997</v>
      </c>
    </row>
    <row r="489" spans="3:7" x14ac:dyDescent="0.25">
      <c r="C489" s="265" t="s">
        <v>596</v>
      </c>
      <c r="D489" s="231">
        <v>297975711</v>
      </c>
      <c r="E489" s="231">
        <v>0</v>
      </c>
      <c r="F489" s="231">
        <v>0</v>
      </c>
      <c r="G489" s="231">
        <v>20000000</v>
      </c>
    </row>
    <row r="490" spans="3:7" x14ac:dyDescent="0.25">
      <c r="C490" s="265" t="s">
        <v>595</v>
      </c>
      <c r="D490" s="231">
        <v>1378863768</v>
      </c>
      <c r="E490" s="231">
        <v>190396189.03999999</v>
      </c>
      <c r="F490" s="231">
        <v>97211514.979999989</v>
      </c>
      <c r="G490" s="231">
        <v>5635242.2000000002</v>
      </c>
    </row>
    <row r="491" spans="3:7" x14ac:dyDescent="0.25">
      <c r="C491" s="265" t="s">
        <v>529</v>
      </c>
      <c r="D491" s="231">
        <v>354706007</v>
      </c>
      <c r="E491" s="231">
        <v>0</v>
      </c>
      <c r="F491" s="231">
        <v>0</v>
      </c>
      <c r="G491" s="231">
        <v>0</v>
      </c>
    </row>
    <row r="492" spans="3:7" x14ac:dyDescent="0.25">
      <c r="C492" s="265" t="s">
        <v>497</v>
      </c>
      <c r="D492" s="231">
        <v>142000000</v>
      </c>
      <c r="E492" s="231">
        <v>0</v>
      </c>
      <c r="F492" s="231">
        <v>10840589.119999999</v>
      </c>
      <c r="G492" s="231">
        <v>10840589.119999999</v>
      </c>
    </row>
    <row r="493" spans="3:7" x14ac:dyDescent="0.25">
      <c r="C493" s="265" t="s">
        <v>594</v>
      </c>
      <c r="D493" s="231">
        <v>3121151282</v>
      </c>
      <c r="E493" s="231">
        <v>84365000</v>
      </c>
      <c r="F493" s="231">
        <v>84365000</v>
      </c>
      <c r="G493" s="231">
        <v>0</v>
      </c>
    </row>
    <row r="494" spans="3:7" x14ac:dyDescent="0.25">
      <c r="C494" s="265" t="s">
        <v>577</v>
      </c>
      <c r="D494" s="231">
        <v>963600000</v>
      </c>
      <c r="E494" s="231">
        <v>0</v>
      </c>
      <c r="F494" s="231">
        <v>74566159.799999997</v>
      </c>
      <c r="G494" s="231">
        <v>74566159.799999997</v>
      </c>
    </row>
    <row r="495" spans="3:7" x14ac:dyDescent="0.25">
      <c r="C495" s="265" t="s">
        <v>593</v>
      </c>
      <c r="D495" s="231">
        <v>121158959</v>
      </c>
      <c r="E495" s="231">
        <v>0</v>
      </c>
      <c r="F495" s="231">
        <v>0</v>
      </c>
      <c r="G495" s="231">
        <v>0</v>
      </c>
    </row>
    <row r="496" spans="3:7" x14ac:dyDescent="0.25">
      <c r="C496" s="265" t="s">
        <v>439</v>
      </c>
      <c r="D496" s="231">
        <v>16168020</v>
      </c>
      <c r="E496" s="231">
        <v>0</v>
      </c>
      <c r="F496" s="231">
        <v>0</v>
      </c>
      <c r="G496" s="231">
        <v>0</v>
      </c>
    </row>
    <row r="497" spans="3:7" x14ac:dyDescent="0.25">
      <c r="C497" s="265" t="s">
        <v>438</v>
      </c>
      <c r="D497" s="231">
        <v>5307719516</v>
      </c>
      <c r="E497" s="231">
        <v>495364369.92000002</v>
      </c>
      <c r="F497" s="231">
        <v>495364369.92000002</v>
      </c>
      <c r="G497" s="231">
        <v>284643160.92000002</v>
      </c>
    </row>
    <row r="498" spans="3:7" x14ac:dyDescent="0.25">
      <c r="C498" s="266" t="s">
        <v>592</v>
      </c>
      <c r="D498" s="248">
        <v>399088825</v>
      </c>
      <c r="E498" s="248">
        <v>4977152.29</v>
      </c>
      <c r="F498" s="248">
        <v>24661301.420000002</v>
      </c>
      <c r="G498" s="248">
        <v>23827674.73</v>
      </c>
    </row>
    <row r="499" spans="3:7" x14ac:dyDescent="0.25">
      <c r="C499" s="265" t="s">
        <v>591</v>
      </c>
      <c r="D499" s="231">
        <v>399068825</v>
      </c>
      <c r="E499" s="231">
        <v>4754065.1100000003</v>
      </c>
      <c r="F499" s="231">
        <v>24661301.420000002</v>
      </c>
      <c r="G499" s="231">
        <v>23827674.73</v>
      </c>
    </row>
    <row r="500" spans="3:7" x14ac:dyDescent="0.25">
      <c r="C500" s="265" t="s">
        <v>590</v>
      </c>
      <c r="D500" s="231">
        <v>20000</v>
      </c>
      <c r="E500" s="231">
        <v>223087.18</v>
      </c>
      <c r="F500" s="231">
        <v>0</v>
      </c>
      <c r="G500" s="231">
        <v>0</v>
      </c>
    </row>
    <row r="501" spans="3:7" x14ac:dyDescent="0.25">
      <c r="C501" s="266" t="s">
        <v>589</v>
      </c>
      <c r="D501" s="248">
        <v>16525891997</v>
      </c>
      <c r="E501" s="248">
        <v>568135216.03999996</v>
      </c>
      <c r="F501" s="248">
        <v>510898135.25999999</v>
      </c>
      <c r="G501" s="248">
        <v>562432253.81999993</v>
      </c>
    </row>
    <row r="502" spans="3:7" x14ac:dyDescent="0.25">
      <c r="C502" s="265" t="s">
        <v>588</v>
      </c>
      <c r="D502" s="231">
        <v>11310139646</v>
      </c>
      <c r="E502" s="231">
        <v>166235224.49000001</v>
      </c>
      <c r="F502" s="231">
        <v>80738067.689999998</v>
      </c>
      <c r="G502" s="231">
        <v>154986841.97999999</v>
      </c>
    </row>
    <row r="503" spans="3:7" x14ac:dyDescent="0.25">
      <c r="C503" s="265" t="s">
        <v>587</v>
      </c>
      <c r="D503" s="231">
        <v>5188193574</v>
      </c>
      <c r="E503" s="231">
        <v>401899991.55000001</v>
      </c>
      <c r="F503" s="231">
        <v>430160067.56999999</v>
      </c>
      <c r="G503" s="231">
        <v>407445411.83999991</v>
      </c>
    </row>
    <row r="504" spans="3:7" x14ac:dyDescent="0.25">
      <c r="C504" s="265" t="s">
        <v>586</v>
      </c>
      <c r="D504" s="231">
        <v>27558777</v>
      </c>
      <c r="E504" s="231">
        <v>0</v>
      </c>
      <c r="F504" s="231">
        <v>0</v>
      </c>
      <c r="G504" s="231">
        <v>0</v>
      </c>
    </row>
    <row r="505" spans="3:7" x14ac:dyDescent="0.25">
      <c r="C505" s="266" t="s">
        <v>585</v>
      </c>
      <c r="D505" s="248">
        <v>280480234</v>
      </c>
      <c r="E505" s="248">
        <v>36505397.909999996</v>
      </c>
      <c r="F505" s="248">
        <v>19187624.73</v>
      </c>
      <c r="G505" s="248">
        <v>17369506.84</v>
      </c>
    </row>
    <row r="506" spans="3:7" x14ac:dyDescent="0.25">
      <c r="C506" s="265" t="s">
        <v>497</v>
      </c>
      <c r="D506" s="231">
        <v>280480234</v>
      </c>
      <c r="E506" s="231">
        <v>36460345.509999998</v>
      </c>
      <c r="F506" s="231">
        <v>19172284.73</v>
      </c>
      <c r="G506" s="231">
        <v>17369506.84</v>
      </c>
    </row>
    <row r="507" spans="3:7" x14ac:dyDescent="0.25">
      <c r="C507" s="266" t="s">
        <v>584</v>
      </c>
      <c r="D507" s="248">
        <v>797510594</v>
      </c>
      <c r="E507" s="248">
        <v>113341471.28999999</v>
      </c>
      <c r="F507" s="248">
        <v>113341471.28999999</v>
      </c>
      <c r="G507" s="248">
        <v>115394031.31</v>
      </c>
    </row>
    <row r="508" spans="3:7" x14ac:dyDescent="0.25">
      <c r="C508" s="265" t="s">
        <v>583</v>
      </c>
      <c r="D508" s="231">
        <v>792820996</v>
      </c>
      <c r="E508" s="231">
        <v>110338244.66</v>
      </c>
      <c r="F508" s="231">
        <v>110338244.66</v>
      </c>
      <c r="G508" s="231">
        <v>112390804.68000001</v>
      </c>
    </row>
    <row r="509" spans="3:7" ht="15.75" thickBot="1" x14ac:dyDescent="0.3">
      <c r="C509" s="265" t="s">
        <v>582</v>
      </c>
      <c r="D509" s="231">
        <v>4689598</v>
      </c>
      <c r="E509" s="231">
        <v>3003226.6300000004</v>
      </c>
      <c r="F509" s="231">
        <v>3003226.6300000004</v>
      </c>
      <c r="G509" s="231">
        <v>3003226.6300000004</v>
      </c>
    </row>
    <row r="510" spans="3:7" x14ac:dyDescent="0.25">
      <c r="C510" s="269" t="s">
        <v>581</v>
      </c>
      <c r="D510" s="268">
        <v>21563980144</v>
      </c>
      <c r="E510" s="268">
        <v>3466364292.9200001</v>
      </c>
      <c r="F510" s="267">
        <v>3422476940.6799998</v>
      </c>
      <c r="G510" s="267">
        <v>2735761703.29</v>
      </c>
    </row>
    <row r="511" spans="3:7" x14ac:dyDescent="0.25">
      <c r="C511" s="232" t="s">
        <v>580</v>
      </c>
      <c r="D511" s="231">
        <v>21563980144</v>
      </c>
      <c r="E511" s="231">
        <v>3466364292.9200001</v>
      </c>
      <c r="F511" s="231">
        <v>3422476940.6799998</v>
      </c>
      <c r="G511" s="231">
        <v>2735761703.29</v>
      </c>
    </row>
    <row r="512" spans="3:7" x14ac:dyDescent="0.25">
      <c r="C512" s="266" t="s">
        <v>579</v>
      </c>
      <c r="D512" s="248">
        <v>21017326734</v>
      </c>
      <c r="E512" s="248">
        <v>3427950891.0599999</v>
      </c>
      <c r="F512" s="248">
        <v>3365186911.0599999</v>
      </c>
      <c r="G512" s="248">
        <v>2702709538.6300001</v>
      </c>
    </row>
    <row r="513" spans="3:7" x14ac:dyDescent="0.25">
      <c r="C513" s="265" t="s">
        <v>472</v>
      </c>
      <c r="D513" s="231">
        <v>3203105972</v>
      </c>
      <c r="E513" s="231">
        <v>184231442.37</v>
      </c>
      <c r="F513" s="231">
        <v>168247321.17000002</v>
      </c>
      <c r="G513" s="231">
        <v>147641658.22</v>
      </c>
    </row>
    <row r="514" spans="3:7" x14ac:dyDescent="0.25">
      <c r="C514" s="265" t="s">
        <v>442</v>
      </c>
      <c r="D514" s="231">
        <v>138800780</v>
      </c>
      <c r="E514" s="231">
        <v>7147707.29</v>
      </c>
      <c r="F514" s="231">
        <v>7147707.29</v>
      </c>
      <c r="G514" s="231">
        <v>6527707.29</v>
      </c>
    </row>
    <row r="515" spans="3:7" x14ac:dyDescent="0.25">
      <c r="C515" s="265" t="s">
        <v>497</v>
      </c>
      <c r="D515" s="231">
        <v>1287691637</v>
      </c>
      <c r="E515" s="231">
        <v>61349542.700000003</v>
      </c>
      <c r="F515" s="231">
        <v>80069683.799999997</v>
      </c>
      <c r="G515" s="231">
        <v>70128019.620000005</v>
      </c>
    </row>
    <row r="516" spans="3:7" x14ac:dyDescent="0.25">
      <c r="C516" s="265" t="s">
        <v>574</v>
      </c>
      <c r="D516" s="231">
        <v>211050000</v>
      </c>
      <c r="E516" s="231">
        <v>2648292.8899999997</v>
      </c>
      <c r="F516" s="231">
        <v>2648292.8899999997</v>
      </c>
      <c r="G516" s="231">
        <v>4846104.97</v>
      </c>
    </row>
    <row r="517" spans="3:7" x14ac:dyDescent="0.25">
      <c r="C517" s="265" t="s">
        <v>495</v>
      </c>
      <c r="D517" s="231">
        <v>194468540</v>
      </c>
      <c r="E517" s="231">
        <v>7955373.8100000005</v>
      </c>
      <c r="F517" s="231">
        <v>7955373.8100000005</v>
      </c>
      <c r="G517" s="231">
        <v>7955373.8100000005</v>
      </c>
    </row>
    <row r="518" spans="3:7" x14ac:dyDescent="0.25">
      <c r="C518" s="265" t="s">
        <v>578</v>
      </c>
      <c r="D518" s="231">
        <v>28924929</v>
      </c>
      <c r="E518" s="231">
        <v>65499999.899999999</v>
      </c>
      <c r="F518" s="231">
        <v>0</v>
      </c>
      <c r="G518" s="231">
        <v>0</v>
      </c>
    </row>
    <row r="519" spans="3:7" x14ac:dyDescent="0.25">
      <c r="C519" s="265" t="s">
        <v>577</v>
      </c>
      <c r="D519" s="231">
        <v>47141943</v>
      </c>
      <c r="E519" s="231">
        <v>1782439.5</v>
      </c>
      <c r="F519" s="231">
        <v>1782439.5</v>
      </c>
      <c r="G519" s="231">
        <v>1782439.5</v>
      </c>
    </row>
    <row r="520" spans="3:7" x14ac:dyDescent="0.25">
      <c r="C520" s="265" t="s">
        <v>439</v>
      </c>
      <c r="D520" s="231">
        <v>13556314060</v>
      </c>
      <c r="E520" s="231">
        <v>2936112892.8199997</v>
      </c>
      <c r="F520" s="231">
        <v>2936112892.8199997</v>
      </c>
      <c r="G520" s="231">
        <v>2303355035.4400001</v>
      </c>
    </row>
    <row r="521" spans="3:7" x14ac:dyDescent="0.25">
      <c r="C521" s="265" t="s">
        <v>438</v>
      </c>
      <c r="D521" s="231">
        <v>2349828873</v>
      </c>
      <c r="E521" s="231">
        <v>161223199.78</v>
      </c>
      <c r="F521" s="231">
        <v>161223199.78</v>
      </c>
      <c r="G521" s="231">
        <v>160473199.78</v>
      </c>
    </row>
    <row r="522" spans="3:7" x14ac:dyDescent="0.25">
      <c r="C522" s="266" t="s">
        <v>576</v>
      </c>
      <c r="D522" s="248">
        <v>224970555</v>
      </c>
      <c r="E522" s="248">
        <v>18721418.149999999</v>
      </c>
      <c r="F522" s="248">
        <v>35160089.539999999</v>
      </c>
      <c r="G522" s="248">
        <v>16969411.57</v>
      </c>
    </row>
    <row r="523" spans="3:7" x14ac:dyDescent="0.25">
      <c r="C523" s="265" t="s">
        <v>511</v>
      </c>
      <c r="D523" s="231">
        <v>224970555</v>
      </c>
      <c r="E523" s="231">
        <v>18721418.149999999</v>
      </c>
      <c r="F523" s="231">
        <v>35160089.539999999</v>
      </c>
      <c r="G523" s="231">
        <v>16969411.57</v>
      </c>
    </row>
    <row r="524" spans="3:7" x14ac:dyDescent="0.25">
      <c r="C524" s="266" t="s">
        <v>575</v>
      </c>
      <c r="D524" s="248">
        <v>165049406</v>
      </c>
      <c r="E524" s="248">
        <v>9770198.8499999996</v>
      </c>
      <c r="F524" s="248">
        <v>13546857.380000001</v>
      </c>
      <c r="G524" s="248">
        <v>9115536.7400000002</v>
      </c>
    </row>
    <row r="525" spans="3:7" x14ac:dyDescent="0.25">
      <c r="C525" s="265" t="s">
        <v>497</v>
      </c>
      <c r="D525" s="231">
        <v>165049406</v>
      </c>
      <c r="E525" s="231">
        <v>9770198.8499999996</v>
      </c>
      <c r="F525" s="231">
        <v>13546857.380000001</v>
      </c>
      <c r="G525" s="231">
        <v>9115536.7400000002</v>
      </c>
    </row>
    <row r="526" spans="3:7" x14ac:dyDescent="0.25">
      <c r="C526" s="265" t="s">
        <v>574</v>
      </c>
      <c r="D526" s="231">
        <v>0</v>
      </c>
      <c r="E526" s="231">
        <v>0</v>
      </c>
      <c r="F526" s="231">
        <v>0</v>
      </c>
      <c r="G526" s="231">
        <v>0</v>
      </c>
    </row>
    <row r="527" spans="3:7" x14ac:dyDescent="0.25">
      <c r="C527" s="266" t="s">
        <v>573</v>
      </c>
      <c r="D527" s="248">
        <v>67484249</v>
      </c>
      <c r="E527" s="256">
        <v>0</v>
      </c>
      <c r="F527" s="256">
        <v>0</v>
      </c>
      <c r="G527" s="256">
        <v>0</v>
      </c>
    </row>
    <row r="528" spans="3:7" x14ac:dyDescent="0.25">
      <c r="C528" s="265" t="s">
        <v>497</v>
      </c>
      <c r="D528" s="231">
        <v>67484249</v>
      </c>
      <c r="E528" s="231">
        <v>0</v>
      </c>
      <c r="F528" s="231">
        <v>0</v>
      </c>
      <c r="G528" s="231">
        <v>0</v>
      </c>
    </row>
    <row r="529" spans="3:7" x14ac:dyDescent="0.25">
      <c r="C529" s="266" t="s">
        <v>572</v>
      </c>
      <c r="D529" s="248">
        <v>89149200</v>
      </c>
      <c r="E529" s="248">
        <v>9921784.8599999994</v>
      </c>
      <c r="F529" s="248">
        <v>8583082.6999999993</v>
      </c>
      <c r="G529" s="248">
        <v>6967216.3499999996</v>
      </c>
    </row>
    <row r="530" spans="3:7" ht="15.75" thickBot="1" x14ac:dyDescent="0.3">
      <c r="C530" s="265" t="s">
        <v>442</v>
      </c>
      <c r="D530" s="231">
        <v>89149200</v>
      </c>
      <c r="E530" s="231">
        <v>9921784.8599999994</v>
      </c>
      <c r="F530" s="231">
        <v>8583082.6999999993</v>
      </c>
      <c r="G530" s="231">
        <v>6967216.3499999996</v>
      </c>
    </row>
    <row r="531" spans="3:7" x14ac:dyDescent="0.25">
      <c r="C531" s="269" t="s">
        <v>571</v>
      </c>
      <c r="D531" s="268">
        <v>9400055025</v>
      </c>
      <c r="E531" s="268">
        <v>514729966.76000005</v>
      </c>
      <c r="F531" s="267">
        <v>367220780.45999998</v>
      </c>
      <c r="G531" s="267">
        <v>266342796.16000003</v>
      </c>
    </row>
    <row r="532" spans="3:7" x14ac:dyDescent="0.25">
      <c r="C532" s="232" t="s">
        <v>570</v>
      </c>
      <c r="D532" s="231">
        <v>9400055025</v>
      </c>
      <c r="E532" s="231">
        <v>514729966.76000005</v>
      </c>
      <c r="F532" s="231">
        <v>367220780.45999998</v>
      </c>
      <c r="G532" s="231">
        <v>266342796.16000003</v>
      </c>
    </row>
    <row r="533" spans="3:7" x14ac:dyDescent="0.25">
      <c r="C533" s="266" t="s">
        <v>569</v>
      </c>
      <c r="D533" s="248">
        <v>5316809425</v>
      </c>
      <c r="E533" s="248">
        <v>346667304.59000003</v>
      </c>
      <c r="F533" s="248">
        <v>185686649.47999999</v>
      </c>
      <c r="G533" s="248">
        <v>157274962.43000001</v>
      </c>
    </row>
    <row r="534" spans="3:7" x14ac:dyDescent="0.25">
      <c r="C534" s="265" t="s">
        <v>472</v>
      </c>
      <c r="D534" s="231">
        <v>1382821499</v>
      </c>
      <c r="E534" s="231">
        <v>44712966.440000005</v>
      </c>
      <c r="F534" s="231">
        <v>44263710.489999995</v>
      </c>
      <c r="G534" s="231">
        <v>34212428.399999999</v>
      </c>
    </row>
    <row r="535" spans="3:7" x14ac:dyDescent="0.25">
      <c r="C535" s="265" t="s">
        <v>568</v>
      </c>
      <c r="D535" s="231">
        <v>1135979999</v>
      </c>
      <c r="E535" s="231">
        <v>0</v>
      </c>
      <c r="F535" s="231">
        <v>0</v>
      </c>
      <c r="G535" s="231">
        <v>0</v>
      </c>
    </row>
    <row r="536" spans="3:7" x14ac:dyDescent="0.25">
      <c r="C536" s="265" t="s">
        <v>442</v>
      </c>
      <c r="D536" s="231">
        <v>1982957799</v>
      </c>
      <c r="E536" s="231">
        <v>297454338.15000004</v>
      </c>
      <c r="F536" s="231">
        <v>122056270.40000001</v>
      </c>
      <c r="G536" s="231">
        <v>101801162.05000001</v>
      </c>
    </row>
    <row r="537" spans="3:7" x14ac:dyDescent="0.25">
      <c r="C537" s="265" t="s">
        <v>471</v>
      </c>
      <c r="D537" s="231">
        <v>358874504</v>
      </c>
      <c r="E537" s="231">
        <v>0</v>
      </c>
      <c r="F537" s="231">
        <v>14866668.59</v>
      </c>
      <c r="G537" s="231">
        <v>14836371.98</v>
      </c>
    </row>
    <row r="538" spans="3:7" x14ac:dyDescent="0.25">
      <c r="C538" s="265" t="s">
        <v>487</v>
      </c>
      <c r="D538" s="231">
        <v>34215024</v>
      </c>
      <c r="E538" s="231">
        <v>0</v>
      </c>
      <c r="F538" s="231">
        <v>0</v>
      </c>
      <c r="G538" s="231">
        <v>0</v>
      </c>
    </row>
    <row r="539" spans="3:7" x14ac:dyDescent="0.25">
      <c r="C539" s="265" t="s">
        <v>439</v>
      </c>
      <c r="D539" s="231">
        <v>421960600</v>
      </c>
      <c r="E539" s="231">
        <v>4500000</v>
      </c>
      <c r="F539" s="231">
        <v>4500000</v>
      </c>
      <c r="G539" s="231">
        <v>6425000</v>
      </c>
    </row>
    <row r="540" spans="3:7" x14ac:dyDescent="0.25">
      <c r="C540" s="266" t="s">
        <v>567</v>
      </c>
      <c r="D540" s="248">
        <v>4083245600</v>
      </c>
      <c r="E540" s="248">
        <v>168062662.17000002</v>
      </c>
      <c r="F540" s="248">
        <v>181534130.98000002</v>
      </c>
      <c r="G540" s="248">
        <v>109067833.72999999</v>
      </c>
    </row>
    <row r="541" spans="3:7" x14ac:dyDescent="0.25">
      <c r="C541" s="265" t="s">
        <v>470</v>
      </c>
      <c r="D541" s="231">
        <v>30000000</v>
      </c>
      <c r="E541" s="231">
        <v>0</v>
      </c>
      <c r="F541" s="231">
        <v>0</v>
      </c>
      <c r="G541" s="231">
        <v>206802.08</v>
      </c>
    </row>
    <row r="542" spans="3:7" x14ac:dyDescent="0.25">
      <c r="C542" s="265" t="s">
        <v>566</v>
      </c>
      <c r="D542" s="231">
        <v>1133492494</v>
      </c>
      <c r="E542" s="231">
        <v>38731724.690000005</v>
      </c>
      <c r="F542" s="231">
        <v>38731724.690000005</v>
      </c>
      <c r="G542" s="231">
        <v>6182941.71</v>
      </c>
    </row>
    <row r="543" spans="3:7" x14ac:dyDescent="0.25">
      <c r="C543" s="265" t="s">
        <v>469</v>
      </c>
      <c r="D543" s="231">
        <v>1552833537</v>
      </c>
      <c r="E543" s="231">
        <v>23131681.780000001</v>
      </c>
      <c r="F543" s="231">
        <v>37728935.489999995</v>
      </c>
      <c r="G543" s="231">
        <v>35614880.369999997</v>
      </c>
    </row>
    <row r="544" spans="3:7" x14ac:dyDescent="0.25">
      <c r="C544" s="265" t="s">
        <v>565</v>
      </c>
      <c r="D544" s="231">
        <v>1366919569</v>
      </c>
      <c r="E544" s="231">
        <v>106199255.7</v>
      </c>
      <c r="F544" s="231">
        <v>105073470.8</v>
      </c>
      <c r="G544" s="231">
        <v>67063209.57</v>
      </c>
    </row>
    <row r="545" spans="3:7" ht="15.75" thickBot="1" x14ac:dyDescent="0.3">
      <c r="C545" s="265" t="s">
        <v>557</v>
      </c>
      <c r="D545" s="231">
        <v>0</v>
      </c>
      <c r="E545" s="231">
        <v>0</v>
      </c>
      <c r="F545" s="231">
        <v>0</v>
      </c>
      <c r="G545" s="231">
        <v>0</v>
      </c>
    </row>
    <row r="546" spans="3:7" x14ac:dyDescent="0.25">
      <c r="C546" s="269" t="s">
        <v>564</v>
      </c>
      <c r="D546" s="268">
        <v>11681565715</v>
      </c>
      <c r="E546" s="268">
        <v>1385697941.3900001</v>
      </c>
      <c r="F546" s="267">
        <v>1385697941.3900001</v>
      </c>
      <c r="G546" s="267">
        <v>1385697941.3900001</v>
      </c>
    </row>
    <row r="547" spans="3:7" x14ac:dyDescent="0.25">
      <c r="C547" s="232" t="s">
        <v>563</v>
      </c>
      <c r="D547" s="231">
        <v>11681565715</v>
      </c>
      <c r="E547" s="231">
        <v>1385697941.3900001</v>
      </c>
      <c r="F547" s="231">
        <v>1385697941.3900001</v>
      </c>
      <c r="G547" s="231">
        <v>1385697941.3900001</v>
      </c>
    </row>
    <row r="548" spans="3:7" x14ac:dyDescent="0.25">
      <c r="C548" s="266" t="s">
        <v>562</v>
      </c>
      <c r="D548" s="248">
        <v>11681565715</v>
      </c>
      <c r="E548" s="248">
        <v>1385697941.3900001</v>
      </c>
      <c r="F548" s="248">
        <v>1385697941.3900001</v>
      </c>
      <c r="G548" s="248">
        <v>1385697941.3900001</v>
      </c>
    </row>
    <row r="549" spans="3:7" x14ac:dyDescent="0.25">
      <c r="C549" s="265" t="s">
        <v>472</v>
      </c>
      <c r="D549" s="231">
        <v>1513270812</v>
      </c>
      <c r="E549" s="231">
        <v>129972398</v>
      </c>
      <c r="F549" s="231">
        <v>129972398</v>
      </c>
      <c r="G549" s="231">
        <v>129972398</v>
      </c>
    </row>
    <row r="550" spans="3:7" x14ac:dyDescent="0.25">
      <c r="C550" s="265" t="s">
        <v>442</v>
      </c>
      <c r="D550" s="231">
        <v>8085843275</v>
      </c>
      <c r="E550" s="231">
        <v>1082614872.3900001</v>
      </c>
      <c r="F550" s="231">
        <v>1082614872.3900001</v>
      </c>
      <c r="G550" s="231">
        <v>1082614872.3900001</v>
      </c>
    </row>
    <row r="551" spans="3:7" x14ac:dyDescent="0.25">
      <c r="C551" s="265" t="s">
        <v>561</v>
      </c>
      <c r="D551" s="231">
        <v>3915733</v>
      </c>
      <c r="E551" s="231">
        <v>0</v>
      </c>
      <c r="F551" s="231">
        <v>0</v>
      </c>
      <c r="G551" s="231">
        <v>0</v>
      </c>
    </row>
    <row r="552" spans="3:7" x14ac:dyDescent="0.25">
      <c r="C552" s="265" t="s">
        <v>471</v>
      </c>
      <c r="D552" s="231">
        <v>1814583520</v>
      </c>
      <c r="E552" s="231">
        <v>151114640</v>
      </c>
      <c r="F552" s="231">
        <v>151114640</v>
      </c>
      <c r="G552" s="231">
        <v>151114640</v>
      </c>
    </row>
    <row r="553" spans="3:7" ht="15.75" thickBot="1" x14ac:dyDescent="0.3">
      <c r="C553" s="265" t="s">
        <v>469</v>
      </c>
      <c r="D553" s="231">
        <v>263952375</v>
      </c>
      <c r="E553" s="231">
        <v>21996031</v>
      </c>
      <c r="F553" s="231">
        <v>21996031</v>
      </c>
      <c r="G553" s="231">
        <v>21996031</v>
      </c>
    </row>
    <row r="554" spans="3:7" x14ac:dyDescent="0.25">
      <c r="C554" s="269" t="s">
        <v>560</v>
      </c>
      <c r="D554" s="268">
        <v>1254308155</v>
      </c>
      <c r="E554" s="268">
        <v>56882009.159999996</v>
      </c>
      <c r="F554" s="267">
        <v>78555473.989999995</v>
      </c>
      <c r="G554" s="267">
        <v>88976792.539999992</v>
      </c>
    </row>
    <row r="555" spans="3:7" x14ac:dyDescent="0.25">
      <c r="C555" s="232" t="s">
        <v>559</v>
      </c>
      <c r="D555" s="231">
        <v>1254308155</v>
      </c>
      <c r="E555" s="231">
        <v>56882009.159999996</v>
      </c>
      <c r="F555" s="231">
        <v>78555473.989999995</v>
      </c>
      <c r="G555" s="231">
        <v>88976792.539999992</v>
      </c>
    </row>
    <row r="556" spans="3:7" x14ac:dyDescent="0.25">
      <c r="C556" s="266" t="s">
        <v>558</v>
      </c>
      <c r="D556" s="248">
        <v>1254308155</v>
      </c>
      <c r="E556" s="248">
        <v>56882009.159999996</v>
      </c>
      <c r="F556" s="248">
        <v>78555473.989999995</v>
      </c>
      <c r="G556" s="248">
        <v>88976792.539999992</v>
      </c>
    </row>
    <row r="557" spans="3:7" x14ac:dyDescent="0.25">
      <c r="C557" s="265" t="s">
        <v>472</v>
      </c>
      <c r="D557" s="231">
        <v>577126004</v>
      </c>
      <c r="E557" s="231">
        <v>19513275.09</v>
      </c>
      <c r="F557" s="231">
        <v>37932232.379999995</v>
      </c>
      <c r="G557" s="231">
        <v>35896074.390000001</v>
      </c>
    </row>
    <row r="558" spans="3:7" x14ac:dyDescent="0.25">
      <c r="C558" s="265" t="s">
        <v>442</v>
      </c>
      <c r="D558" s="231">
        <v>10887366</v>
      </c>
      <c r="E558" s="231">
        <v>0</v>
      </c>
      <c r="F558" s="231">
        <v>147571.20000000001</v>
      </c>
      <c r="G558" s="231">
        <v>147571.20000000001</v>
      </c>
    </row>
    <row r="559" spans="3:7" x14ac:dyDescent="0.25">
      <c r="C559" s="265" t="s">
        <v>471</v>
      </c>
      <c r="D559" s="231">
        <v>42997202</v>
      </c>
      <c r="E559" s="231">
        <v>0</v>
      </c>
      <c r="F559" s="231">
        <v>2945819.4</v>
      </c>
      <c r="G559" s="231">
        <v>2964434.4</v>
      </c>
    </row>
    <row r="560" spans="3:7" x14ac:dyDescent="0.25">
      <c r="C560" s="265" t="s">
        <v>470</v>
      </c>
      <c r="D560" s="231">
        <v>0</v>
      </c>
      <c r="E560" s="231">
        <v>0</v>
      </c>
      <c r="F560" s="231">
        <v>0</v>
      </c>
      <c r="G560" s="231">
        <v>0</v>
      </c>
    </row>
    <row r="561" spans="3:7" x14ac:dyDescent="0.25">
      <c r="C561" s="265" t="s">
        <v>469</v>
      </c>
      <c r="D561" s="231">
        <v>143137259</v>
      </c>
      <c r="E561" s="231">
        <v>8677084.2100000009</v>
      </c>
      <c r="F561" s="231">
        <v>8771742.4000000004</v>
      </c>
      <c r="G561" s="231">
        <v>9858101.8499999996</v>
      </c>
    </row>
    <row r="562" spans="3:7" x14ac:dyDescent="0.25">
      <c r="C562" s="265" t="s">
        <v>557</v>
      </c>
      <c r="D562" s="231">
        <v>0</v>
      </c>
      <c r="E562" s="231">
        <v>0</v>
      </c>
      <c r="F562" s="231">
        <v>41803.480000000003</v>
      </c>
      <c r="G562" s="231">
        <v>0</v>
      </c>
    </row>
    <row r="563" spans="3:7" x14ac:dyDescent="0.25">
      <c r="C563" s="265" t="s">
        <v>550</v>
      </c>
      <c r="D563" s="231">
        <v>288908391</v>
      </c>
      <c r="E563" s="231">
        <v>20459505</v>
      </c>
      <c r="F563" s="231">
        <v>20459505</v>
      </c>
      <c r="G563" s="231">
        <v>20459505</v>
      </c>
    </row>
    <row r="564" spans="3:7" x14ac:dyDescent="0.25">
      <c r="C564" s="265" t="s">
        <v>534</v>
      </c>
      <c r="D564" s="231">
        <v>20000000</v>
      </c>
      <c r="E564" s="231">
        <v>0</v>
      </c>
      <c r="F564" s="231">
        <v>0</v>
      </c>
      <c r="G564" s="231">
        <v>0</v>
      </c>
    </row>
    <row r="565" spans="3:7" x14ac:dyDescent="0.25">
      <c r="C565" s="265" t="s">
        <v>533</v>
      </c>
      <c r="D565" s="231">
        <v>0</v>
      </c>
      <c r="E565" s="231">
        <v>0</v>
      </c>
      <c r="F565" s="231">
        <v>0</v>
      </c>
      <c r="G565" s="231">
        <v>0</v>
      </c>
    </row>
    <row r="566" spans="3:7" x14ac:dyDescent="0.25">
      <c r="C566" s="265" t="s">
        <v>532</v>
      </c>
      <c r="D566" s="231">
        <v>29327045</v>
      </c>
      <c r="E566" s="231">
        <v>334416</v>
      </c>
      <c r="F566" s="231">
        <v>784895.25</v>
      </c>
      <c r="G566" s="231">
        <v>206390.34999999998</v>
      </c>
    </row>
    <row r="567" spans="3:7" x14ac:dyDescent="0.25">
      <c r="C567" s="265" t="s">
        <v>556</v>
      </c>
      <c r="D567" s="231">
        <v>26000000</v>
      </c>
      <c r="E567" s="231">
        <v>0</v>
      </c>
      <c r="F567" s="231">
        <v>0</v>
      </c>
      <c r="G567" s="231">
        <v>6500000</v>
      </c>
    </row>
    <row r="568" spans="3:7" x14ac:dyDescent="0.25">
      <c r="C568" s="265" t="s">
        <v>555</v>
      </c>
      <c r="D568" s="231">
        <v>24820000</v>
      </c>
      <c r="E568" s="231">
        <v>948821.6</v>
      </c>
      <c r="F568" s="231">
        <v>519371.1</v>
      </c>
      <c r="G568" s="231">
        <v>149440</v>
      </c>
    </row>
    <row r="569" spans="3:7" ht="15.75" thickBot="1" x14ac:dyDescent="0.3">
      <c r="C569" s="265" t="s">
        <v>439</v>
      </c>
      <c r="D569" s="231">
        <v>91104888</v>
      </c>
      <c r="E569" s="231">
        <v>6948907.2599999998</v>
      </c>
      <c r="F569" s="231">
        <v>6948907.2599999998</v>
      </c>
      <c r="G569" s="231">
        <v>12753471.869999999</v>
      </c>
    </row>
    <row r="570" spans="3:7" x14ac:dyDescent="0.25">
      <c r="C570" s="269" t="s">
        <v>554</v>
      </c>
      <c r="D570" s="268">
        <v>4163038522</v>
      </c>
      <c r="E570" s="268">
        <v>346302329.25999999</v>
      </c>
      <c r="F570" s="267">
        <v>335873536.10000002</v>
      </c>
      <c r="G570" s="267">
        <v>348879237.33999997</v>
      </c>
    </row>
    <row r="571" spans="3:7" x14ac:dyDescent="0.25">
      <c r="C571" s="232" t="s">
        <v>553</v>
      </c>
      <c r="D571" s="231">
        <v>4163038522</v>
      </c>
      <c r="E571" s="231">
        <v>346302329.25999999</v>
      </c>
      <c r="F571" s="231">
        <v>335873536.10000002</v>
      </c>
      <c r="G571" s="231">
        <v>348879237.33999997</v>
      </c>
    </row>
    <row r="572" spans="3:7" x14ac:dyDescent="0.25">
      <c r="C572" s="266" t="s">
        <v>552</v>
      </c>
      <c r="D572" s="248">
        <v>2769626890</v>
      </c>
      <c r="E572" s="248">
        <v>247796285.65000001</v>
      </c>
      <c r="F572" s="248">
        <v>240282305.79000002</v>
      </c>
      <c r="G572" s="248">
        <v>251278692.22</v>
      </c>
    </row>
    <row r="573" spans="3:7" x14ac:dyDescent="0.25">
      <c r="C573" s="265" t="s">
        <v>472</v>
      </c>
      <c r="D573" s="231">
        <v>1125951190</v>
      </c>
      <c r="E573" s="231">
        <v>73871157.090000004</v>
      </c>
      <c r="F573" s="231">
        <v>70314156.540000007</v>
      </c>
      <c r="G573" s="231">
        <v>81692462.850000009</v>
      </c>
    </row>
    <row r="574" spans="3:7" x14ac:dyDescent="0.25">
      <c r="C574" s="265" t="s">
        <v>450</v>
      </c>
      <c r="D574" s="231">
        <v>20000</v>
      </c>
      <c r="E574" s="231">
        <v>0</v>
      </c>
      <c r="F574" s="231">
        <v>0</v>
      </c>
      <c r="G574" s="231">
        <v>0</v>
      </c>
    </row>
    <row r="575" spans="3:7" x14ac:dyDescent="0.25">
      <c r="C575" s="265" t="s">
        <v>442</v>
      </c>
      <c r="D575" s="231">
        <v>103837666</v>
      </c>
      <c r="E575" s="231">
        <v>4748022.57</v>
      </c>
      <c r="F575" s="231">
        <v>4768632.57</v>
      </c>
      <c r="G575" s="231">
        <v>5085136.25</v>
      </c>
    </row>
    <row r="576" spans="3:7" x14ac:dyDescent="0.25">
      <c r="C576" s="265" t="s">
        <v>469</v>
      </c>
      <c r="D576" s="231">
        <v>376066292</v>
      </c>
      <c r="E576" s="231">
        <v>30870477.760000005</v>
      </c>
      <c r="F576" s="231">
        <v>26892888.450000003</v>
      </c>
      <c r="G576" s="231">
        <v>26528808.890000001</v>
      </c>
    </row>
    <row r="577" spans="3:7" x14ac:dyDescent="0.25">
      <c r="C577" s="265" t="s">
        <v>551</v>
      </c>
      <c r="D577" s="231">
        <v>0</v>
      </c>
      <c r="E577" s="231">
        <v>925000</v>
      </c>
      <c r="F577" s="231">
        <v>925000</v>
      </c>
      <c r="G577" s="231">
        <v>450000</v>
      </c>
    </row>
    <row r="578" spans="3:7" x14ac:dyDescent="0.25">
      <c r="C578" s="265" t="s">
        <v>550</v>
      </c>
      <c r="D578" s="231">
        <v>87562379</v>
      </c>
      <c r="E578" s="231">
        <v>21890594.760000002</v>
      </c>
      <c r="F578" s="231">
        <v>21890594.760000002</v>
      </c>
      <c r="G578" s="231">
        <v>21890594.760000002</v>
      </c>
    </row>
    <row r="579" spans="3:7" x14ac:dyDescent="0.25">
      <c r="C579" s="265" t="s">
        <v>439</v>
      </c>
      <c r="D579" s="231">
        <v>313577003</v>
      </c>
      <c r="E579" s="231">
        <v>53466700.759999998</v>
      </c>
      <c r="F579" s="231">
        <v>53466700.759999998</v>
      </c>
      <c r="G579" s="231">
        <v>53607356.759999998</v>
      </c>
    </row>
    <row r="580" spans="3:7" x14ac:dyDescent="0.25">
      <c r="C580" s="265" t="s">
        <v>438</v>
      </c>
      <c r="D580" s="231">
        <v>762612360</v>
      </c>
      <c r="E580" s="231">
        <v>62024332.710000001</v>
      </c>
      <c r="F580" s="231">
        <v>62024332.710000001</v>
      </c>
      <c r="G580" s="231">
        <v>62024332.710000001</v>
      </c>
    </row>
    <row r="581" spans="3:7" x14ac:dyDescent="0.25">
      <c r="C581" s="266" t="s">
        <v>549</v>
      </c>
      <c r="D581" s="248">
        <v>121184967</v>
      </c>
      <c r="E581" s="248">
        <v>7108153.5300000003</v>
      </c>
      <c r="F581" s="248">
        <v>7313473.5299999993</v>
      </c>
      <c r="G581" s="248">
        <v>7288673.6299999999</v>
      </c>
    </row>
    <row r="582" spans="3:7" x14ac:dyDescent="0.25">
      <c r="C582" s="265" t="s">
        <v>469</v>
      </c>
      <c r="D582" s="231">
        <v>121184967</v>
      </c>
      <c r="E582" s="231">
        <v>7108153.5300000003</v>
      </c>
      <c r="F582" s="231">
        <v>7313473.5299999993</v>
      </c>
      <c r="G582" s="231">
        <v>7288673.6299999999</v>
      </c>
    </row>
    <row r="583" spans="3:7" x14ac:dyDescent="0.25">
      <c r="C583" s="266" t="s">
        <v>548</v>
      </c>
      <c r="D583" s="248">
        <v>216323501</v>
      </c>
      <c r="E583" s="248">
        <v>15950325.789999999</v>
      </c>
      <c r="F583" s="248">
        <v>11021863.48</v>
      </c>
      <c r="G583" s="248">
        <v>11876784.91</v>
      </c>
    </row>
    <row r="584" spans="3:7" x14ac:dyDescent="0.25">
      <c r="C584" s="265" t="s">
        <v>522</v>
      </c>
      <c r="D584" s="231">
        <v>399000</v>
      </c>
      <c r="E584" s="231">
        <v>0</v>
      </c>
      <c r="F584" s="231">
        <v>0</v>
      </c>
      <c r="G584" s="231">
        <v>0</v>
      </c>
    </row>
    <row r="585" spans="3:7" x14ac:dyDescent="0.25">
      <c r="C585" s="265" t="s">
        <v>471</v>
      </c>
      <c r="D585" s="231">
        <v>215924501</v>
      </c>
      <c r="E585" s="231">
        <v>15950325.789999999</v>
      </c>
      <c r="F585" s="231">
        <v>11021863.48</v>
      </c>
      <c r="G585" s="231">
        <v>11876784.91</v>
      </c>
    </row>
    <row r="586" spans="3:7" x14ac:dyDescent="0.25">
      <c r="C586" s="266" t="s">
        <v>547</v>
      </c>
      <c r="D586" s="248">
        <v>707103172</v>
      </c>
      <c r="E586" s="248">
        <v>51108790.420000002</v>
      </c>
      <c r="F586" s="248">
        <v>53533407.859999999</v>
      </c>
      <c r="G586" s="248">
        <v>51621860.709999993</v>
      </c>
    </row>
    <row r="587" spans="3:7" x14ac:dyDescent="0.25">
      <c r="C587" s="265" t="s">
        <v>470</v>
      </c>
      <c r="D587" s="231">
        <v>0</v>
      </c>
      <c r="E587" s="231">
        <v>24993.58</v>
      </c>
      <c r="F587" s="231">
        <v>24993.58</v>
      </c>
      <c r="G587" s="231">
        <v>0</v>
      </c>
    </row>
    <row r="588" spans="3:7" x14ac:dyDescent="0.25">
      <c r="C588" s="265" t="s">
        <v>469</v>
      </c>
      <c r="D588" s="231">
        <v>707103172</v>
      </c>
      <c r="E588" s="231">
        <v>51083796.840000004</v>
      </c>
      <c r="F588" s="231">
        <v>53508414.280000001</v>
      </c>
      <c r="G588" s="231">
        <v>51621860.709999993</v>
      </c>
    </row>
    <row r="589" spans="3:7" x14ac:dyDescent="0.25">
      <c r="C589" s="266" t="s">
        <v>546</v>
      </c>
      <c r="D589" s="248">
        <v>348799992</v>
      </c>
      <c r="E589" s="248">
        <v>24338773.870000001</v>
      </c>
      <c r="F589" s="248">
        <v>23722485.440000001</v>
      </c>
      <c r="G589" s="248">
        <v>26813225.869999997</v>
      </c>
    </row>
    <row r="590" spans="3:7" ht="15.75" thickBot="1" x14ac:dyDescent="0.3">
      <c r="C590" s="265" t="s">
        <v>471</v>
      </c>
      <c r="D590" s="231">
        <v>348799992</v>
      </c>
      <c r="E590" s="231">
        <v>24338773.870000001</v>
      </c>
      <c r="F590" s="231">
        <v>23722485.440000001</v>
      </c>
      <c r="G590" s="231">
        <v>26813225.869999997</v>
      </c>
    </row>
    <row r="591" spans="3:7" x14ac:dyDescent="0.25">
      <c r="C591" s="269" t="s">
        <v>545</v>
      </c>
      <c r="D591" s="268">
        <v>754735375</v>
      </c>
      <c r="E591" s="268">
        <v>30320499.130000003</v>
      </c>
      <c r="F591" s="267">
        <v>72992574.620000005</v>
      </c>
      <c r="G591" s="267">
        <v>54436947.879999995</v>
      </c>
    </row>
    <row r="592" spans="3:7" x14ac:dyDescent="0.25">
      <c r="C592" s="232" t="s">
        <v>544</v>
      </c>
      <c r="D592" s="231">
        <v>754735375</v>
      </c>
      <c r="E592" s="231">
        <v>30320499.130000003</v>
      </c>
      <c r="F592" s="231">
        <v>72992574.620000005</v>
      </c>
      <c r="G592" s="231">
        <v>54436947.879999995</v>
      </c>
    </row>
    <row r="593" spans="3:7" x14ac:dyDescent="0.25">
      <c r="C593" s="266" t="s">
        <v>543</v>
      </c>
      <c r="D593" s="248">
        <v>754735375</v>
      </c>
      <c r="E593" s="248">
        <v>30320499.130000003</v>
      </c>
      <c r="F593" s="248">
        <v>72992574.620000005</v>
      </c>
      <c r="G593" s="248">
        <v>54436947.879999995</v>
      </c>
    </row>
    <row r="594" spans="3:7" x14ac:dyDescent="0.25">
      <c r="C594" s="265" t="s">
        <v>462</v>
      </c>
      <c r="D594" s="231">
        <v>179835145</v>
      </c>
      <c r="E594" s="231">
        <v>0</v>
      </c>
      <c r="F594" s="231">
        <v>0</v>
      </c>
      <c r="G594" s="231">
        <v>0</v>
      </c>
    </row>
    <row r="595" spans="3:7" x14ac:dyDescent="0.25">
      <c r="C595" s="265" t="s">
        <v>461</v>
      </c>
      <c r="D595" s="231">
        <v>0</v>
      </c>
      <c r="E595" s="231">
        <v>9172303.1500000004</v>
      </c>
      <c r="F595" s="231">
        <v>15267499.6</v>
      </c>
      <c r="G595" s="231">
        <v>16395401</v>
      </c>
    </row>
    <row r="596" spans="3:7" x14ac:dyDescent="0.25">
      <c r="C596" s="265" t="s">
        <v>450</v>
      </c>
      <c r="D596" s="231">
        <v>0</v>
      </c>
      <c r="E596" s="231">
        <v>1708020</v>
      </c>
      <c r="F596" s="231">
        <v>4235000</v>
      </c>
      <c r="G596" s="231">
        <v>3783900</v>
      </c>
    </row>
    <row r="597" spans="3:7" x14ac:dyDescent="0.25">
      <c r="C597" s="265" t="s">
        <v>542</v>
      </c>
      <c r="D597" s="231">
        <v>0</v>
      </c>
      <c r="E597" s="231">
        <v>0</v>
      </c>
      <c r="F597" s="231">
        <v>0</v>
      </c>
      <c r="G597" s="231">
        <v>0</v>
      </c>
    </row>
    <row r="598" spans="3:7" x14ac:dyDescent="0.25">
      <c r="C598" s="265" t="s">
        <v>442</v>
      </c>
      <c r="D598" s="231">
        <v>567320230</v>
      </c>
      <c r="E598" s="231">
        <v>19440175.98</v>
      </c>
      <c r="F598" s="231">
        <v>53490075.019999996</v>
      </c>
      <c r="G598" s="231">
        <v>34257646.879999995</v>
      </c>
    </row>
    <row r="599" spans="3:7" x14ac:dyDescent="0.25">
      <c r="C599" s="265" t="s">
        <v>536</v>
      </c>
      <c r="D599" s="231">
        <v>0</v>
      </c>
      <c r="E599" s="231">
        <v>0</v>
      </c>
      <c r="F599" s="231">
        <v>0</v>
      </c>
      <c r="G599" s="231">
        <v>0</v>
      </c>
    </row>
    <row r="600" spans="3:7" ht="15.75" thickBot="1" x14ac:dyDescent="0.3">
      <c r="C600" s="265" t="s">
        <v>439</v>
      </c>
      <c r="D600" s="231">
        <v>7580000</v>
      </c>
      <c r="E600" s="231">
        <v>0</v>
      </c>
      <c r="F600" s="231">
        <v>0</v>
      </c>
      <c r="G600" s="231">
        <v>0</v>
      </c>
    </row>
    <row r="601" spans="3:7" x14ac:dyDescent="0.25">
      <c r="C601" s="269" t="s">
        <v>541</v>
      </c>
      <c r="D601" s="268">
        <v>17321712417</v>
      </c>
      <c r="E601" s="268">
        <v>165907555.73999998</v>
      </c>
      <c r="F601" s="267">
        <v>1040980645.9299999</v>
      </c>
      <c r="G601" s="267">
        <v>1093780394.8299999</v>
      </c>
    </row>
    <row r="602" spans="3:7" x14ac:dyDescent="0.25">
      <c r="C602" s="232" t="s">
        <v>540</v>
      </c>
      <c r="D602" s="231">
        <v>17321712417</v>
      </c>
      <c r="E602" s="231">
        <v>165907555.73999998</v>
      </c>
      <c r="F602" s="231">
        <v>1040980645.9299999</v>
      </c>
      <c r="G602" s="231">
        <v>1093780394.8299999</v>
      </c>
    </row>
    <row r="603" spans="3:7" x14ac:dyDescent="0.25">
      <c r="C603" s="266" t="s">
        <v>539</v>
      </c>
      <c r="D603" s="248">
        <v>16218212417</v>
      </c>
      <c r="E603" s="248">
        <v>146709778.33999997</v>
      </c>
      <c r="F603" s="248">
        <v>986554069.13999987</v>
      </c>
      <c r="G603" s="248">
        <v>1044363925.25</v>
      </c>
    </row>
    <row r="604" spans="3:7" x14ac:dyDescent="0.25">
      <c r="C604" s="265" t="s">
        <v>472</v>
      </c>
      <c r="D604" s="231">
        <v>1684320319</v>
      </c>
      <c r="E604" s="231">
        <v>125919061.65000001</v>
      </c>
      <c r="F604" s="231">
        <v>113198113.97</v>
      </c>
      <c r="G604" s="231">
        <v>119392883.18000001</v>
      </c>
    </row>
    <row r="605" spans="3:7" x14ac:dyDescent="0.25">
      <c r="C605" s="265" t="s">
        <v>538</v>
      </c>
      <c r="D605" s="231">
        <v>0</v>
      </c>
      <c r="E605" s="231">
        <v>5066761.5</v>
      </c>
      <c r="F605" s="231">
        <v>81953.279999999999</v>
      </c>
      <c r="G605" s="231">
        <v>2806881.4</v>
      </c>
    </row>
    <row r="606" spans="3:7" x14ac:dyDescent="0.25">
      <c r="C606" s="265" t="s">
        <v>537</v>
      </c>
      <c r="D606" s="231">
        <v>186333236</v>
      </c>
      <c r="E606" s="231">
        <v>13188609</v>
      </c>
      <c r="F606" s="231">
        <v>10939848.390000001</v>
      </c>
      <c r="G606" s="231">
        <v>11146177.84</v>
      </c>
    </row>
    <row r="607" spans="3:7" x14ac:dyDescent="0.25">
      <c r="C607" s="265" t="s">
        <v>442</v>
      </c>
      <c r="D607" s="231">
        <v>1214895146</v>
      </c>
      <c r="E607" s="231">
        <v>5396163.2000000002</v>
      </c>
      <c r="F607" s="231">
        <v>67552918.700000003</v>
      </c>
      <c r="G607" s="231">
        <v>67730515.439999998</v>
      </c>
    </row>
    <row r="608" spans="3:7" x14ac:dyDescent="0.25">
      <c r="C608" s="265" t="s">
        <v>536</v>
      </c>
      <c r="D608" s="231"/>
      <c r="E608" s="231">
        <v>0</v>
      </c>
      <c r="F608" s="231">
        <v>0</v>
      </c>
      <c r="G608" s="231">
        <v>0</v>
      </c>
    </row>
    <row r="609" spans="3:7" x14ac:dyDescent="0.25">
      <c r="C609" s="265" t="s">
        <v>471</v>
      </c>
      <c r="D609" s="231">
        <v>1421443119</v>
      </c>
      <c r="E609" s="231">
        <v>11861346</v>
      </c>
      <c r="F609" s="231">
        <v>137366880.95999998</v>
      </c>
      <c r="G609" s="231">
        <v>135937466.84999999</v>
      </c>
    </row>
    <row r="610" spans="3:7" x14ac:dyDescent="0.25">
      <c r="C610" s="265" t="s">
        <v>479</v>
      </c>
      <c r="D610" s="231"/>
      <c r="E610" s="231">
        <v>0</v>
      </c>
      <c r="F610" s="231">
        <v>0</v>
      </c>
      <c r="G610" s="231">
        <v>0</v>
      </c>
    </row>
    <row r="611" spans="3:7" x14ac:dyDescent="0.25">
      <c r="C611" s="265" t="s">
        <v>487</v>
      </c>
      <c r="D611" s="231">
        <v>133958904</v>
      </c>
      <c r="E611" s="231">
        <v>0</v>
      </c>
      <c r="F611" s="231">
        <v>0</v>
      </c>
      <c r="G611" s="231">
        <v>0</v>
      </c>
    </row>
    <row r="612" spans="3:7" x14ac:dyDescent="0.25">
      <c r="C612" s="265" t="s">
        <v>469</v>
      </c>
      <c r="D612" s="231">
        <v>603044001</v>
      </c>
      <c r="E612" s="231">
        <v>21920172.280000001</v>
      </c>
      <c r="F612" s="231">
        <v>26756551.259999998</v>
      </c>
      <c r="G612" s="231">
        <v>24462796.479999997</v>
      </c>
    </row>
    <row r="613" spans="3:7" x14ac:dyDescent="0.25">
      <c r="C613" s="265" t="s">
        <v>503</v>
      </c>
      <c r="D613" s="231">
        <v>139372140</v>
      </c>
      <c r="E613" s="231">
        <v>307419.5</v>
      </c>
      <c r="F613" s="231">
        <v>2177224.59</v>
      </c>
      <c r="G613" s="231">
        <v>4090724.59</v>
      </c>
    </row>
    <row r="614" spans="3:7" x14ac:dyDescent="0.25">
      <c r="C614" s="265" t="s">
        <v>513</v>
      </c>
      <c r="D614" s="231">
        <v>190376081</v>
      </c>
      <c r="E614" s="231">
        <v>1113691.8700000001</v>
      </c>
      <c r="F614" s="231">
        <v>6228532.7599999998</v>
      </c>
      <c r="G614" s="231">
        <v>6694219.5399999991</v>
      </c>
    </row>
    <row r="615" spans="3:7" x14ac:dyDescent="0.25">
      <c r="C615" s="265" t="s">
        <v>535</v>
      </c>
      <c r="D615" s="231">
        <v>553727140</v>
      </c>
      <c r="E615" s="231">
        <v>0</v>
      </c>
      <c r="F615" s="231">
        <v>0</v>
      </c>
      <c r="G615" s="231">
        <v>0</v>
      </c>
    </row>
    <row r="616" spans="3:7" x14ac:dyDescent="0.25">
      <c r="C616" s="265" t="s">
        <v>534</v>
      </c>
      <c r="D616" s="231">
        <v>0</v>
      </c>
      <c r="E616" s="231">
        <v>0</v>
      </c>
      <c r="F616" s="231">
        <v>0</v>
      </c>
      <c r="G616" s="231">
        <v>0</v>
      </c>
    </row>
    <row r="617" spans="3:7" x14ac:dyDescent="0.25">
      <c r="C617" s="265" t="s">
        <v>533</v>
      </c>
      <c r="D617" s="231">
        <v>0</v>
      </c>
      <c r="E617" s="231">
        <v>0</v>
      </c>
      <c r="F617" s="231">
        <v>0</v>
      </c>
      <c r="G617" s="231">
        <v>0</v>
      </c>
    </row>
    <row r="618" spans="3:7" x14ac:dyDescent="0.25">
      <c r="C618" s="265" t="s">
        <v>532</v>
      </c>
      <c r="D618" s="231">
        <v>310897275</v>
      </c>
      <c r="E618" s="231">
        <v>8013601.3499999996</v>
      </c>
      <c r="F618" s="231">
        <v>10037993.68</v>
      </c>
      <c r="G618" s="231">
        <v>9505083.9600000009</v>
      </c>
    </row>
    <row r="619" spans="3:7" x14ac:dyDescent="0.25">
      <c r="C619" s="265" t="s">
        <v>531</v>
      </c>
      <c r="D619" s="231">
        <v>77372860</v>
      </c>
      <c r="E619" s="231">
        <v>0</v>
      </c>
      <c r="F619" s="231">
        <v>0</v>
      </c>
      <c r="G619" s="231">
        <v>0</v>
      </c>
    </row>
    <row r="620" spans="3:7" x14ac:dyDescent="0.25">
      <c r="C620" s="265" t="s">
        <v>530</v>
      </c>
      <c r="D620" s="231">
        <v>0</v>
      </c>
      <c r="E620" s="231">
        <v>0</v>
      </c>
      <c r="F620" s="231">
        <v>0</v>
      </c>
      <c r="G620" s="231">
        <v>0</v>
      </c>
    </row>
    <row r="621" spans="3:7" x14ac:dyDescent="0.25">
      <c r="C621" s="265" t="s">
        <v>529</v>
      </c>
      <c r="D621" s="231">
        <v>0</v>
      </c>
      <c r="E621" s="231">
        <v>0</v>
      </c>
      <c r="F621" s="231">
        <v>0</v>
      </c>
      <c r="G621" s="231">
        <v>0</v>
      </c>
    </row>
    <row r="622" spans="3:7" x14ac:dyDescent="0.25">
      <c r="C622" s="265" t="s">
        <v>497</v>
      </c>
      <c r="D622" s="231">
        <v>53358079</v>
      </c>
      <c r="E622" s="231">
        <v>3544043.39</v>
      </c>
      <c r="F622" s="231">
        <v>3349334.58</v>
      </c>
      <c r="G622" s="231">
        <v>3208834.8</v>
      </c>
    </row>
    <row r="623" spans="3:7" x14ac:dyDescent="0.25">
      <c r="C623" s="265" t="s">
        <v>439</v>
      </c>
      <c r="D623" s="231">
        <v>671073723</v>
      </c>
      <c r="E623" s="231">
        <v>-49621091.399999999</v>
      </c>
      <c r="F623" s="231">
        <v>49483967.939999998</v>
      </c>
      <c r="G623" s="231">
        <v>169859647.59999999</v>
      </c>
    </row>
    <row r="624" spans="3:7" x14ac:dyDescent="0.25">
      <c r="C624" s="265" t="s">
        <v>438</v>
      </c>
      <c r="D624" s="231">
        <v>8978040394</v>
      </c>
      <c r="E624" s="231">
        <v>0</v>
      </c>
      <c r="F624" s="231">
        <v>559380749.02999997</v>
      </c>
      <c r="G624" s="231">
        <v>489528693.56999999</v>
      </c>
    </row>
    <row r="625" spans="3:7" x14ac:dyDescent="0.25">
      <c r="C625" s="266" t="s">
        <v>528</v>
      </c>
      <c r="D625" s="248">
        <v>1103500000</v>
      </c>
      <c r="E625" s="248">
        <v>19197777.399999999</v>
      </c>
      <c r="F625" s="248">
        <v>54426576.789999999</v>
      </c>
      <c r="G625" s="248">
        <v>49416469.579999998</v>
      </c>
    </row>
    <row r="626" spans="3:7" x14ac:dyDescent="0.25">
      <c r="C626" s="265" t="s">
        <v>469</v>
      </c>
      <c r="D626" s="231">
        <v>53500000</v>
      </c>
      <c r="E626" s="231">
        <v>35695264.5</v>
      </c>
      <c r="F626" s="231">
        <v>3681850.46</v>
      </c>
      <c r="G626" s="231">
        <v>3904803.89</v>
      </c>
    </row>
    <row r="627" spans="3:7" ht="15.75" thickBot="1" x14ac:dyDescent="0.3">
      <c r="C627" s="265" t="s">
        <v>503</v>
      </c>
      <c r="D627" s="231">
        <v>1050000000</v>
      </c>
      <c r="E627" s="231">
        <v>-16497487.100000001</v>
      </c>
      <c r="F627" s="231">
        <v>50744726.329999998</v>
      </c>
      <c r="G627" s="231">
        <v>45511665.689999998</v>
      </c>
    </row>
    <row r="628" spans="3:7" x14ac:dyDescent="0.25">
      <c r="C628" s="269" t="s">
        <v>527</v>
      </c>
      <c r="D628" s="268">
        <v>22851776170</v>
      </c>
      <c r="E628" s="268">
        <v>1852258378.3600001</v>
      </c>
      <c r="F628" s="267">
        <v>1804232095.6900001</v>
      </c>
      <c r="G628" s="267">
        <v>1754749361.9100001</v>
      </c>
    </row>
    <row r="629" spans="3:7" x14ac:dyDescent="0.25">
      <c r="C629" s="232" t="s">
        <v>526</v>
      </c>
      <c r="D629" s="231">
        <v>22851776170</v>
      </c>
      <c r="E629" s="231">
        <v>1852258378.3600001</v>
      </c>
      <c r="F629" s="231">
        <v>1804232095.6900001</v>
      </c>
      <c r="G629" s="231">
        <v>1754749361.9100001</v>
      </c>
    </row>
    <row r="630" spans="3:7" x14ac:dyDescent="0.25">
      <c r="C630" s="266" t="s">
        <v>525</v>
      </c>
      <c r="D630" s="248">
        <v>20519276070</v>
      </c>
      <c r="E630" s="248">
        <v>1729956199.24</v>
      </c>
      <c r="F630" s="248">
        <v>1643934497.2</v>
      </c>
      <c r="G630" s="248">
        <v>1612642509.6900001</v>
      </c>
    </row>
    <row r="631" spans="3:7" x14ac:dyDescent="0.25">
      <c r="C631" s="265" t="s">
        <v>472</v>
      </c>
      <c r="D631" s="231">
        <v>633678274</v>
      </c>
      <c r="E631" s="231">
        <v>66482176.719999999</v>
      </c>
      <c r="F631" s="231">
        <v>32191374.780000001</v>
      </c>
      <c r="G631" s="231">
        <v>30244294.75</v>
      </c>
    </row>
    <row r="632" spans="3:7" x14ac:dyDescent="0.25">
      <c r="C632" s="265" t="s">
        <v>462</v>
      </c>
      <c r="D632" s="231">
        <v>2059984978</v>
      </c>
      <c r="E632" s="231">
        <v>0</v>
      </c>
      <c r="F632" s="231">
        <v>0</v>
      </c>
      <c r="G632" s="231">
        <v>0</v>
      </c>
    </row>
    <row r="633" spans="3:7" x14ac:dyDescent="0.25">
      <c r="C633" s="265" t="s">
        <v>461</v>
      </c>
      <c r="D633" s="231">
        <v>0</v>
      </c>
      <c r="E633" s="231">
        <v>205996482.09999999</v>
      </c>
      <c r="F633" s="231">
        <v>205996482.09999999</v>
      </c>
      <c r="G633" s="231">
        <v>205996482.09999999</v>
      </c>
    </row>
    <row r="634" spans="3:7" x14ac:dyDescent="0.25">
      <c r="C634" s="265" t="s">
        <v>442</v>
      </c>
      <c r="D634" s="231">
        <v>932908408</v>
      </c>
      <c r="E634" s="231">
        <v>102411818.7</v>
      </c>
      <c r="F634" s="231">
        <v>53242018.600000001</v>
      </c>
      <c r="G634" s="231">
        <v>35569800.539999999</v>
      </c>
    </row>
    <row r="635" spans="3:7" x14ac:dyDescent="0.25">
      <c r="C635" s="265" t="s">
        <v>523</v>
      </c>
      <c r="D635" s="231">
        <v>338767795</v>
      </c>
      <c r="E635" s="231">
        <v>64934013.049999997</v>
      </c>
      <c r="F635" s="231">
        <v>64934013.049999997</v>
      </c>
      <c r="G635" s="231">
        <v>30768285.140000001</v>
      </c>
    </row>
    <row r="636" spans="3:7" x14ac:dyDescent="0.25">
      <c r="C636" s="265" t="s">
        <v>471</v>
      </c>
      <c r="D636" s="231">
        <v>78600569</v>
      </c>
      <c r="E636" s="231">
        <v>5373239.3799999999</v>
      </c>
      <c r="F636" s="231">
        <v>2812139.38</v>
      </c>
      <c r="G636" s="231">
        <v>2812139.38</v>
      </c>
    </row>
    <row r="637" spans="3:7" x14ac:dyDescent="0.25">
      <c r="C637" s="265" t="s">
        <v>439</v>
      </c>
      <c r="D637" s="231">
        <v>855369507</v>
      </c>
      <c r="E637" s="231">
        <v>74192829.280000001</v>
      </c>
      <c r="F637" s="231">
        <v>74192829.280000001</v>
      </c>
      <c r="G637" s="231">
        <v>96685867.769999996</v>
      </c>
    </row>
    <row r="638" spans="3:7" x14ac:dyDescent="0.25">
      <c r="C638" s="265" t="s">
        <v>438</v>
      </c>
      <c r="D638" s="231">
        <v>15619966539</v>
      </c>
      <c r="E638" s="231">
        <v>1210565640.01</v>
      </c>
      <c r="F638" s="231">
        <v>1210565640.01</v>
      </c>
      <c r="G638" s="231">
        <v>1210565640.01</v>
      </c>
    </row>
    <row r="639" spans="3:7" x14ac:dyDescent="0.25">
      <c r="C639" s="266" t="s">
        <v>524</v>
      </c>
      <c r="D639" s="248">
        <v>1141600000</v>
      </c>
      <c r="E639" s="248">
        <v>96620522</v>
      </c>
      <c r="F639" s="248">
        <v>85296819.530000001</v>
      </c>
      <c r="G639" s="248">
        <v>87233604.400000006</v>
      </c>
    </row>
    <row r="640" spans="3:7" x14ac:dyDescent="0.25">
      <c r="C640" s="265" t="s">
        <v>523</v>
      </c>
      <c r="D640" s="231">
        <v>0</v>
      </c>
      <c r="E640" s="231">
        <v>25000</v>
      </c>
      <c r="F640" s="231">
        <v>25000</v>
      </c>
      <c r="G640" s="231">
        <v>25000</v>
      </c>
    </row>
    <row r="641" spans="3:7" x14ac:dyDescent="0.25">
      <c r="C641" s="265" t="s">
        <v>522</v>
      </c>
      <c r="D641" s="231">
        <v>200000</v>
      </c>
      <c r="E641" s="231">
        <v>0</v>
      </c>
      <c r="F641" s="231">
        <v>0</v>
      </c>
      <c r="G641" s="231">
        <v>0</v>
      </c>
    </row>
    <row r="642" spans="3:7" x14ac:dyDescent="0.25">
      <c r="C642" s="265" t="s">
        <v>521</v>
      </c>
      <c r="D642" s="231">
        <v>0</v>
      </c>
      <c r="E642" s="231">
        <v>113514.15</v>
      </c>
      <c r="F642" s="231">
        <v>113514.15</v>
      </c>
      <c r="G642" s="231">
        <v>113514.15</v>
      </c>
    </row>
    <row r="643" spans="3:7" x14ac:dyDescent="0.25">
      <c r="C643" s="265" t="s">
        <v>471</v>
      </c>
      <c r="D643" s="231">
        <v>1141400000</v>
      </c>
      <c r="E643" s="231">
        <v>96507007.849999994</v>
      </c>
      <c r="F643" s="231">
        <v>85183305.379999995</v>
      </c>
      <c r="G643" s="231">
        <v>86795590.25</v>
      </c>
    </row>
    <row r="644" spans="3:7" x14ac:dyDescent="0.25">
      <c r="C644" s="265" t="s">
        <v>479</v>
      </c>
      <c r="D644" s="231">
        <v>0</v>
      </c>
      <c r="E644" s="231">
        <v>0</v>
      </c>
      <c r="F644" s="231">
        <v>0</v>
      </c>
      <c r="G644" s="231">
        <v>0</v>
      </c>
    </row>
    <row r="645" spans="3:7" x14ac:dyDescent="0.25">
      <c r="C645" s="265" t="s">
        <v>520</v>
      </c>
      <c r="D645" s="231">
        <v>0</v>
      </c>
      <c r="E645" s="231">
        <v>0</v>
      </c>
      <c r="F645" s="231">
        <v>0</v>
      </c>
      <c r="G645" s="231">
        <v>324500</v>
      </c>
    </row>
    <row r="646" spans="3:7" x14ac:dyDescent="0.25">
      <c r="C646" s="266" t="s">
        <v>519</v>
      </c>
      <c r="D646" s="248">
        <v>1150300100</v>
      </c>
      <c r="E646" s="248">
        <v>25681657.120000001</v>
      </c>
      <c r="F646" s="248">
        <v>75000778.959999993</v>
      </c>
      <c r="G646" s="248">
        <v>54873247.819999993</v>
      </c>
    </row>
    <row r="647" spans="3:7" x14ac:dyDescent="0.25">
      <c r="C647" s="265" t="s">
        <v>462</v>
      </c>
      <c r="D647" s="231">
        <v>500000</v>
      </c>
      <c r="E647" s="231">
        <v>0</v>
      </c>
      <c r="F647" s="231">
        <v>0</v>
      </c>
      <c r="G647" s="231">
        <v>0</v>
      </c>
    </row>
    <row r="648" spans="3:7" x14ac:dyDescent="0.25">
      <c r="C648" s="265" t="s">
        <v>450</v>
      </c>
      <c r="D648" s="231">
        <v>0</v>
      </c>
      <c r="E648" s="231">
        <v>1156154.93</v>
      </c>
      <c r="F648" s="231">
        <v>0</v>
      </c>
      <c r="G648" s="231">
        <v>0</v>
      </c>
    </row>
    <row r="649" spans="3:7" x14ac:dyDescent="0.25">
      <c r="C649" s="265" t="s">
        <v>518</v>
      </c>
      <c r="D649" s="231">
        <v>0</v>
      </c>
      <c r="E649" s="231">
        <v>0</v>
      </c>
      <c r="F649" s="231">
        <v>0</v>
      </c>
      <c r="G649" s="231">
        <v>0</v>
      </c>
    </row>
    <row r="650" spans="3:7" x14ac:dyDescent="0.25">
      <c r="C650" s="265" t="s">
        <v>442</v>
      </c>
      <c r="D650" s="231">
        <v>1149800100</v>
      </c>
      <c r="E650" s="231">
        <v>24525502.190000001</v>
      </c>
      <c r="F650" s="231">
        <v>75000778.959999993</v>
      </c>
      <c r="G650" s="231">
        <v>54873247.819999993</v>
      </c>
    </row>
    <row r="651" spans="3:7" x14ac:dyDescent="0.25">
      <c r="C651" s="266" t="s">
        <v>517</v>
      </c>
      <c r="D651" s="248">
        <v>40600000</v>
      </c>
      <c r="E651" s="256">
        <v>0</v>
      </c>
      <c r="F651" s="256">
        <v>0</v>
      </c>
      <c r="G651" s="256">
        <v>0</v>
      </c>
    </row>
    <row r="652" spans="3:7" ht="15.75" thickBot="1" x14ac:dyDescent="0.3">
      <c r="C652" s="265" t="s">
        <v>471</v>
      </c>
      <c r="D652" s="231">
        <v>40600000</v>
      </c>
      <c r="E652" s="231">
        <v>0</v>
      </c>
      <c r="F652" s="231">
        <v>0</v>
      </c>
      <c r="G652" s="231">
        <v>0</v>
      </c>
    </row>
    <row r="653" spans="3:7" x14ac:dyDescent="0.25">
      <c r="C653" s="269" t="s">
        <v>516</v>
      </c>
      <c r="D653" s="268">
        <v>4007403958</v>
      </c>
      <c r="E653" s="268">
        <v>83230021.419999987</v>
      </c>
      <c r="F653" s="267">
        <v>249847233.42000002</v>
      </c>
      <c r="G653" s="267">
        <v>206241983.56999999</v>
      </c>
    </row>
    <row r="654" spans="3:7" x14ac:dyDescent="0.25">
      <c r="C654" s="232" t="s">
        <v>515</v>
      </c>
      <c r="D654" s="231">
        <v>4007403958</v>
      </c>
      <c r="E654" s="231">
        <v>83230021.419999987</v>
      </c>
      <c r="F654" s="231">
        <v>249847233.42000002</v>
      </c>
      <c r="G654" s="231">
        <v>206241983.56999999</v>
      </c>
    </row>
    <row r="655" spans="3:7" x14ac:dyDescent="0.25">
      <c r="C655" s="266" t="s">
        <v>514</v>
      </c>
      <c r="D655" s="248">
        <v>2598907436</v>
      </c>
      <c r="E655" s="248">
        <v>24588551.429999996</v>
      </c>
      <c r="F655" s="248">
        <v>185990171.15000001</v>
      </c>
      <c r="G655" s="248">
        <v>144772639.25999999</v>
      </c>
    </row>
    <row r="656" spans="3:7" x14ac:dyDescent="0.25">
      <c r="C656" s="265" t="s">
        <v>472</v>
      </c>
      <c r="D656" s="231">
        <v>1404249239</v>
      </c>
      <c r="E656" s="231">
        <v>17949584.629999995</v>
      </c>
      <c r="F656" s="231">
        <v>57609301.630000003</v>
      </c>
      <c r="G656" s="231">
        <v>61354364.010000005</v>
      </c>
    </row>
    <row r="657" spans="3:7" x14ac:dyDescent="0.25">
      <c r="C657" s="265" t="s">
        <v>469</v>
      </c>
      <c r="D657" s="231">
        <v>82070000</v>
      </c>
      <c r="E657" s="231">
        <v>0</v>
      </c>
      <c r="F657" s="231">
        <v>5574131.1799999997</v>
      </c>
      <c r="G657" s="231">
        <v>5601793.6299999999</v>
      </c>
    </row>
    <row r="658" spans="3:7" x14ac:dyDescent="0.25">
      <c r="C658" s="265" t="s">
        <v>513</v>
      </c>
      <c r="D658" s="231">
        <v>184174000</v>
      </c>
      <c r="E658" s="231">
        <v>200000</v>
      </c>
      <c r="F658" s="231">
        <v>14115875.6</v>
      </c>
      <c r="G658" s="231">
        <v>14193060.539999999</v>
      </c>
    </row>
    <row r="659" spans="3:7" x14ac:dyDescent="0.25">
      <c r="C659" s="265" t="s">
        <v>512</v>
      </c>
      <c r="D659" s="231">
        <v>297930833</v>
      </c>
      <c r="E659" s="231">
        <v>0</v>
      </c>
      <c r="F659" s="231">
        <v>0</v>
      </c>
      <c r="G659" s="231">
        <v>0</v>
      </c>
    </row>
    <row r="660" spans="3:7" x14ac:dyDescent="0.25">
      <c r="C660" s="265" t="s">
        <v>508</v>
      </c>
      <c r="D660" s="231">
        <v>0</v>
      </c>
      <c r="E660" s="231">
        <v>0</v>
      </c>
      <c r="F660" s="231">
        <v>60910800</v>
      </c>
      <c r="G660" s="231">
        <v>0</v>
      </c>
    </row>
    <row r="661" spans="3:7" x14ac:dyDescent="0.25">
      <c r="C661" s="265" t="s">
        <v>511</v>
      </c>
      <c r="D661" s="231">
        <v>141485000</v>
      </c>
      <c r="E661" s="231">
        <v>0</v>
      </c>
      <c r="F661" s="231">
        <v>10028004.32</v>
      </c>
      <c r="G661" s="231">
        <v>9974554.2199999988</v>
      </c>
    </row>
    <row r="662" spans="3:7" x14ac:dyDescent="0.25">
      <c r="C662" s="265" t="s">
        <v>495</v>
      </c>
      <c r="D662" s="231">
        <v>131545000</v>
      </c>
      <c r="E662" s="231">
        <v>180000</v>
      </c>
      <c r="F662" s="231">
        <v>10075609.369999999</v>
      </c>
      <c r="G662" s="231">
        <v>10003550.34</v>
      </c>
    </row>
    <row r="663" spans="3:7" x14ac:dyDescent="0.25">
      <c r="C663" s="265" t="s">
        <v>510</v>
      </c>
      <c r="D663" s="231">
        <v>19661470</v>
      </c>
      <c r="E663" s="231">
        <v>0</v>
      </c>
      <c r="F663" s="231">
        <v>0</v>
      </c>
      <c r="G663" s="231">
        <v>0</v>
      </c>
    </row>
    <row r="664" spans="3:7" x14ac:dyDescent="0.25">
      <c r="C664" s="265" t="s">
        <v>439</v>
      </c>
      <c r="D664" s="231">
        <v>115053167</v>
      </c>
      <c r="E664" s="231">
        <v>6258966.7999999998</v>
      </c>
      <c r="F664" s="231">
        <v>10640230.99</v>
      </c>
      <c r="G664" s="231">
        <v>15129885.57</v>
      </c>
    </row>
    <row r="665" spans="3:7" x14ac:dyDescent="0.25">
      <c r="C665" s="265" t="s">
        <v>438</v>
      </c>
      <c r="D665" s="231">
        <v>222738727</v>
      </c>
      <c r="E665" s="231">
        <v>0</v>
      </c>
      <c r="F665" s="231">
        <v>17036218.060000002</v>
      </c>
      <c r="G665" s="231">
        <v>28515430.950000003</v>
      </c>
    </row>
    <row r="666" spans="3:7" x14ac:dyDescent="0.25">
      <c r="C666" s="266" t="s">
        <v>509</v>
      </c>
      <c r="D666" s="248">
        <v>342565315</v>
      </c>
      <c r="E666" s="248">
        <v>0</v>
      </c>
      <c r="F666" s="248">
        <v>0</v>
      </c>
      <c r="G666" s="248">
        <v>0</v>
      </c>
    </row>
    <row r="667" spans="3:7" x14ac:dyDescent="0.25">
      <c r="C667" s="265" t="s">
        <v>508</v>
      </c>
      <c r="D667" s="231">
        <v>342565315</v>
      </c>
      <c r="E667" s="231">
        <v>0</v>
      </c>
      <c r="F667" s="231">
        <v>0</v>
      </c>
      <c r="G667" s="231">
        <v>0</v>
      </c>
    </row>
    <row r="668" spans="3:7" x14ac:dyDescent="0.25">
      <c r="C668" s="266" t="s">
        <v>507</v>
      </c>
      <c r="D668" s="248">
        <v>694496789</v>
      </c>
      <c r="E668" s="248">
        <v>16158294.73</v>
      </c>
      <c r="F668" s="248">
        <v>35970432.030000001</v>
      </c>
      <c r="G668" s="248">
        <v>35463760.629999995</v>
      </c>
    </row>
    <row r="669" spans="3:7" x14ac:dyDescent="0.25">
      <c r="C669" s="265" t="s">
        <v>506</v>
      </c>
      <c r="D669" s="231">
        <v>24344265</v>
      </c>
      <c r="E669" s="231">
        <v>6387976.9099999992</v>
      </c>
      <c r="F669" s="231">
        <v>1473666.8900000001</v>
      </c>
      <c r="G669" s="231">
        <v>1412966.8900000001</v>
      </c>
    </row>
    <row r="670" spans="3:7" x14ac:dyDescent="0.25">
      <c r="C670" s="265" t="s">
        <v>471</v>
      </c>
      <c r="D670" s="231">
        <v>670152524</v>
      </c>
      <c r="E670" s="231">
        <v>9770317.8200000003</v>
      </c>
      <c r="F670" s="231">
        <v>34496765.140000001</v>
      </c>
      <c r="G670" s="231">
        <v>34050793.739999995</v>
      </c>
    </row>
    <row r="671" spans="3:7" x14ac:dyDescent="0.25">
      <c r="C671" s="266" t="s">
        <v>505</v>
      </c>
      <c r="D671" s="248">
        <v>59735141</v>
      </c>
      <c r="E671" s="248">
        <v>3526614.08</v>
      </c>
      <c r="F671" s="248">
        <v>4750821.7699999996</v>
      </c>
      <c r="G671" s="248">
        <v>3926131.79</v>
      </c>
    </row>
    <row r="672" spans="3:7" x14ac:dyDescent="0.25">
      <c r="C672" s="265" t="s">
        <v>472</v>
      </c>
      <c r="D672" s="231">
        <v>59735141</v>
      </c>
      <c r="E672" s="231">
        <v>3526614.08</v>
      </c>
      <c r="F672" s="231">
        <v>4750821.7699999996</v>
      </c>
      <c r="G672" s="231">
        <v>3926131.79</v>
      </c>
    </row>
    <row r="673" spans="3:7" x14ac:dyDescent="0.25">
      <c r="C673" s="266" t="s">
        <v>504</v>
      </c>
      <c r="D673" s="248">
        <v>311699277</v>
      </c>
      <c r="E673" s="248">
        <v>38956561.18</v>
      </c>
      <c r="F673" s="248">
        <v>23135808.469999999</v>
      </c>
      <c r="G673" s="248">
        <v>22079451.890000001</v>
      </c>
    </row>
    <row r="674" spans="3:7" x14ac:dyDescent="0.25">
      <c r="C674" s="265" t="s">
        <v>469</v>
      </c>
      <c r="D674" s="231">
        <v>311699277</v>
      </c>
      <c r="E674" s="231">
        <v>38932561.18</v>
      </c>
      <c r="F674" s="231">
        <v>23071808.469999999</v>
      </c>
      <c r="G674" s="231">
        <v>22039451.890000001</v>
      </c>
    </row>
    <row r="675" spans="3:7" ht="15.75" thickBot="1" x14ac:dyDescent="0.3">
      <c r="C675" s="265" t="s">
        <v>503</v>
      </c>
      <c r="D675" s="231">
        <v>0</v>
      </c>
      <c r="E675" s="231">
        <v>24000</v>
      </c>
      <c r="F675" s="231">
        <v>24000</v>
      </c>
      <c r="G675" s="231">
        <v>0</v>
      </c>
    </row>
    <row r="676" spans="3:7" x14ac:dyDescent="0.25">
      <c r="C676" s="269" t="s">
        <v>502</v>
      </c>
      <c r="D676" s="268">
        <v>2714381603</v>
      </c>
      <c r="E676" s="268">
        <v>72763894.810000002</v>
      </c>
      <c r="F676" s="267">
        <v>164169318.96000001</v>
      </c>
      <c r="G676" s="267">
        <v>200253228.56999999</v>
      </c>
    </row>
    <row r="677" spans="3:7" x14ac:dyDescent="0.25">
      <c r="C677" s="232" t="s">
        <v>501</v>
      </c>
      <c r="D677" s="231">
        <v>2714381603</v>
      </c>
      <c r="E677" s="231">
        <v>72763894.810000002</v>
      </c>
      <c r="F677" s="231">
        <v>164169318.96000001</v>
      </c>
      <c r="G677" s="231">
        <v>200253228.56999999</v>
      </c>
    </row>
    <row r="678" spans="3:7" x14ac:dyDescent="0.25">
      <c r="C678" s="266" t="s">
        <v>500</v>
      </c>
      <c r="D678" s="248">
        <v>1117648720</v>
      </c>
      <c r="E678" s="248">
        <v>14572489.390000001</v>
      </c>
      <c r="F678" s="248">
        <v>61590658.329999998</v>
      </c>
      <c r="G678" s="248">
        <v>59064171.190000005</v>
      </c>
    </row>
    <row r="679" spans="3:7" x14ac:dyDescent="0.25">
      <c r="C679" s="265" t="s">
        <v>472</v>
      </c>
      <c r="D679" s="231">
        <v>757392647</v>
      </c>
      <c r="E679" s="231">
        <v>7141445.4800000004</v>
      </c>
      <c r="F679" s="231">
        <v>38246753.219999999</v>
      </c>
      <c r="G679" s="231">
        <v>34398005.620000005</v>
      </c>
    </row>
    <row r="680" spans="3:7" x14ac:dyDescent="0.25">
      <c r="C680" s="265" t="s">
        <v>450</v>
      </c>
      <c r="D680" s="231">
        <v>116371684</v>
      </c>
      <c r="E680" s="231">
        <v>2012943.91</v>
      </c>
      <c r="F680" s="231">
        <v>8782995.4600000009</v>
      </c>
      <c r="G680" s="231">
        <v>7602770.21</v>
      </c>
    </row>
    <row r="681" spans="3:7" x14ac:dyDescent="0.25">
      <c r="C681" s="265" t="s">
        <v>442</v>
      </c>
      <c r="D681" s="231">
        <v>222184389</v>
      </c>
      <c r="E681" s="231">
        <v>5418100</v>
      </c>
      <c r="F681" s="231">
        <v>14560909.65</v>
      </c>
      <c r="G681" s="231">
        <v>14560909.65</v>
      </c>
    </row>
    <row r="682" spans="3:7" x14ac:dyDescent="0.25">
      <c r="C682" s="265" t="s">
        <v>439</v>
      </c>
      <c r="D682" s="231">
        <v>21700000</v>
      </c>
      <c r="E682" s="231">
        <v>0</v>
      </c>
      <c r="F682" s="231">
        <v>0</v>
      </c>
      <c r="G682" s="231">
        <v>2502485.71</v>
      </c>
    </row>
    <row r="683" spans="3:7" x14ac:dyDescent="0.25">
      <c r="C683" s="266" t="s">
        <v>499</v>
      </c>
      <c r="D683" s="248">
        <v>269333095</v>
      </c>
      <c r="E683" s="248">
        <v>9712481.6900000013</v>
      </c>
      <c r="F683" s="248">
        <v>16316244.329999998</v>
      </c>
      <c r="G683" s="248">
        <v>14996195.140000001</v>
      </c>
    </row>
    <row r="684" spans="3:7" x14ac:dyDescent="0.25">
      <c r="C684" s="265" t="s">
        <v>498</v>
      </c>
      <c r="D684" s="231">
        <v>181065275</v>
      </c>
      <c r="E684" s="231">
        <v>7056243.6600000001</v>
      </c>
      <c r="F684" s="231">
        <v>9445691.2899999991</v>
      </c>
      <c r="G684" s="231">
        <v>8125642.0999999996</v>
      </c>
    </row>
    <row r="685" spans="3:7" x14ac:dyDescent="0.25">
      <c r="C685" s="265" t="s">
        <v>497</v>
      </c>
      <c r="D685" s="231">
        <v>88267820</v>
      </c>
      <c r="E685" s="231">
        <v>2656238.0300000003</v>
      </c>
      <c r="F685" s="231">
        <v>6870553.04</v>
      </c>
      <c r="G685" s="231">
        <v>6870553.04</v>
      </c>
    </row>
    <row r="686" spans="3:7" x14ac:dyDescent="0.25">
      <c r="C686" s="266" t="s">
        <v>496</v>
      </c>
      <c r="D686" s="248">
        <v>1327399788</v>
      </c>
      <c r="E686" s="248">
        <v>48478923.729999997</v>
      </c>
      <c r="F686" s="248">
        <v>86262416.299999997</v>
      </c>
      <c r="G686" s="248">
        <v>126192862.23999999</v>
      </c>
    </row>
    <row r="687" spans="3:7" x14ac:dyDescent="0.25">
      <c r="C687" s="265" t="s">
        <v>495</v>
      </c>
      <c r="D687" s="231">
        <v>596941677</v>
      </c>
      <c r="E687" s="231">
        <v>33402801.629999999</v>
      </c>
      <c r="F687" s="231">
        <v>41912143.189999998</v>
      </c>
      <c r="G687" s="231">
        <v>61129979.909999996</v>
      </c>
    </row>
    <row r="688" spans="3:7" ht="15.75" thickBot="1" x14ac:dyDescent="0.3">
      <c r="C688" s="265" t="s">
        <v>494</v>
      </c>
      <c r="D688" s="231">
        <v>730458111</v>
      </c>
      <c r="E688" s="231">
        <v>15076122.1</v>
      </c>
      <c r="F688" s="231">
        <v>44350273.109999999</v>
      </c>
      <c r="G688" s="231">
        <v>65062882.329999998</v>
      </c>
    </row>
    <row r="689" spans="3:7" x14ac:dyDescent="0.25">
      <c r="C689" s="269" t="s">
        <v>493</v>
      </c>
      <c r="D689" s="268">
        <v>5749853616</v>
      </c>
      <c r="E689" s="268">
        <v>145950330.97999999</v>
      </c>
      <c r="F689" s="267">
        <v>277531499.28000003</v>
      </c>
      <c r="G689" s="267">
        <v>207804373.05999997</v>
      </c>
    </row>
    <row r="690" spans="3:7" x14ac:dyDescent="0.25">
      <c r="C690" s="232" t="s">
        <v>492</v>
      </c>
      <c r="D690" s="231">
        <v>5749853616</v>
      </c>
      <c r="E690" s="231">
        <v>145950330.97999999</v>
      </c>
      <c r="F690" s="231">
        <v>277531499.28000003</v>
      </c>
      <c r="G690" s="231">
        <v>207804373.05999997</v>
      </c>
    </row>
    <row r="691" spans="3:7" x14ac:dyDescent="0.25">
      <c r="C691" s="266" t="s">
        <v>491</v>
      </c>
      <c r="D691" s="248">
        <v>5560837878</v>
      </c>
      <c r="E691" s="248">
        <v>140576574.13999999</v>
      </c>
      <c r="F691" s="248">
        <v>265258389.30000001</v>
      </c>
      <c r="G691" s="248">
        <v>195569220.60999998</v>
      </c>
    </row>
    <row r="692" spans="3:7" x14ac:dyDescent="0.25">
      <c r="C692" s="265" t="s">
        <v>472</v>
      </c>
      <c r="D692" s="231">
        <v>2153729702</v>
      </c>
      <c r="E692" s="231">
        <v>121596326.65999998</v>
      </c>
      <c r="F692" s="231">
        <v>131159718.84</v>
      </c>
      <c r="G692" s="231">
        <v>120975535.86</v>
      </c>
    </row>
    <row r="693" spans="3:7" x14ac:dyDescent="0.25">
      <c r="C693" s="265" t="s">
        <v>462</v>
      </c>
      <c r="D693" s="231">
        <v>25372783</v>
      </c>
      <c r="E693" s="231">
        <v>0</v>
      </c>
      <c r="F693" s="231">
        <v>0</v>
      </c>
      <c r="G693" s="231">
        <v>0</v>
      </c>
    </row>
    <row r="694" spans="3:7" x14ac:dyDescent="0.25">
      <c r="C694" s="265" t="s">
        <v>490</v>
      </c>
      <c r="D694" s="231">
        <v>7039322</v>
      </c>
      <c r="E694" s="231">
        <v>0</v>
      </c>
      <c r="F694" s="231">
        <v>0</v>
      </c>
      <c r="G694" s="231">
        <v>0</v>
      </c>
    </row>
    <row r="695" spans="3:7" x14ac:dyDescent="0.25">
      <c r="C695" s="265" t="s">
        <v>489</v>
      </c>
      <c r="D695" s="231">
        <v>70687896</v>
      </c>
      <c r="E695" s="231">
        <v>10199778.42</v>
      </c>
      <c r="F695" s="231">
        <v>4408087.28</v>
      </c>
      <c r="G695" s="231">
        <v>3657055.1</v>
      </c>
    </row>
    <row r="696" spans="3:7" x14ac:dyDescent="0.25">
      <c r="C696" s="265" t="s">
        <v>442</v>
      </c>
      <c r="D696" s="231">
        <v>56591300</v>
      </c>
      <c r="E696" s="231">
        <v>0</v>
      </c>
      <c r="F696" s="231">
        <v>4522971.68</v>
      </c>
      <c r="G696" s="231">
        <v>4522971.68</v>
      </c>
    </row>
    <row r="697" spans="3:7" x14ac:dyDescent="0.25">
      <c r="C697" s="265" t="s">
        <v>471</v>
      </c>
      <c r="D697" s="231">
        <v>2467519834</v>
      </c>
      <c r="E697" s="231">
        <v>5340071.33</v>
      </c>
      <c r="F697" s="231">
        <v>22559790.849999998</v>
      </c>
      <c r="G697" s="231">
        <v>11325630.67</v>
      </c>
    </row>
    <row r="698" spans="3:7" x14ac:dyDescent="0.25">
      <c r="C698" s="265" t="s">
        <v>488</v>
      </c>
      <c r="D698" s="231">
        <v>0</v>
      </c>
      <c r="E698" s="231">
        <v>0</v>
      </c>
      <c r="F698" s="231">
        <v>75605.009999999995</v>
      </c>
      <c r="G698" s="231">
        <v>13104811.08</v>
      </c>
    </row>
    <row r="699" spans="3:7" x14ac:dyDescent="0.25">
      <c r="C699" s="265" t="s">
        <v>479</v>
      </c>
      <c r="D699" s="231">
        <v>0</v>
      </c>
      <c r="E699" s="231">
        <v>0</v>
      </c>
      <c r="F699" s="231">
        <v>0</v>
      </c>
      <c r="G699" s="231">
        <v>0</v>
      </c>
    </row>
    <row r="700" spans="3:7" x14ac:dyDescent="0.25">
      <c r="C700" s="265" t="s">
        <v>487</v>
      </c>
      <c r="D700" s="231">
        <v>100000000</v>
      </c>
      <c r="E700" s="231">
        <v>0</v>
      </c>
      <c r="F700" s="231">
        <v>0</v>
      </c>
      <c r="G700" s="231">
        <v>0</v>
      </c>
    </row>
    <row r="701" spans="3:7" x14ac:dyDescent="0.25">
      <c r="C701" s="265" t="s">
        <v>469</v>
      </c>
      <c r="D701" s="231">
        <v>12519643</v>
      </c>
      <c r="E701" s="231">
        <v>0</v>
      </c>
      <c r="F701" s="231">
        <v>1042818.49</v>
      </c>
      <c r="G701" s="231">
        <v>1042818.49</v>
      </c>
    </row>
    <row r="702" spans="3:7" x14ac:dyDescent="0.25">
      <c r="C702" s="265" t="s">
        <v>439</v>
      </c>
      <c r="D702" s="231">
        <v>513377398</v>
      </c>
      <c r="E702" s="231">
        <v>3440397.73</v>
      </c>
      <c r="F702" s="231">
        <v>94284747.150000006</v>
      </c>
      <c r="G702" s="231">
        <v>40940397.729999997</v>
      </c>
    </row>
    <row r="703" spans="3:7" x14ac:dyDescent="0.25">
      <c r="C703" s="265" t="s">
        <v>438</v>
      </c>
      <c r="D703" s="231">
        <v>154000000</v>
      </c>
      <c r="E703" s="231">
        <v>0</v>
      </c>
      <c r="F703" s="231">
        <v>7204650</v>
      </c>
      <c r="G703" s="231">
        <v>0</v>
      </c>
    </row>
    <row r="704" spans="3:7" x14ac:dyDescent="0.25">
      <c r="C704" s="266" t="s">
        <v>486</v>
      </c>
      <c r="D704" s="248">
        <v>189015738</v>
      </c>
      <c r="E704" s="248">
        <v>5373756.8399999999</v>
      </c>
      <c r="F704" s="248">
        <v>12273109.98</v>
      </c>
      <c r="G704" s="248">
        <v>12235152.449999999</v>
      </c>
    </row>
    <row r="705" spans="3:7" ht="15.75" thickBot="1" x14ac:dyDescent="0.3">
      <c r="C705" s="265" t="s">
        <v>442</v>
      </c>
      <c r="D705" s="231">
        <v>189015738</v>
      </c>
      <c r="E705" s="231">
        <v>5373756.8399999999</v>
      </c>
      <c r="F705" s="231">
        <v>12273109.98</v>
      </c>
      <c r="G705" s="231">
        <v>12235152.449999999</v>
      </c>
    </row>
    <row r="706" spans="3:7" x14ac:dyDescent="0.25">
      <c r="C706" s="269" t="s">
        <v>485</v>
      </c>
      <c r="D706" s="268">
        <v>17535521617</v>
      </c>
      <c r="E706" s="268">
        <v>938256236.28999996</v>
      </c>
      <c r="F706" s="267">
        <v>1143592432.0999999</v>
      </c>
      <c r="G706" s="267">
        <v>1453238179.26</v>
      </c>
    </row>
    <row r="707" spans="3:7" x14ac:dyDescent="0.25">
      <c r="C707" s="232" t="s">
        <v>484</v>
      </c>
      <c r="D707" s="231">
        <v>17535521617</v>
      </c>
      <c r="E707" s="231">
        <v>938256236.28999996</v>
      </c>
      <c r="F707" s="231">
        <v>1143592432.0999999</v>
      </c>
      <c r="G707" s="231">
        <v>1453238179.26</v>
      </c>
    </row>
    <row r="708" spans="3:7" x14ac:dyDescent="0.25">
      <c r="C708" s="266" t="s">
        <v>483</v>
      </c>
      <c r="D708" s="248">
        <v>17535521617</v>
      </c>
      <c r="E708" s="248">
        <v>938256236.28999996</v>
      </c>
      <c r="F708" s="248">
        <v>1143592432.0999999</v>
      </c>
      <c r="G708" s="248">
        <v>1453238179.26</v>
      </c>
    </row>
    <row r="709" spans="3:7" x14ac:dyDescent="0.25">
      <c r="C709" s="265" t="s">
        <v>472</v>
      </c>
      <c r="D709" s="231">
        <v>3468842116</v>
      </c>
      <c r="E709" s="231">
        <v>41337329.63000001</v>
      </c>
      <c r="F709" s="231">
        <v>265019654.42000002</v>
      </c>
      <c r="G709" s="231">
        <v>157083324.22</v>
      </c>
    </row>
    <row r="710" spans="3:7" x14ac:dyDescent="0.25">
      <c r="C710" s="265" t="s">
        <v>482</v>
      </c>
      <c r="D710" s="231">
        <v>4586418012</v>
      </c>
      <c r="E710" s="231">
        <v>226954999.66</v>
      </c>
      <c r="F710" s="231">
        <v>160930276.06</v>
      </c>
      <c r="G710" s="231">
        <v>113816569.36</v>
      </c>
    </row>
    <row r="711" spans="3:7" x14ac:dyDescent="0.25">
      <c r="C711" s="265" t="s">
        <v>481</v>
      </c>
      <c r="D711" s="231">
        <v>8992849409</v>
      </c>
      <c r="E711" s="231">
        <v>669963907</v>
      </c>
      <c r="F711" s="231">
        <v>692304046.76999998</v>
      </c>
      <c r="G711" s="231">
        <v>1145488596.04</v>
      </c>
    </row>
    <row r="712" spans="3:7" x14ac:dyDescent="0.25">
      <c r="C712" s="265" t="s">
        <v>480</v>
      </c>
      <c r="D712" s="231">
        <v>42754632</v>
      </c>
      <c r="E712" s="231">
        <v>0</v>
      </c>
      <c r="F712" s="231">
        <v>0</v>
      </c>
      <c r="G712" s="231">
        <v>0</v>
      </c>
    </row>
    <row r="713" spans="3:7" x14ac:dyDescent="0.25">
      <c r="C713" s="265" t="s">
        <v>471</v>
      </c>
      <c r="D713" s="231">
        <v>357476199</v>
      </c>
      <c r="E713" s="231">
        <v>0</v>
      </c>
      <c r="F713" s="231">
        <v>0</v>
      </c>
      <c r="G713" s="231">
        <v>0</v>
      </c>
    </row>
    <row r="714" spans="3:7" x14ac:dyDescent="0.25">
      <c r="C714" s="265" t="s">
        <v>479</v>
      </c>
      <c r="D714" s="231">
        <v>23548249</v>
      </c>
      <c r="E714" s="231">
        <v>0</v>
      </c>
      <c r="F714" s="231">
        <v>25338454.850000001</v>
      </c>
      <c r="G714" s="231">
        <v>36849689.640000001</v>
      </c>
    </row>
    <row r="715" spans="3:7" x14ac:dyDescent="0.25">
      <c r="C715" s="265" t="s">
        <v>439</v>
      </c>
      <c r="D715" s="231">
        <v>58633000</v>
      </c>
      <c r="E715" s="231">
        <v>0</v>
      </c>
      <c r="F715" s="231">
        <v>0</v>
      </c>
      <c r="G715" s="231">
        <v>0</v>
      </c>
    </row>
    <row r="716" spans="3:7" ht="15.75" thickBot="1" x14ac:dyDescent="0.3">
      <c r="C716" s="265" t="s">
        <v>438</v>
      </c>
      <c r="D716" s="231">
        <v>5000000</v>
      </c>
      <c r="E716" s="231">
        <v>0</v>
      </c>
      <c r="F716" s="231">
        <v>0</v>
      </c>
      <c r="G716" s="231">
        <v>0</v>
      </c>
    </row>
    <row r="717" spans="3:7" x14ac:dyDescent="0.25">
      <c r="C717" s="269" t="s">
        <v>478</v>
      </c>
      <c r="D717" s="268">
        <v>12921593863</v>
      </c>
      <c r="E717" s="268">
        <v>1076799474.8000002</v>
      </c>
      <c r="F717" s="267">
        <v>1076799474.8000002</v>
      </c>
      <c r="G717" s="267">
        <v>1076799474.8000002</v>
      </c>
    </row>
    <row r="718" spans="3:7" x14ac:dyDescent="0.25">
      <c r="C718" s="232" t="s">
        <v>477</v>
      </c>
      <c r="D718" s="231">
        <v>12921593863</v>
      </c>
      <c r="E718" s="231">
        <v>1076799474.8000002</v>
      </c>
      <c r="F718" s="231">
        <v>1076799474.8000002</v>
      </c>
      <c r="G718" s="231">
        <v>1076799474.8000002</v>
      </c>
    </row>
    <row r="719" spans="3:7" x14ac:dyDescent="0.25">
      <c r="C719" s="266" t="s">
        <v>476</v>
      </c>
      <c r="D719" s="248">
        <v>12921593863</v>
      </c>
      <c r="E719" s="248">
        <v>1076799474.8000002</v>
      </c>
      <c r="F719" s="248">
        <v>1076799474.8000002</v>
      </c>
      <c r="G719" s="248">
        <v>1076799474.8000002</v>
      </c>
    </row>
    <row r="720" spans="3:7" x14ac:dyDescent="0.25">
      <c r="C720" s="265" t="s">
        <v>442</v>
      </c>
      <c r="D720" s="231">
        <v>12532866193</v>
      </c>
      <c r="E720" s="231">
        <v>1044405502.3000001</v>
      </c>
      <c r="F720" s="231">
        <v>1044405502.3000001</v>
      </c>
      <c r="G720" s="231">
        <v>1044405502.3000001</v>
      </c>
    </row>
    <row r="721" spans="3:7" ht="15.75" thickBot="1" x14ac:dyDescent="0.3">
      <c r="C721" s="265" t="s">
        <v>439</v>
      </c>
      <c r="D721" s="231">
        <v>388727670</v>
      </c>
      <c r="E721" s="231">
        <v>32393972.5</v>
      </c>
      <c r="F721" s="231">
        <v>32393972.5</v>
      </c>
      <c r="G721" s="231">
        <v>32393972.5</v>
      </c>
    </row>
    <row r="722" spans="3:7" x14ac:dyDescent="0.25">
      <c r="C722" s="269" t="s">
        <v>475</v>
      </c>
      <c r="D722" s="268">
        <v>6750891737</v>
      </c>
      <c r="E722" s="268">
        <v>562574297</v>
      </c>
      <c r="F722" s="267">
        <v>562574297</v>
      </c>
      <c r="G722" s="267">
        <v>562574297</v>
      </c>
    </row>
    <row r="723" spans="3:7" x14ac:dyDescent="0.25">
      <c r="C723" s="232" t="s">
        <v>474</v>
      </c>
      <c r="D723" s="231">
        <v>6750891737</v>
      </c>
      <c r="E723" s="231">
        <v>562574297</v>
      </c>
      <c r="F723" s="231">
        <v>562574297</v>
      </c>
      <c r="G723" s="231">
        <v>562574297</v>
      </c>
    </row>
    <row r="724" spans="3:7" x14ac:dyDescent="0.25">
      <c r="C724" s="266" t="s">
        <v>473</v>
      </c>
      <c r="D724" s="248">
        <v>6750891737</v>
      </c>
      <c r="E724" s="248">
        <v>562574297</v>
      </c>
      <c r="F724" s="248">
        <v>562574297</v>
      </c>
      <c r="G724" s="248">
        <v>562574297</v>
      </c>
    </row>
    <row r="725" spans="3:7" x14ac:dyDescent="0.25">
      <c r="C725" s="265" t="s">
        <v>472</v>
      </c>
      <c r="D725" s="231">
        <v>3109864137</v>
      </c>
      <c r="E725" s="231">
        <v>259159597</v>
      </c>
      <c r="F725" s="231">
        <v>259159597</v>
      </c>
      <c r="G725" s="231">
        <v>259159597</v>
      </c>
    </row>
    <row r="726" spans="3:7" x14ac:dyDescent="0.25">
      <c r="C726" s="265" t="s">
        <v>471</v>
      </c>
      <c r="D726" s="231">
        <v>1239945600</v>
      </c>
      <c r="E726" s="231">
        <v>103327000</v>
      </c>
      <c r="F726" s="231">
        <v>103327000</v>
      </c>
      <c r="G726" s="231">
        <v>103327000</v>
      </c>
    </row>
    <row r="727" spans="3:7" x14ac:dyDescent="0.25">
      <c r="C727" s="265" t="s">
        <v>470</v>
      </c>
      <c r="D727" s="231">
        <v>0</v>
      </c>
      <c r="E727" s="231">
        <v>47200</v>
      </c>
      <c r="F727" s="231">
        <v>47200</v>
      </c>
      <c r="G727" s="231">
        <v>47200</v>
      </c>
    </row>
    <row r="728" spans="3:7" x14ac:dyDescent="0.25">
      <c r="C728" s="265" t="s">
        <v>469</v>
      </c>
      <c r="D728" s="231">
        <v>899731800</v>
      </c>
      <c r="E728" s="231">
        <v>74928000</v>
      </c>
      <c r="F728" s="231">
        <v>74928000</v>
      </c>
      <c r="G728" s="231">
        <v>74928000</v>
      </c>
    </row>
    <row r="729" spans="3:7" ht="15.75" thickBot="1" x14ac:dyDescent="0.3">
      <c r="C729" s="265" t="s">
        <v>439</v>
      </c>
      <c r="D729" s="231">
        <v>1501350200</v>
      </c>
      <c r="E729" s="231">
        <v>125112500</v>
      </c>
      <c r="F729" s="231">
        <v>125112500</v>
      </c>
      <c r="G729" s="231">
        <v>125112500</v>
      </c>
    </row>
    <row r="730" spans="3:7" x14ac:dyDescent="0.25">
      <c r="C730" s="269" t="s">
        <v>468</v>
      </c>
      <c r="D730" s="268">
        <v>1524248087</v>
      </c>
      <c r="E730" s="268">
        <v>127017664.97999999</v>
      </c>
      <c r="F730" s="267">
        <v>127017664.97999999</v>
      </c>
      <c r="G730" s="267">
        <v>127017664.97999999</v>
      </c>
    </row>
    <row r="731" spans="3:7" x14ac:dyDescent="0.25">
      <c r="C731" s="232" t="s">
        <v>467</v>
      </c>
      <c r="D731" s="231">
        <v>1524248087</v>
      </c>
      <c r="E731" s="231">
        <v>127017664.97999999</v>
      </c>
      <c r="F731" s="231">
        <v>127017664.97999999</v>
      </c>
      <c r="G731" s="231">
        <v>127017664.97999999</v>
      </c>
    </row>
    <row r="732" spans="3:7" x14ac:dyDescent="0.25">
      <c r="C732" s="266" t="s">
        <v>466</v>
      </c>
      <c r="D732" s="248">
        <v>1524248087</v>
      </c>
      <c r="E732" s="248">
        <v>127017664.97999999</v>
      </c>
      <c r="F732" s="248">
        <v>127017664.97999999</v>
      </c>
      <c r="G732" s="248">
        <v>127017664.97999999</v>
      </c>
    </row>
    <row r="733" spans="3:7" x14ac:dyDescent="0.25">
      <c r="C733" s="265" t="s">
        <v>442</v>
      </c>
      <c r="D733" s="231">
        <v>1521878287</v>
      </c>
      <c r="E733" s="231">
        <v>125567664.97999999</v>
      </c>
      <c r="F733" s="231">
        <v>125567664.97999999</v>
      </c>
      <c r="G733" s="231">
        <v>125567664.97999999</v>
      </c>
    </row>
    <row r="734" spans="3:7" ht="15.75" thickBot="1" x14ac:dyDescent="0.3">
      <c r="C734" s="265" t="s">
        <v>439</v>
      </c>
      <c r="D734" s="231">
        <v>2369800</v>
      </c>
      <c r="E734" s="231">
        <v>1450000</v>
      </c>
      <c r="F734" s="231">
        <v>1450000</v>
      </c>
      <c r="G734" s="231">
        <v>1450000</v>
      </c>
    </row>
    <row r="735" spans="3:7" x14ac:dyDescent="0.25">
      <c r="C735" s="269" t="s">
        <v>465</v>
      </c>
      <c r="D735" s="268">
        <v>1900371875</v>
      </c>
      <c r="E735" s="268">
        <v>158364313</v>
      </c>
      <c r="F735" s="267">
        <v>158364313</v>
      </c>
      <c r="G735" s="267">
        <v>158364313</v>
      </c>
    </row>
    <row r="736" spans="3:7" x14ac:dyDescent="0.25">
      <c r="C736" s="232" t="s">
        <v>464</v>
      </c>
      <c r="D736" s="231">
        <v>1900371875</v>
      </c>
      <c r="E736" s="231">
        <v>158364313</v>
      </c>
      <c r="F736" s="231">
        <v>158364313</v>
      </c>
      <c r="G736" s="231">
        <v>158364313</v>
      </c>
    </row>
    <row r="737" spans="3:7" x14ac:dyDescent="0.25">
      <c r="C737" s="266" t="s">
        <v>463</v>
      </c>
      <c r="D737" s="248">
        <v>1900371875</v>
      </c>
      <c r="E737" s="248">
        <v>158364313</v>
      </c>
      <c r="F737" s="248">
        <v>158364313</v>
      </c>
      <c r="G737" s="248">
        <v>158364313</v>
      </c>
    </row>
    <row r="738" spans="3:7" x14ac:dyDescent="0.25">
      <c r="C738" s="265" t="s">
        <v>462</v>
      </c>
      <c r="D738" s="231">
        <v>2490000</v>
      </c>
      <c r="E738" s="231">
        <v>0</v>
      </c>
      <c r="F738" s="231">
        <v>0</v>
      </c>
      <c r="G738" s="231">
        <v>0</v>
      </c>
    </row>
    <row r="739" spans="3:7" x14ac:dyDescent="0.25">
      <c r="C739" s="265" t="s">
        <v>461</v>
      </c>
      <c r="D739" s="231">
        <v>0</v>
      </c>
      <c r="E739" s="231">
        <v>207500</v>
      </c>
      <c r="F739" s="231">
        <v>207500</v>
      </c>
      <c r="G739" s="231">
        <v>207500</v>
      </c>
    </row>
    <row r="740" spans="3:7" x14ac:dyDescent="0.25">
      <c r="C740" s="265" t="s">
        <v>442</v>
      </c>
      <c r="D740" s="231">
        <v>1757341875</v>
      </c>
      <c r="E740" s="231">
        <v>146445146</v>
      </c>
      <c r="F740" s="231">
        <v>146445146</v>
      </c>
      <c r="G740" s="231">
        <v>146445146</v>
      </c>
    </row>
    <row r="741" spans="3:7" ht="15.75" thickBot="1" x14ac:dyDescent="0.3">
      <c r="C741" s="265" t="s">
        <v>439</v>
      </c>
      <c r="D741" s="231">
        <v>140540000</v>
      </c>
      <c r="E741" s="231">
        <v>11711667</v>
      </c>
      <c r="F741" s="231">
        <v>11711667</v>
      </c>
      <c r="G741" s="231">
        <v>11711667</v>
      </c>
    </row>
    <row r="742" spans="3:7" x14ac:dyDescent="0.25">
      <c r="C742" s="269" t="s">
        <v>460</v>
      </c>
      <c r="D742" s="268">
        <v>375000000</v>
      </c>
      <c r="E742" s="268">
        <v>38405141.07</v>
      </c>
      <c r="F742" s="267">
        <v>38827439.219999999</v>
      </c>
      <c r="G742" s="267">
        <v>38611561.719999999</v>
      </c>
    </row>
    <row r="743" spans="3:7" x14ac:dyDescent="0.25">
      <c r="C743" s="232" t="s">
        <v>459</v>
      </c>
      <c r="D743" s="231">
        <v>375000000</v>
      </c>
      <c r="E743" s="231">
        <v>38405141.07</v>
      </c>
      <c r="F743" s="231">
        <v>38827439.219999999</v>
      </c>
      <c r="G743" s="231">
        <v>38611561.719999999</v>
      </c>
    </row>
    <row r="744" spans="3:7" x14ac:dyDescent="0.25">
      <c r="C744" s="266" t="s">
        <v>458</v>
      </c>
      <c r="D744" s="248">
        <v>375000000</v>
      </c>
      <c r="E744" s="248">
        <v>38405141.07</v>
      </c>
      <c r="F744" s="248">
        <v>38827439.219999999</v>
      </c>
      <c r="G744" s="248">
        <v>38611561.719999999</v>
      </c>
    </row>
    <row r="745" spans="3:7" x14ac:dyDescent="0.25">
      <c r="C745" s="265" t="s">
        <v>442</v>
      </c>
      <c r="D745" s="231">
        <v>371485400</v>
      </c>
      <c r="E745" s="231">
        <v>38365141.07</v>
      </c>
      <c r="F745" s="231">
        <v>38787439.219999999</v>
      </c>
      <c r="G745" s="231">
        <v>38611561.719999999</v>
      </c>
    </row>
    <row r="746" spans="3:7" ht="15.75" thickBot="1" x14ac:dyDescent="0.3">
      <c r="C746" s="265" t="s">
        <v>439</v>
      </c>
      <c r="D746" s="231">
        <v>3514600</v>
      </c>
      <c r="E746" s="231">
        <v>40000</v>
      </c>
      <c r="F746" s="231">
        <v>40000</v>
      </c>
      <c r="G746" s="231">
        <v>0</v>
      </c>
    </row>
    <row r="747" spans="3:7" x14ac:dyDescent="0.25">
      <c r="C747" s="269" t="s">
        <v>457</v>
      </c>
      <c r="D747" s="268">
        <v>1193399381</v>
      </c>
      <c r="E747" s="268">
        <v>79323471.75</v>
      </c>
      <c r="F747" s="267">
        <v>79323471.75</v>
      </c>
      <c r="G747" s="267">
        <v>79323471.75</v>
      </c>
    </row>
    <row r="748" spans="3:7" x14ac:dyDescent="0.25">
      <c r="C748" s="232" t="s">
        <v>456</v>
      </c>
      <c r="D748" s="231">
        <v>1193399381</v>
      </c>
      <c r="E748" s="231">
        <v>79323471.75</v>
      </c>
      <c r="F748" s="231">
        <v>79323471.75</v>
      </c>
      <c r="G748" s="231">
        <v>79323471.75</v>
      </c>
    </row>
    <row r="749" spans="3:7" x14ac:dyDescent="0.25">
      <c r="C749" s="266" t="s">
        <v>455</v>
      </c>
      <c r="D749" s="248">
        <v>1193399381</v>
      </c>
      <c r="E749" s="248">
        <v>79323471.75</v>
      </c>
      <c r="F749" s="248">
        <v>79323471.75</v>
      </c>
      <c r="G749" s="248">
        <v>79323471.75</v>
      </c>
    </row>
    <row r="750" spans="3:7" x14ac:dyDescent="0.25">
      <c r="C750" s="265" t="s">
        <v>454</v>
      </c>
      <c r="D750" s="231">
        <v>241517712</v>
      </c>
      <c r="E750" s="231">
        <v>0</v>
      </c>
      <c r="F750" s="231">
        <v>0</v>
      </c>
      <c r="G750" s="231">
        <v>0</v>
      </c>
    </row>
    <row r="751" spans="3:7" x14ac:dyDescent="0.25">
      <c r="C751" s="265" t="s">
        <v>442</v>
      </c>
      <c r="D751" s="231">
        <v>945681685</v>
      </c>
      <c r="E751" s="231">
        <v>78806806.420000002</v>
      </c>
      <c r="F751" s="231">
        <v>78806806.420000002</v>
      </c>
      <c r="G751" s="231">
        <v>78806806.420000002</v>
      </c>
    </row>
    <row r="752" spans="3:7" ht="15.75" thickBot="1" x14ac:dyDescent="0.3">
      <c r="C752" s="265" t="s">
        <v>439</v>
      </c>
      <c r="D752" s="231">
        <v>6199984</v>
      </c>
      <c r="E752" s="231">
        <v>516665.33</v>
      </c>
      <c r="F752" s="231">
        <v>516665.33</v>
      </c>
      <c r="G752" s="231">
        <v>516665.33</v>
      </c>
    </row>
    <row r="753" spans="3:7" x14ac:dyDescent="0.25">
      <c r="C753" s="269" t="s">
        <v>453</v>
      </c>
      <c r="D753" s="268">
        <v>836669483</v>
      </c>
      <c r="E753" s="268">
        <v>69203814.219999999</v>
      </c>
      <c r="F753" s="267">
        <v>70967089.349999994</v>
      </c>
      <c r="G753" s="267">
        <v>69694256.420000002</v>
      </c>
    </row>
    <row r="754" spans="3:7" x14ac:dyDescent="0.25">
      <c r="C754" s="232" t="s">
        <v>452</v>
      </c>
      <c r="D754" s="231">
        <v>836669483</v>
      </c>
      <c r="E754" s="231">
        <v>69203814.219999999</v>
      </c>
      <c r="F754" s="231">
        <v>70967089.349999994</v>
      </c>
      <c r="G754" s="231">
        <v>69694256.420000002</v>
      </c>
    </row>
    <row r="755" spans="3:7" x14ac:dyDescent="0.25">
      <c r="C755" s="266" t="s">
        <v>451</v>
      </c>
      <c r="D755" s="248">
        <v>836669483</v>
      </c>
      <c r="E755" s="248">
        <v>69203814.219999999</v>
      </c>
      <c r="F755" s="248">
        <v>70967089.349999994</v>
      </c>
      <c r="G755" s="248">
        <v>69694256.420000002</v>
      </c>
    </row>
    <row r="756" spans="3:7" x14ac:dyDescent="0.25">
      <c r="C756" s="265" t="s">
        <v>450</v>
      </c>
      <c r="D756" s="231">
        <v>250000</v>
      </c>
      <c r="E756" s="231">
        <v>0</v>
      </c>
      <c r="F756" s="231">
        <v>0</v>
      </c>
      <c r="G756" s="231">
        <v>0</v>
      </c>
    </row>
    <row r="757" spans="3:7" ht="15.75" thickBot="1" x14ac:dyDescent="0.3">
      <c r="C757" s="265" t="s">
        <v>442</v>
      </c>
      <c r="D757" s="231">
        <v>836419483</v>
      </c>
      <c r="E757" s="231">
        <v>69203814.219999999</v>
      </c>
      <c r="F757" s="231">
        <v>70967089.349999994</v>
      </c>
      <c r="G757" s="231">
        <v>69694256.420000002</v>
      </c>
    </row>
    <row r="758" spans="3:7" x14ac:dyDescent="0.25">
      <c r="C758" s="269" t="s">
        <v>449</v>
      </c>
      <c r="D758" s="268">
        <v>333486471138</v>
      </c>
      <c r="E758" s="268">
        <v>17998739147.219997</v>
      </c>
      <c r="F758" s="267">
        <v>17755480872.5</v>
      </c>
      <c r="G758" s="267">
        <v>18443140658.580002</v>
      </c>
    </row>
    <row r="759" spans="3:7" x14ac:dyDescent="0.25">
      <c r="C759" s="232" t="s">
        <v>448</v>
      </c>
      <c r="D759" s="231">
        <v>333486471138</v>
      </c>
      <c r="E759" s="231">
        <v>17998739147.219997</v>
      </c>
      <c r="F759" s="231">
        <v>17755480872.5</v>
      </c>
      <c r="G759" s="231">
        <v>18443140658.580002</v>
      </c>
    </row>
    <row r="760" spans="3:7" x14ac:dyDescent="0.25">
      <c r="C760" s="266" t="s">
        <v>447</v>
      </c>
      <c r="D760" s="248">
        <v>333486471138</v>
      </c>
      <c r="E760" s="248">
        <v>17998739147.219997</v>
      </c>
      <c r="F760" s="248">
        <v>17755480872.5</v>
      </c>
      <c r="G760" s="248">
        <v>18443140658.580002</v>
      </c>
    </row>
    <row r="761" spans="3:7" ht="15.75" thickBot="1" x14ac:dyDescent="0.3">
      <c r="C761" s="265" t="s">
        <v>441</v>
      </c>
      <c r="D761" s="231">
        <v>333486471138</v>
      </c>
      <c r="E761" s="231">
        <v>17998739147.219997</v>
      </c>
      <c r="F761" s="231">
        <v>17755480872.5</v>
      </c>
      <c r="G761" s="231">
        <v>18443140658.580002</v>
      </c>
    </row>
    <row r="762" spans="3:7" x14ac:dyDescent="0.25">
      <c r="C762" s="269" t="s">
        <v>446</v>
      </c>
      <c r="D762" s="268">
        <v>142889944555</v>
      </c>
      <c r="E762" s="268">
        <v>8028485151.6900015</v>
      </c>
      <c r="F762" s="267">
        <v>11938547134.260002</v>
      </c>
      <c r="G762" s="267">
        <v>11915274747.810001</v>
      </c>
    </row>
    <row r="763" spans="3:7" x14ac:dyDescent="0.25">
      <c r="C763" s="232" t="s">
        <v>445</v>
      </c>
      <c r="D763" s="231">
        <v>142889944555</v>
      </c>
      <c r="E763" s="231">
        <v>8028485151.6900015</v>
      </c>
      <c r="F763" s="231">
        <v>11938547134.260002</v>
      </c>
      <c r="G763" s="231">
        <v>11915274747.810001</v>
      </c>
    </row>
    <row r="764" spans="3:7" x14ac:dyDescent="0.25">
      <c r="C764" s="266" t="s">
        <v>444</v>
      </c>
      <c r="D764" s="248">
        <v>142889944555</v>
      </c>
      <c r="E764" s="248">
        <v>8028485151.6900015</v>
      </c>
      <c r="F764" s="248">
        <v>11938547134.260002</v>
      </c>
      <c r="G764" s="248">
        <v>11915274747.810001</v>
      </c>
    </row>
    <row r="765" spans="3:7" x14ac:dyDescent="0.25">
      <c r="C765" s="265" t="s">
        <v>443</v>
      </c>
      <c r="D765" s="231">
        <v>0</v>
      </c>
      <c r="E765" s="231">
        <v>180218</v>
      </c>
      <c r="F765" s="231">
        <v>180218</v>
      </c>
      <c r="G765" s="231">
        <v>180218</v>
      </c>
    </row>
    <row r="766" spans="3:7" x14ac:dyDescent="0.25">
      <c r="C766" s="265" t="s">
        <v>442</v>
      </c>
      <c r="D766" s="231">
        <v>3701712</v>
      </c>
      <c r="E766" s="231">
        <v>312638.09000000003</v>
      </c>
      <c r="F766" s="231">
        <v>312638.09000000003</v>
      </c>
      <c r="G766" s="231">
        <v>601477.30000000005</v>
      </c>
    </row>
    <row r="767" spans="3:7" x14ac:dyDescent="0.25">
      <c r="C767" s="265" t="s">
        <v>441</v>
      </c>
      <c r="D767" s="231">
        <v>0</v>
      </c>
      <c r="E767" s="231">
        <v>0</v>
      </c>
      <c r="F767" s="231">
        <v>0</v>
      </c>
      <c r="G767" s="231">
        <v>0</v>
      </c>
    </row>
    <row r="768" spans="3:7" x14ac:dyDescent="0.25">
      <c r="C768" s="265" t="s">
        <v>440</v>
      </c>
      <c r="D768" s="231">
        <v>83000000000</v>
      </c>
      <c r="E768" s="231">
        <v>7452853118.7900009</v>
      </c>
      <c r="F768" s="231">
        <v>7452853118.7900009</v>
      </c>
      <c r="G768" s="231">
        <v>7452853118.7900009</v>
      </c>
    </row>
    <row r="769" spans="3:7" x14ac:dyDescent="0.25">
      <c r="C769" s="265" t="s">
        <v>439</v>
      </c>
      <c r="D769" s="231">
        <v>55541667521</v>
      </c>
      <c r="E769" s="231">
        <v>-1070111.19</v>
      </c>
      <c r="F769" s="231">
        <v>3908991871.3800001</v>
      </c>
      <c r="G769" s="231">
        <v>3885430645.7199998</v>
      </c>
    </row>
    <row r="770" spans="3:7" x14ac:dyDescent="0.25">
      <c r="C770" s="265" t="s">
        <v>438</v>
      </c>
      <c r="D770" s="231">
        <v>4344575322</v>
      </c>
      <c r="E770" s="231">
        <v>576209288</v>
      </c>
      <c r="F770" s="231">
        <v>576209288</v>
      </c>
      <c r="G770" s="231">
        <v>576209288</v>
      </c>
    </row>
    <row r="771" spans="3:7" ht="15.75" thickBot="1" x14ac:dyDescent="0.3">
      <c r="C771" s="264" t="s">
        <v>179</v>
      </c>
      <c r="D771" s="244">
        <v>1484234610959</v>
      </c>
      <c r="E771" s="244">
        <v>83707433310.400024</v>
      </c>
      <c r="F771" s="244">
        <v>107093112331.69998</v>
      </c>
      <c r="G771" s="244">
        <v>105999530186.12006</v>
      </c>
    </row>
    <row r="773" spans="3:7" x14ac:dyDescent="0.25">
      <c r="C773" s="225" t="s">
        <v>129</v>
      </c>
    </row>
    <row r="774" spans="3:7" x14ac:dyDescent="0.25">
      <c r="C774" s="226" t="s">
        <v>178</v>
      </c>
    </row>
    <row r="775" spans="3:7" x14ac:dyDescent="0.25">
      <c r="C775" s="225" t="s">
        <v>87</v>
      </c>
    </row>
    <row r="776" spans="3:7" x14ac:dyDescent="0.25">
      <c r="C776" s="263"/>
      <c r="D776" s="262"/>
      <c r="E776" s="262"/>
      <c r="F776" s="262"/>
      <c r="G776" s="262"/>
    </row>
  </sheetData>
  <mergeCells count="11">
    <mergeCell ref="C8:G8"/>
    <mergeCell ref="C2:G2"/>
    <mergeCell ref="C3:G3"/>
    <mergeCell ref="C4:G4"/>
    <mergeCell ref="C6:G6"/>
    <mergeCell ref="C7:G7"/>
    <mergeCell ref="C12:C13"/>
    <mergeCell ref="D12:D13"/>
    <mergeCell ref="E12:E14"/>
    <mergeCell ref="F12:F14"/>
    <mergeCell ref="G12:G1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F8D63-7868-4ADF-82FD-5BC91C398092}">
  <dimension ref="C1:G158"/>
  <sheetViews>
    <sheetView showGridLines="0" zoomScale="91" zoomScaleNormal="91" workbookViewId="0">
      <selection activeCell="L12" sqref="L12"/>
    </sheetView>
  </sheetViews>
  <sheetFormatPr baseColWidth="10" defaultColWidth="11.42578125" defaultRowHeight="15" x14ac:dyDescent="0.25"/>
  <cols>
    <col min="1" max="1" width="11.42578125" style="211"/>
    <col min="2" max="2" width="9.42578125" style="211" customWidth="1"/>
    <col min="3" max="3" width="105.5703125" style="211" customWidth="1"/>
    <col min="4" max="4" width="23.28515625" style="211" customWidth="1"/>
    <col min="5" max="5" width="19.28515625" style="211" customWidth="1"/>
    <col min="6" max="6" width="18.85546875" style="211" customWidth="1"/>
    <col min="7" max="7" width="15.28515625" style="211" customWidth="1"/>
    <col min="8" max="16384" width="11.42578125" style="211"/>
  </cols>
  <sheetData>
    <row r="1" spans="3:7" x14ac:dyDescent="0.25">
      <c r="C1" s="275"/>
      <c r="D1" s="275"/>
      <c r="E1" s="275"/>
      <c r="F1" s="275"/>
      <c r="G1" s="275"/>
    </row>
    <row r="2" spans="3:7" x14ac:dyDescent="0.25">
      <c r="C2" s="444" t="s">
        <v>0</v>
      </c>
      <c r="D2" s="444"/>
      <c r="E2" s="444"/>
      <c r="F2" s="444"/>
      <c r="G2" s="444"/>
    </row>
    <row r="3" spans="3:7" x14ac:dyDescent="0.25">
      <c r="C3" s="444" t="s">
        <v>1</v>
      </c>
      <c r="D3" s="444"/>
      <c r="E3" s="444"/>
      <c r="F3" s="444"/>
      <c r="G3" s="444"/>
    </row>
    <row r="4" spans="3:7" x14ac:dyDescent="0.25">
      <c r="C4" s="445" t="s">
        <v>2</v>
      </c>
      <c r="D4" s="445"/>
      <c r="E4" s="445"/>
      <c r="F4" s="445"/>
      <c r="G4" s="445"/>
    </row>
    <row r="5" spans="3:7" x14ac:dyDescent="0.25">
      <c r="C5" s="275"/>
      <c r="D5" s="275"/>
      <c r="E5" s="275"/>
      <c r="F5" s="275"/>
      <c r="G5" s="275"/>
    </row>
    <row r="6" spans="3:7" ht="15.75" x14ac:dyDescent="0.25">
      <c r="C6" s="469" t="s">
        <v>802</v>
      </c>
      <c r="D6" s="469"/>
      <c r="E6" s="469"/>
      <c r="F6" s="469"/>
      <c r="G6" s="469"/>
    </row>
    <row r="7" spans="3:7" ht="15.75" x14ac:dyDescent="0.25">
      <c r="C7" s="469" t="s">
        <v>801</v>
      </c>
      <c r="D7" s="469"/>
      <c r="E7" s="469"/>
      <c r="F7" s="469"/>
      <c r="G7" s="469"/>
    </row>
    <row r="8" spans="3:7" ht="16.5" thickBot="1" x14ac:dyDescent="0.3">
      <c r="C8" s="468" t="s">
        <v>359</v>
      </c>
      <c r="D8" s="468"/>
      <c r="E8" s="468"/>
      <c r="F8" s="468"/>
      <c r="G8" s="468"/>
    </row>
    <row r="9" spans="3:7" x14ac:dyDescent="0.25">
      <c r="C9" s="275"/>
      <c r="D9" s="275"/>
      <c r="E9" s="275"/>
      <c r="F9" s="275"/>
      <c r="G9" s="275"/>
    </row>
    <row r="10" spans="3:7" ht="15.75" thickBot="1" x14ac:dyDescent="0.3"/>
    <row r="11" spans="3:7" x14ac:dyDescent="0.25">
      <c r="C11" s="460" t="s">
        <v>39</v>
      </c>
      <c r="D11" s="462" t="s">
        <v>43</v>
      </c>
      <c r="E11" s="462" t="s">
        <v>800</v>
      </c>
      <c r="F11" s="462" t="s">
        <v>435</v>
      </c>
      <c r="G11" s="462" t="s">
        <v>799</v>
      </c>
    </row>
    <row r="12" spans="3:7" x14ac:dyDescent="0.25">
      <c r="C12" s="461"/>
      <c r="D12" s="463"/>
      <c r="E12" s="464"/>
      <c r="F12" s="466"/>
      <c r="G12" s="466"/>
    </row>
    <row r="13" spans="3:7" ht="15.75" thickBot="1" x14ac:dyDescent="0.3">
      <c r="C13" s="274" t="s">
        <v>941</v>
      </c>
      <c r="D13" s="273" t="s">
        <v>797</v>
      </c>
      <c r="E13" s="465"/>
      <c r="F13" s="467"/>
      <c r="G13" s="467"/>
    </row>
    <row r="14" spans="3:7" x14ac:dyDescent="0.25">
      <c r="C14" s="269" t="s">
        <v>940</v>
      </c>
      <c r="D14" s="268">
        <v>239464288875</v>
      </c>
      <c r="E14" s="268">
        <v>14841134383.85</v>
      </c>
      <c r="F14" s="267">
        <v>19380522508.190002</v>
      </c>
      <c r="G14" s="267">
        <v>17869852216.259998</v>
      </c>
    </row>
    <row r="15" spans="3:7" x14ac:dyDescent="0.25">
      <c r="C15" s="249" t="s">
        <v>418</v>
      </c>
      <c r="D15" s="248">
        <v>92986411967</v>
      </c>
      <c r="E15" s="248">
        <v>6963920283.2700014</v>
      </c>
      <c r="F15" s="248">
        <v>7878224212.0400028</v>
      </c>
      <c r="G15" s="248">
        <v>6941500956.8900003</v>
      </c>
    </row>
    <row r="16" spans="3:7" x14ac:dyDescent="0.25">
      <c r="C16" s="232" t="s">
        <v>939</v>
      </c>
      <c r="D16" s="231">
        <v>7957691218</v>
      </c>
      <c r="E16" s="231">
        <v>941945690.47000003</v>
      </c>
      <c r="F16" s="231">
        <v>941945690.47000003</v>
      </c>
      <c r="G16" s="231">
        <v>672869159.92000008</v>
      </c>
    </row>
    <row r="17" spans="3:7" x14ac:dyDescent="0.25">
      <c r="C17" s="232" t="s">
        <v>938</v>
      </c>
      <c r="D17" s="231">
        <v>50979967939</v>
      </c>
      <c r="E17" s="231">
        <v>3241097482.5000014</v>
      </c>
      <c r="F17" s="231">
        <v>4134464999.3900023</v>
      </c>
      <c r="G17" s="231">
        <v>3452344657.5600009</v>
      </c>
    </row>
    <row r="18" spans="3:7" x14ac:dyDescent="0.25">
      <c r="C18" s="232" t="s">
        <v>937</v>
      </c>
      <c r="D18" s="231">
        <v>26405736634</v>
      </c>
      <c r="E18" s="231">
        <v>2183213813.8800001</v>
      </c>
      <c r="F18" s="231">
        <v>2183213813.8800001</v>
      </c>
      <c r="G18" s="231">
        <v>2195266564.0999999</v>
      </c>
    </row>
    <row r="19" spans="3:7" x14ac:dyDescent="0.25">
      <c r="C19" s="232" t="s">
        <v>936</v>
      </c>
      <c r="D19" s="231">
        <v>6738756737</v>
      </c>
      <c r="E19" s="231">
        <v>561563297</v>
      </c>
      <c r="F19" s="231">
        <v>561563297</v>
      </c>
      <c r="G19" s="231">
        <v>561563297</v>
      </c>
    </row>
    <row r="20" spans="3:7" x14ac:dyDescent="0.25">
      <c r="C20" s="232" t="s">
        <v>935</v>
      </c>
      <c r="D20" s="231">
        <v>813154551</v>
      </c>
      <c r="E20" s="231">
        <v>29151092.160000004</v>
      </c>
      <c r="F20" s="231">
        <v>50087504.039999999</v>
      </c>
      <c r="G20" s="231">
        <v>46703806.439999998</v>
      </c>
    </row>
    <row r="21" spans="3:7" x14ac:dyDescent="0.25">
      <c r="C21" s="232" t="s">
        <v>934</v>
      </c>
      <c r="D21" s="231">
        <v>91104888</v>
      </c>
      <c r="E21" s="231">
        <v>6948907.2599999998</v>
      </c>
      <c r="F21" s="231">
        <v>6948907.2599999998</v>
      </c>
      <c r="G21" s="231">
        <v>12753471.869999999</v>
      </c>
    </row>
    <row r="22" spans="3:7" x14ac:dyDescent="0.25">
      <c r="C22" s="249" t="s">
        <v>933</v>
      </c>
      <c r="D22" s="248">
        <v>15166993749</v>
      </c>
      <c r="E22" s="248">
        <v>312959716.93000001</v>
      </c>
      <c r="F22" s="248">
        <v>1217481508.9400001</v>
      </c>
      <c r="G22" s="248">
        <v>1112059607.6399999</v>
      </c>
    </row>
    <row r="23" spans="3:7" x14ac:dyDescent="0.25">
      <c r="C23" s="232" t="s">
        <v>932</v>
      </c>
      <c r="D23" s="231">
        <v>5679916947</v>
      </c>
      <c r="E23" s="231">
        <v>11198121.450000009</v>
      </c>
      <c r="F23" s="231">
        <v>503763051.16000003</v>
      </c>
      <c r="G23" s="231">
        <v>507044078.25999993</v>
      </c>
    </row>
    <row r="24" spans="3:7" x14ac:dyDescent="0.25">
      <c r="C24" s="232" t="s">
        <v>931</v>
      </c>
      <c r="D24" s="231">
        <v>9487076802</v>
      </c>
      <c r="E24" s="231">
        <v>301761595.48000002</v>
      </c>
      <c r="F24" s="231">
        <v>713718457.77999997</v>
      </c>
      <c r="G24" s="231">
        <v>605015529.38</v>
      </c>
    </row>
    <row r="25" spans="3:7" x14ac:dyDescent="0.25">
      <c r="C25" s="249" t="s">
        <v>930</v>
      </c>
      <c r="D25" s="248">
        <v>53706951427</v>
      </c>
      <c r="E25" s="248">
        <v>1519841646.0700002</v>
      </c>
      <c r="F25" s="248">
        <v>4074203742.7799997</v>
      </c>
      <c r="G25" s="248">
        <v>3733550027.1600003</v>
      </c>
    </row>
    <row r="26" spans="3:7" x14ac:dyDescent="0.25">
      <c r="C26" s="232" t="s">
        <v>929</v>
      </c>
      <c r="D26" s="231">
        <v>49289055265</v>
      </c>
      <c r="E26" s="231">
        <v>1172351688.6399999</v>
      </c>
      <c r="F26" s="231">
        <v>3769128655.1999998</v>
      </c>
      <c r="G26" s="231">
        <v>3531293242.6300001</v>
      </c>
    </row>
    <row r="27" spans="3:7" x14ac:dyDescent="0.25">
      <c r="C27" s="232" t="s">
        <v>928</v>
      </c>
      <c r="D27" s="231">
        <v>4065026483</v>
      </c>
      <c r="E27" s="231">
        <v>310335110.38000005</v>
      </c>
      <c r="F27" s="231">
        <v>280480401.76999998</v>
      </c>
      <c r="G27" s="231">
        <v>177590529.95999998</v>
      </c>
    </row>
    <row r="28" spans="3:7" x14ac:dyDescent="0.25">
      <c r="C28" s="232" t="s">
        <v>927</v>
      </c>
      <c r="D28" s="231">
        <v>280480234</v>
      </c>
      <c r="E28" s="231">
        <v>36505397.909999996</v>
      </c>
      <c r="F28" s="231">
        <v>19187624.73</v>
      </c>
      <c r="G28" s="231">
        <v>17369506.84</v>
      </c>
    </row>
    <row r="29" spans="3:7" x14ac:dyDescent="0.25">
      <c r="C29" s="232" t="s">
        <v>926</v>
      </c>
      <c r="D29" s="231">
        <v>72389445</v>
      </c>
      <c r="E29" s="231">
        <v>649449.14</v>
      </c>
      <c r="F29" s="231">
        <v>5407061.0800000001</v>
      </c>
      <c r="G29" s="231">
        <v>7296747.7300000004</v>
      </c>
    </row>
    <row r="30" spans="3:7" x14ac:dyDescent="0.25">
      <c r="C30" s="249" t="s">
        <v>925</v>
      </c>
      <c r="D30" s="248">
        <v>77603931732</v>
      </c>
      <c r="E30" s="248">
        <v>6044412737.5799999</v>
      </c>
      <c r="F30" s="248">
        <v>6210613044.4300003</v>
      </c>
      <c r="G30" s="248">
        <v>6082741624.5699997</v>
      </c>
    </row>
    <row r="31" spans="3:7" x14ac:dyDescent="0.25">
      <c r="C31" s="232" t="s">
        <v>924</v>
      </c>
      <c r="D31" s="231">
        <v>38088754745</v>
      </c>
      <c r="E31" s="231">
        <v>2762338208.3400002</v>
      </c>
      <c r="F31" s="231">
        <v>2767837064.1700001</v>
      </c>
      <c r="G31" s="231">
        <v>2834396606.1499996</v>
      </c>
    </row>
    <row r="32" spans="3:7" x14ac:dyDescent="0.25">
      <c r="C32" s="232" t="s">
        <v>923</v>
      </c>
      <c r="D32" s="231">
        <v>1400429350</v>
      </c>
      <c r="E32" s="231">
        <v>77045863.510000005</v>
      </c>
      <c r="F32" s="231">
        <v>83412298.180000007</v>
      </c>
      <c r="G32" s="231">
        <v>84355009.250000015</v>
      </c>
    </row>
    <row r="33" spans="3:7" x14ac:dyDescent="0.25">
      <c r="C33" s="232" t="s">
        <v>922</v>
      </c>
      <c r="D33" s="231">
        <v>26646094384</v>
      </c>
      <c r="E33" s="231">
        <v>2671166068.79</v>
      </c>
      <c r="F33" s="231">
        <v>2653351642.0699997</v>
      </c>
      <c r="G33" s="231">
        <v>2584094744.4499998</v>
      </c>
    </row>
    <row r="34" spans="3:7" x14ac:dyDescent="0.25">
      <c r="C34" s="232" t="s">
        <v>921</v>
      </c>
      <c r="D34" s="231">
        <v>2809356496</v>
      </c>
      <c r="E34" s="231">
        <v>225828566.44999999</v>
      </c>
      <c r="F34" s="231">
        <v>259818696.85000002</v>
      </c>
      <c r="G34" s="231">
        <v>159407049.40000001</v>
      </c>
    </row>
    <row r="35" spans="3:7" x14ac:dyDescent="0.25">
      <c r="C35" s="232" t="s">
        <v>920</v>
      </c>
      <c r="D35" s="231">
        <v>4003984382</v>
      </c>
      <c r="E35" s="231">
        <v>96390774.030000001</v>
      </c>
      <c r="F35" s="231">
        <v>237002959.86000001</v>
      </c>
      <c r="G35" s="231">
        <v>237714228.75999999</v>
      </c>
    </row>
    <row r="36" spans="3:7" x14ac:dyDescent="0.25">
      <c r="C36" s="232" t="s">
        <v>919</v>
      </c>
      <c r="D36" s="231">
        <v>69484140</v>
      </c>
      <c r="E36" s="231">
        <v>5790345</v>
      </c>
      <c r="F36" s="231">
        <v>5790345</v>
      </c>
      <c r="G36" s="231">
        <v>5790345</v>
      </c>
    </row>
    <row r="37" spans="3:7" ht="15.75" thickBot="1" x14ac:dyDescent="0.3">
      <c r="C37" s="232" t="s">
        <v>918</v>
      </c>
      <c r="D37" s="231">
        <v>4585828235</v>
      </c>
      <c r="E37" s="231">
        <v>205852911.46000001</v>
      </c>
      <c r="F37" s="231">
        <v>203400038.29999998</v>
      </c>
      <c r="G37" s="231">
        <v>176983641.56</v>
      </c>
    </row>
    <row r="38" spans="3:7" x14ac:dyDescent="0.25">
      <c r="C38" s="269" t="s">
        <v>917</v>
      </c>
      <c r="D38" s="268">
        <v>230637101483</v>
      </c>
      <c r="E38" s="268">
        <v>16814677438.720001</v>
      </c>
      <c r="F38" s="267">
        <v>21720843219.220001</v>
      </c>
      <c r="G38" s="267">
        <v>21559817394.230007</v>
      </c>
    </row>
    <row r="39" spans="3:7" x14ac:dyDescent="0.25">
      <c r="C39" s="249" t="s">
        <v>916</v>
      </c>
      <c r="D39" s="248">
        <v>23281068771</v>
      </c>
      <c r="E39" s="248">
        <v>3621771486.6400008</v>
      </c>
      <c r="F39" s="248">
        <v>3586482202.8400006</v>
      </c>
      <c r="G39" s="248">
        <v>2925077819.5900006</v>
      </c>
    </row>
    <row r="40" spans="3:7" x14ac:dyDescent="0.25">
      <c r="C40" s="232" t="s">
        <v>915</v>
      </c>
      <c r="D40" s="231">
        <v>21343196201</v>
      </c>
      <c r="E40" s="231">
        <v>3457359107.2100005</v>
      </c>
      <c r="F40" s="231">
        <v>3409050196.7900009</v>
      </c>
      <c r="G40" s="231">
        <v>2750450137.0600009</v>
      </c>
    </row>
    <row r="41" spans="3:7" x14ac:dyDescent="0.25">
      <c r="C41" s="232" t="s">
        <v>914</v>
      </c>
      <c r="D41" s="231">
        <v>1694583465</v>
      </c>
      <c r="E41" s="231">
        <v>145356545.28</v>
      </c>
      <c r="F41" s="231">
        <v>141608550.09999999</v>
      </c>
      <c r="G41" s="231">
        <v>157428269.44999999</v>
      </c>
    </row>
    <row r="42" spans="3:7" x14ac:dyDescent="0.25">
      <c r="C42" s="232" t="s">
        <v>913</v>
      </c>
      <c r="D42" s="231">
        <v>243289105</v>
      </c>
      <c r="E42" s="231">
        <v>19055834.149999999</v>
      </c>
      <c r="F42" s="231">
        <v>35823455.950000003</v>
      </c>
      <c r="G42" s="231">
        <v>17199413.079999998</v>
      </c>
    </row>
    <row r="43" spans="3:7" x14ac:dyDescent="0.25">
      <c r="C43" s="249" t="s">
        <v>912</v>
      </c>
      <c r="D43" s="248">
        <v>18069727753</v>
      </c>
      <c r="E43" s="248">
        <v>1216588470.9699998</v>
      </c>
      <c r="F43" s="248">
        <v>1062373703.47</v>
      </c>
      <c r="G43" s="248">
        <v>1232393466.2699997</v>
      </c>
    </row>
    <row r="44" spans="3:7" x14ac:dyDescent="0.25">
      <c r="C44" s="232" t="s">
        <v>911</v>
      </c>
      <c r="D44" s="231">
        <v>12036003957</v>
      </c>
      <c r="E44" s="231">
        <v>836222307.25999987</v>
      </c>
      <c r="F44" s="231">
        <v>686339565</v>
      </c>
      <c r="G44" s="231">
        <v>830592638.39999986</v>
      </c>
    </row>
    <row r="45" spans="3:7" x14ac:dyDescent="0.25">
      <c r="C45" s="232" t="s">
        <v>910</v>
      </c>
      <c r="D45" s="231">
        <v>178780957</v>
      </c>
      <c r="E45" s="231">
        <v>15342894.17</v>
      </c>
      <c r="F45" s="231">
        <v>15342894.17</v>
      </c>
      <c r="G45" s="231">
        <v>15342894.17</v>
      </c>
    </row>
    <row r="46" spans="3:7" x14ac:dyDescent="0.25">
      <c r="C46" s="232" t="s">
        <v>909</v>
      </c>
      <c r="D46" s="231">
        <v>252440000</v>
      </c>
      <c r="E46" s="231">
        <v>0</v>
      </c>
      <c r="F46" s="231">
        <v>0</v>
      </c>
      <c r="G46" s="231">
        <v>0</v>
      </c>
    </row>
    <row r="47" spans="3:7" x14ac:dyDescent="0.25">
      <c r="C47" s="232" t="s">
        <v>908</v>
      </c>
      <c r="D47" s="231">
        <v>281636753</v>
      </c>
      <c r="E47" s="231">
        <v>5689440</v>
      </c>
      <c r="F47" s="231">
        <v>7226414.75</v>
      </c>
      <c r="G47" s="231">
        <v>4686496.66</v>
      </c>
    </row>
    <row r="48" spans="3:7" x14ac:dyDescent="0.25">
      <c r="C48" s="232" t="s">
        <v>907</v>
      </c>
      <c r="D48" s="231">
        <v>5320866086</v>
      </c>
      <c r="E48" s="231">
        <v>359333829.53999996</v>
      </c>
      <c r="F48" s="231">
        <v>353464829.55000001</v>
      </c>
      <c r="G48" s="231">
        <v>381771437.03999996</v>
      </c>
    </row>
    <row r="49" spans="3:7" x14ac:dyDescent="0.25">
      <c r="C49" s="249" t="s">
        <v>906</v>
      </c>
      <c r="D49" s="248">
        <v>8478676742</v>
      </c>
      <c r="E49" s="248">
        <v>3247033.87</v>
      </c>
      <c r="F49" s="248">
        <v>484315283.64000005</v>
      </c>
      <c r="G49" s="248">
        <v>412701766.78000003</v>
      </c>
    </row>
    <row r="50" spans="3:7" x14ac:dyDescent="0.25">
      <c r="C50" s="232" t="s">
        <v>905</v>
      </c>
      <c r="D50" s="231">
        <v>8478676742</v>
      </c>
      <c r="E50" s="231">
        <v>3247033.87</v>
      </c>
      <c r="F50" s="231">
        <v>484315283.64000005</v>
      </c>
      <c r="G50" s="231">
        <v>412701766.78000003</v>
      </c>
    </row>
    <row r="51" spans="3:7" x14ac:dyDescent="0.25">
      <c r="C51" s="249" t="s">
        <v>904</v>
      </c>
      <c r="D51" s="248">
        <v>90444999546</v>
      </c>
      <c r="E51" s="248">
        <v>7603265612.3000011</v>
      </c>
      <c r="F51" s="248">
        <v>7665798931.5200014</v>
      </c>
      <c r="G51" s="248">
        <v>7631695080.8300009</v>
      </c>
    </row>
    <row r="52" spans="3:7" x14ac:dyDescent="0.25">
      <c r="C52" s="232" t="s">
        <v>903</v>
      </c>
      <c r="D52" s="231">
        <v>670854956</v>
      </c>
      <c r="E52" s="231">
        <v>20138797.789999999</v>
      </c>
      <c r="F52" s="231">
        <v>39919050.879999995</v>
      </c>
      <c r="G52" s="231">
        <v>30048686.699999999</v>
      </c>
    </row>
    <row r="53" spans="3:7" x14ac:dyDescent="0.25">
      <c r="C53" s="232" t="s">
        <v>902</v>
      </c>
      <c r="D53" s="231">
        <v>84996417664</v>
      </c>
      <c r="E53" s="231">
        <v>7452853118.7900009</v>
      </c>
      <c r="F53" s="231">
        <v>7468697468.210001</v>
      </c>
      <c r="G53" s="231">
        <v>7452853118.7900009</v>
      </c>
    </row>
    <row r="54" spans="3:7" x14ac:dyDescent="0.25">
      <c r="C54" s="232" t="s">
        <v>901</v>
      </c>
      <c r="D54" s="231">
        <v>51500001</v>
      </c>
      <c r="E54" s="231">
        <v>0</v>
      </c>
      <c r="F54" s="231">
        <v>0</v>
      </c>
      <c r="G54" s="231">
        <v>0</v>
      </c>
    </row>
    <row r="55" spans="3:7" x14ac:dyDescent="0.25">
      <c r="C55" s="232" t="s">
        <v>900</v>
      </c>
      <c r="D55" s="231">
        <v>4726226925</v>
      </c>
      <c r="E55" s="231">
        <v>130273695.71999998</v>
      </c>
      <c r="F55" s="231">
        <v>157182412.43000001</v>
      </c>
      <c r="G55" s="231">
        <v>148793275.33999997</v>
      </c>
    </row>
    <row r="56" spans="3:7" x14ac:dyDescent="0.25">
      <c r="C56" s="249" t="s">
        <v>899</v>
      </c>
      <c r="D56" s="248">
        <v>879261823</v>
      </c>
      <c r="E56" s="248">
        <v>15573535.26</v>
      </c>
      <c r="F56" s="248">
        <v>103408818.94000001</v>
      </c>
      <c r="G56" s="248">
        <v>57915179.229999997</v>
      </c>
    </row>
    <row r="57" spans="3:7" x14ac:dyDescent="0.25">
      <c r="C57" s="232" t="s">
        <v>898</v>
      </c>
      <c r="D57" s="231">
        <v>868707038</v>
      </c>
      <c r="E57" s="231">
        <v>15573535.26</v>
      </c>
      <c r="F57" s="231">
        <v>103408818.94000001</v>
      </c>
      <c r="G57" s="231">
        <v>57915179.229999997</v>
      </c>
    </row>
    <row r="58" spans="3:7" x14ac:dyDescent="0.25">
      <c r="C58" s="232" t="s">
        <v>897</v>
      </c>
      <c r="D58" s="231">
        <v>10554785</v>
      </c>
      <c r="E58" s="231">
        <v>0</v>
      </c>
      <c r="F58" s="231">
        <v>0</v>
      </c>
      <c r="G58" s="231">
        <v>0</v>
      </c>
    </row>
    <row r="59" spans="3:7" x14ac:dyDescent="0.25">
      <c r="C59" s="249" t="s">
        <v>896</v>
      </c>
      <c r="D59" s="248">
        <v>77465525556</v>
      </c>
      <c r="E59" s="248">
        <v>3611698397.8099995</v>
      </c>
      <c r="F59" s="248">
        <v>8185657070.6699991</v>
      </c>
      <c r="G59" s="248">
        <v>8895466612.4399967</v>
      </c>
    </row>
    <row r="60" spans="3:7" x14ac:dyDescent="0.25">
      <c r="C60" s="232" t="s">
        <v>895</v>
      </c>
      <c r="D60" s="231">
        <v>37110140373</v>
      </c>
      <c r="E60" s="231">
        <v>2788789974.0699997</v>
      </c>
      <c r="F60" s="231">
        <v>2598268165.5599995</v>
      </c>
      <c r="G60" s="231">
        <v>3281132956.1799994</v>
      </c>
    </row>
    <row r="61" spans="3:7" x14ac:dyDescent="0.25">
      <c r="C61" s="232" t="s">
        <v>894</v>
      </c>
      <c r="D61" s="231">
        <v>21182604</v>
      </c>
      <c r="E61" s="231">
        <v>0</v>
      </c>
      <c r="F61" s="231">
        <v>0</v>
      </c>
      <c r="G61" s="231">
        <v>0</v>
      </c>
    </row>
    <row r="62" spans="3:7" x14ac:dyDescent="0.25">
      <c r="C62" s="232" t="s">
        <v>893</v>
      </c>
      <c r="D62" s="231">
        <v>35218491997</v>
      </c>
      <c r="E62" s="231">
        <v>568135216.03999996</v>
      </c>
      <c r="F62" s="231">
        <v>5260898135.2599993</v>
      </c>
      <c r="G62" s="231">
        <v>5311405853.8199987</v>
      </c>
    </row>
    <row r="63" spans="3:7" x14ac:dyDescent="0.25">
      <c r="C63" s="232" t="s">
        <v>892</v>
      </c>
      <c r="D63" s="231">
        <v>1202510594</v>
      </c>
      <c r="E63" s="231">
        <v>113341471.28999999</v>
      </c>
      <c r="F63" s="231">
        <v>113341471.28999999</v>
      </c>
      <c r="G63" s="231">
        <v>116420431.31</v>
      </c>
    </row>
    <row r="64" spans="3:7" x14ac:dyDescent="0.25">
      <c r="C64" s="232" t="s">
        <v>891</v>
      </c>
      <c r="D64" s="231">
        <v>3913199988</v>
      </c>
      <c r="E64" s="231">
        <v>141431736.41</v>
      </c>
      <c r="F64" s="231">
        <v>213149298.56</v>
      </c>
      <c r="G64" s="231">
        <v>186507371.13</v>
      </c>
    </row>
    <row r="65" spans="3:7" x14ac:dyDescent="0.25">
      <c r="C65" s="249" t="s">
        <v>890</v>
      </c>
      <c r="D65" s="248">
        <v>3805308248</v>
      </c>
      <c r="E65" s="248">
        <v>290668081.31999993</v>
      </c>
      <c r="F65" s="248">
        <v>328451573.89000005</v>
      </c>
      <c r="G65" s="248">
        <v>157660810.83000001</v>
      </c>
    </row>
    <row r="66" spans="3:7" x14ac:dyDescent="0.25">
      <c r="C66" s="232" t="s">
        <v>889</v>
      </c>
      <c r="D66" s="231">
        <v>3805308248</v>
      </c>
      <c r="E66" s="231">
        <v>290668081.31999993</v>
      </c>
      <c r="F66" s="231">
        <v>328451573.89000005</v>
      </c>
      <c r="G66" s="231">
        <v>157660810.83000001</v>
      </c>
    </row>
    <row r="67" spans="3:7" x14ac:dyDescent="0.25">
      <c r="C67" s="249" t="s">
        <v>888</v>
      </c>
      <c r="D67" s="248">
        <v>149703020</v>
      </c>
      <c r="E67" s="248">
        <v>6237625.8300000001</v>
      </c>
      <c r="F67" s="248">
        <v>6237625.8300000001</v>
      </c>
      <c r="G67" s="248">
        <v>6237625.8300000001</v>
      </c>
    </row>
    <row r="68" spans="3:7" x14ac:dyDescent="0.25">
      <c r="C68" s="232" t="s">
        <v>887</v>
      </c>
      <c r="D68" s="231">
        <v>149703020</v>
      </c>
      <c r="E68" s="231">
        <v>6237625.8300000001</v>
      </c>
      <c r="F68" s="231">
        <v>6237625.8300000001</v>
      </c>
      <c r="G68" s="231">
        <v>6237625.8300000001</v>
      </c>
    </row>
    <row r="69" spans="3:7" x14ac:dyDescent="0.25">
      <c r="C69" s="249" t="s">
        <v>886</v>
      </c>
      <c r="D69" s="248">
        <v>8062830024</v>
      </c>
      <c r="E69" s="248">
        <v>445627194.71999997</v>
      </c>
      <c r="F69" s="248">
        <v>298118008.42000002</v>
      </c>
      <c r="G69" s="248">
        <v>240669032.43000001</v>
      </c>
    </row>
    <row r="70" spans="3:7" x14ac:dyDescent="0.25">
      <c r="C70" s="232" t="s">
        <v>885</v>
      </c>
      <c r="D70" s="231">
        <v>146511280</v>
      </c>
      <c r="E70" s="231">
        <v>20000000</v>
      </c>
      <c r="F70" s="231">
        <v>20000000</v>
      </c>
      <c r="G70" s="231">
        <v>0</v>
      </c>
    </row>
    <row r="71" spans="3:7" x14ac:dyDescent="0.25">
      <c r="C71" s="232" t="s">
        <v>884</v>
      </c>
      <c r="D71" s="231">
        <v>3922569</v>
      </c>
      <c r="E71" s="231">
        <v>0</v>
      </c>
      <c r="F71" s="231">
        <v>0</v>
      </c>
      <c r="G71" s="231">
        <v>0</v>
      </c>
    </row>
    <row r="72" spans="3:7" x14ac:dyDescent="0.25">
      <c r="C72" s="232" t="s">
        <v>883</v>
      </c>
      <c r="D72" s="231">
        <v>7738724918</v>
      </c>
      <c r="E72" s="231">
        <v>431154589.96999997</v>
      </c>
      <c r="F72" s="231">
        <v>283645403.67000002</v>
      </c>
      <c r="G72" s="231">
        <v>226196427.68000001</v>
      </c>
    </row>
    <row r="73" spans="3:7" ht="15.75" thickBot="1" x14ac:dyDescent="0.3">
      <c r="C73" s="232" t="s">
        <v>882</v>
      </c>
      <c r="D73" s="231">
        <v>173671257</v>
      </c>
      <c r="E73" s="231">
        <v>14472604.75</v>
      </c>
      <c r="F73" s="231">
        <v>14472604.75</v>
      </c>
      <c r="G73" s="231">
        <v>14472604.75</v>
      </c>
    </row>
    <row r="74" spans="3:7" x14ac:dyDescent="0.25">
      <c r="C74" s="269" t="s">
        <v>881</v>
      </c>
      <c r="D74" s="268">
        <v>14788243644</v>
      </c>
      <c r="E74" s="268">
        <v>483968828.08000004</v>
      </c>
      <c r="F74" s="267">
        <v>772459831.43000007</v>
      </c>
      <c r="G74" s="267">
        <v>738708446.40999997</v>
      </c>
    </row>
    <row r="75" spans="3:7" x14ac:dyDescent="0.25">
      <c r="C75" s="249" t="s">
        <v>880</v>
      </c>
      <c r="D75" s="248">
        <v>1069403568</v>
      </c>
      <c r="E75" s="248">
        <v>-33579827.719999999</v>
      </c>
      <c r="F75" s="248">
        <v>47666179.249999993</v>
      </c>
      <c r="G75" s="248">
        <v>45844757.789999999</v>
      </c>
    </row>
    <row r="76" spans="3:7" x14ac:dyDescent="0.25">
      <c r="C76" s="232" t="s">
        <v>879</v>
      </c>
      <c r="D76" s="231">
        <v>225042000</v>
      </c>
      <c r="E76" s="231">
        <v>-55000000</v>
      </c>
      <c r="F76" s="231">
        <v>21113750.009999998</v>
      </c>
      <c r="G76" s="231">
        <v>21586083.329999998</v>
      </c>
    </row>
    <row r="77" spans="3:7" x14ac:dyDescent="0.25">
      <c r="C77" s="232" t="s">
        <v>878</v>
      </c>
      <c r="D77" s="231">
        <v>736634979</v>
      </c>
      <c r="E77" s="231">
        <v>20146138</v>
      </c>
      <c r="F77" s="231">
        <v>22384856.279999997</v>
      </c>
      <c r="G77" s="231">
        <v>20396390.279999997</v>
      </c>
    </row>
    <row r="78" spans="3:7" x14ac:dyDescent="0.25">
      <c r="C78" s="232" t="s">
        <v>877</v>
      </c>
      <c r="D78" s="231">
        <v>18204464</v>
      </c>
      <c r="E78" s="231">
        <v>0</v>
      </c>
      <c r="F78" s="231">
        <v>0</v>
      </c>
      <c r="G78" s="231">
        <v>0</v>
      </c>
    </row>
    <row r="79" spans="3:7" x14ac:dyDescent="0.25">
      <c r="C79" s="232" t="s">
        <v>876</v>
      </c>
      <c r="D79" s="231">
        <v>89522125</v>
      </c>
      <c r="E79" s="231">
        <v>1274034.28</v>
      </c>
      <c r="F79" s="231">
        <v>4167572.96</v>
      </c>
      <c r="G79" s="231">
        <v>3862284.18</v>
      </c>
    </row>
    <row r="80" spans="3:7" x14ac:dyDescent="0.25">
      <c r="C80" s="249" t="s">
        <v>875</v>
      </c>
      <c r="D80" s="248">
        <v>8369852296</v>
      </c>
      <c r="E80" s="248">
        <v>189871398.53</v>
      </c>
      <c r="F80" s="248">
        <v>509367532.66000003</v>
      </c>
      <c r="G80" s="248">
        <v>625827454.73000002</v>
      </c>
    </row>
    <row r="81" spans="3:7" x14ac:dyDescent="0.25">
      <c r="C81" s="232" t="s">
        <v>874</v>
      </c>
      <c r="D81" s="231">
        <v>1130049719</v>
      </c>
      <c r="E81" s="231">
        <v>6497775.6600000001</v>
      </c>
      <c r="F81" s="231">
        <v>16829036.98</v>
      </c>
      <c r="G81" s="231">
        <v>8158213.7699999996</v>
      </c>
    </row>
    <row r="82" spans="3:7" x14ac:dyDescent="0.25">
      <c r="C82" s="232" t="s">
        <v>873</v>
      </c>
      <c r="D82" s="231">
        <v>31467776</v>
      </c>
      <c r="E82" s="231">
        <v>0</v>
      </c>
      <c r="F82" s="231">
        <v>0</v>
      </c>
      <c r="G82" s="231">
        <v>0</v>
      </c>
    </row>
    <row r="83" spans="3:7" x14ac:dyDescent="0.25">
      <c r="C83" s="232" t="s">
        <v>872</v>
      </c>
      <c r="D83" s="231">
        <v>320091495</v>
      </c>
      <c r="E83" s="231">
        <v>0</v>
      </c>
      <c r="F83" s="231">
        <v>16098791.699999999</v>
      </c>
      <c r="G83" s="231">
        <v>16098791.699999999</v>
      </c>
    </row>
    <row r="84" spans="3:7" x14ac:dyDescent="0.25">
      <c r="C84" s="232" t="s">
        <v>871</v>
      </c>
      <c r="D84" s="231">
        <v>35000000</v>
      </c>
      <c r="E84" s="231">
        <v>0</v>
      </c>
      <c r="F84" s="231">
        <v>525100</v>
      </c>
      <c r="G84" s="231">
        <v>0</v>
      </c>
    </row>
    <row r="85" spans="3:7" x14ac:dyDescent="0.25">
      <c r="C85" s="232" t="s">
        <v>870</v>
      </c>
      <c r="D85" s="231">
        <v>8409716</v>
      </c>
      <c r="E85" s="231">
        <v>0</v>
      </c>
      <c r="F85" s="231">
        <v>264044.71999999997</v>
      </c>
      <c r="G85" s="231">
        <v>264044.71999999997</v>
      </c>
    </row>
    <row r="86" spans="3:7" x14ac:dyDescent="0.25">
      <c r="C86" s="232" t="s">
        <v>869</v>
      </c>
      <c r="D86" s="231">
        <v>166300000</v>
      </c>
      <c r="E86" s="231">
        <v>0</v>
      </c>
      <c r="F86" s="231">
        <v>20315833.329999998</v>
      </c>
      <c r="G86" s="231">
        <v>20315833.329999998</v>
      </c>
    </row>
    <row r="87" spans="3:7" x14ac:dyDescent="0.25">
      <c r="C87" s="232" t="s">
        <v>868</v>
      </c>
      <c r="D87" s="231">
        <v>121855463</v>
      </c>
      <c r="E87" s="231">
        <v>4778305.3499999996</v>
      </c>
      <c r="F87" s="231">
        <v>3381984.2800000003</v>
      </c>
      <c r="G87" s="231">
        <v>3000400.2800000003</v>
      </c>
    </row>
    <row r="88" spans="3:7" x14ac:dyDescent="0.25">
      <c r="C88" s="232" t="s">
        <v>867</v>
      </c>
      <c r="D88" s="231">
        <v>1338168834</v>
      </c>
      <c r="E88" s="231">
        <v>19489678.579999998</v>
      </c>
      <c r="F88" s="231">
        <v>88847542.430000007</v>
      </c>
      <c r="G88" s="231">
        <v>82756588.050000012</v>
      </c>
    </row>
    <row r="89" spans="3:7" x14ac:dyDescent="0.25">
      <c r="C89" s="232" t="s">
        <v>866</v>
      </c>
      <c r="D89" s="231">
        <v>2031451113</v>
      </c>
      <c r="E89" s="231">
        <v>-10159671.600000001</v>
      </c>
      <c r="F89" s="231">
        <v>180741169.92999998</v>
      </c>
      <c r="G89" s="231">
        <v>178760493.28999999</v>
      </c>
    </row>
    <row r="90" spans="3:7" x14ac:dyDescent="0.25">
      <c r="C90" s="232" t="s">
        <v>865</v>
      </c>
      <c r="D90" s="231">
        <v>101411794</v>
      </c>
      <c r="E90" s="231">
        <v>1157900.01</v>
      </c>
      <c r="F90" s="231">
        <v>5151572.2300000004</v>
      </c>
      <c r="G90" s="231">
        <v>7066434.6699999999</v>
      </c>
    </row>
    <row r="91" spans="3:7" x14ac:dyDescent="0.25">
      <c r="C91" s="232" t="s">
        <v>864</v>
      </c>
      <c r="D91" s="231">
        <v>1000000</v>
      </c>
      <c r="E91" s="231">
        <v>0</v>
      </c>
      <c r="F91" s="231">
        <v>0</v>
      </c>
      <c r="G91" s="231">
        <v>0</v>
      </c>
    </row>
    <row r="92" spans="3:7" x14ac:dyDescent="0.25">
      <c r="C92" s="232" t="s">
        <v>863</v>
      </c>
      <c r="D92" s="231">
        <v>30547779</v>
      </c>
      <c r="E92" s="231">
        <v>1500000</v>
      </c>
      <c r="F92" s="231">
        <v>633905.88</v>
      </c>
      <c r="G92" s="231">
        <v>633905.88</v>
      </c>
    </row>
    <row r="93" spans="3:7" x14ac:dyDescent="0.25">
      <c r="C93" s="232" t="s">
        <v>862</v>
      </c>
      <c r="D93" s="231">
        <v>12000000</v>
      </c>
      <c r="E93" s="231">
        <v>378908.6</v>
      </c>
      <c r="F93" s="231">
        <v>378908.6</v>
      </c>
      <c r="G93" s="231">
        <v>2282254.94</v>
      </c>
    </row>
    <row r="94" spans="3:7" x14ac:dyDescent="0.25">
      <c r="C94" s="232" t="s">
        <v>861</v>
      </c>
      <c r="D94" s="231">
        <v>3042098607</v>
      </c>
      <c r="E94" s="231">
        <v>166228501.93000001</v>
      </c>
      <c r="F94" s="231">
        <v>176199642.57999998</v>
      </c>
      <c r="G94" s="231">
        <v>306490494.09999996</v>
      </c>
    </row>
    <row r="95" spans="3:7" x14ac:dyDescent="0.25">
      <c r="C95" s="249" t="s">
        <v>860</v>
      </c>
      <c r="D95" s="248">
        <v>5348987780</v>
      </c>
      <c r="E95" s="248">
        <v>327677257.27000004</v>
      </c>
      <c r="F95" s="248">
        <v>215426119.52000001</v>
      </c>
      <c r="G95" s="248">
        <v>67036233.889999993</v>
      </c>
    </row>
    <row r="96" spans="3:7" x14ac:dyDescent="0.25">
      <c r="C96" s="232" t="s">
        <v>859</v>
      </c>
      <c r="D96" s="231">
        <v>260177938</v>
      </c>
      <c r="E96" s="231">
        <v>18076268.66</v>
      </c>
      <c r="F96" s="231">
        <v>16378365.709999999</v>
      </c>
      <c r="G96" s="231">
        <v>16036165.709999999</v>
      </c>
    </row>
    <row r="97" spans="3:7" x14ac:dyDescent="0.25">
      <c r="C97" s="232" t="s">
        <v>858</v>
      </c>
      <c r="D97" s="231">
        <v>5548543</v>
      </c>
      <c r="E97" s="231">
        <v>0</v>
      </c>
      <c r="F97" s="231">
        <v>379878.51</v>
      </c>
      <c r="G97" s="231">
        <v>379878.51</v>
      </c>
    </row>
    <row r="98" spans="3:7" x14ac:dyDescent="0.25">
      <c r="C98" s="232" t="s">
        <v>857</v>
      </c>
      <c r="D98" s="231">
        <v>153296868</v>
      </c>
      <c r="E98" s="231">
        <v>11840863.640000001</v>
      </c>
      <c r="F98" s="231">
        <v>8384509.1399999997</v>
      </c>
      <c r="G98" s="231">
        <v>6015527.7000000002</v>
      </c>
    </row>
    <row r="99" spans="3:7" x14ac:dyDescent="0.25">
      <c r="C99" s="232" t="s">
        <v>856</v>
      </c>
      <c r="D99" s="231">
        <v>17300000</v>
      </c>
      <c r="E99" s="231">
        <v>0</v>
      </c>
      <c r="F99" s="231">
        <v>0</v>
      </c>
      <c r="G99" s="231">
        <v>0</v>
      </c>
    </row>
    <row r="100" spans="3:7" x14ac:dyDescent="0.25">
      <c r="C100" s="232" t="s">
        <v>855</v>
      </c>
      <c r="D100" s="231">
        <v>4740902179</v>
      </c>
      <c r="E100" s="231">
        <v>288351859.19000006</v>
      </c>
      <c r="F100" s="231">
        <v>180866446.38</v>
      </c>
      <c r="G100" s="231">
        <v>35087143.289999999</v>
      </c>
    </row>
    <row r="101" spans="3:7" x14ac:dyDescent="0.25">
      <c r="C101" s="232" t="s">
        <v>854</v>
      </c>
      <c r="D101" s="231">
        <v>6044676</v>
      </c>
      <c r="E101" s="231">
        <v>0</v>
      </c>
      <c r="F101" s="231">
        <v>0</v>
      </c>
      <c r="G101" s="231">
        <v>0</v>
      </c>
    </row>
    <row r="102" spans="3:7" x14ac:dyDescent="0.25">
      <c r="C102" s="232" t="s">
        <v>853</v>
      </c>
      <c r="D102" s="231">
        <v>6553009</v>
      </c>
      <c r="E102" s="231">
        <v>0</v>
      </c>
      <c r="F102" s="231">
        <v>310704.51</v>
      </c>
      <c r="G102" s="231">
        <v>310704.51</v>
      </c>
    </row>
    <row r="103" spans="3:7" ht="15.75" thickBot="1" x14ac:dyDescent="0.3">
      <c r="C103" s="232" t="s">
        <v>852</v>
      </c>
      <c r="D103" s="231">
        <v>159164567</v>
      </c>
      <c r="E103" s="231">
        <v>9408265.7799999993</v>
      </c>
      <c r="F103" s="231">
        <v>9106215.2699999996</v>
      </c>
      <c r="G103" s="231">
        <v>9206814.1699999999</v>
      </c>
    </row>
    <row r="104" spans="3:7" x14ac:dyDescent="0.25">
      <c r="C104" s="269" t="s">
        <v>851</v>
      </c>
      <c r="D104" s="268">
        <v>665858505819</v>
      </c>
      <c r="E104" s="268">
        <v>33568913512.530006</v>
      </c>
      <c r="F104" s="267">
        <v>47463805900.360001</v>
      </c>
      <c r="G104" s="267">
        <v>47388011470.640022</v>
      </c>
    </row>
    <row r="105" spans="3:7" x14ac:dyDescent="0.25">
      <c r="C105" s="249" t="s">
        <v>850</v>
      </c>
      <c r="D105" s="248">
        <v>30826676151</v>
      </c>
      <c r="E105" s="248">
        <v>2348901859.1399999</v>
      </c>
      <c r="F105" s="248">
        <v>2313246937.5300002</v>
      </c>
      <c r="G105" s="248">
        <v>2444697626.6499996</v>
      </c>
    </row>
    <row r="106" spans="3:7" x14ac:dyDescent="0.25">
      <c r="C106" s="232" t="s">
        <v>849</v>
      </c>
      <c r="D106" s="231">
        <v>8210060178</v>
      </c>
      <c r="E106" s="231">
        <v>226954999.66</v>
      </c>
      <c r="F106" s="231">
        <v>171770865.18000001</v>
      </c>
      <c r="G106" s="231">
        <v>124657158.47999999</v>
      </c>
    </row>
    <row r="107" spans="3:7" x14ac:dyDescent="0.25">
      <c r="C107" s="232" t="s">
        <v>848</v>
      </c>
      <c r="D107" s="231">
        <v>761513094</v>
      </c>
      <c r="E107" s="231">
        <v>53765097.200000003</v>
      </c>
      <c r="F107" s="231">
        <v>65244310.090000004</v>
      </c>
      <c r="G107" s="231">
        <v>68691463.909999996</v>
      </c>
    </row>
    <row r="108" spans="3:7" x14ac:dyDescent="0.25">
      <c r="C108" s="232" t="s">
        <v>847</v>
      </c>
      <c r="D108" s="231">
        <v>21833102879</v>
      </c>
      <c r="E108" s="231">
        <v>2068181762.28</v>
      </c>
      <c r="F108" s="231">
        <v>2076231762.26</v>
      </c>
      <c r="G108" s="231">
        <v>2251349004.2599998</v>
      </c>
    </row>
    <row r="109" spans="3:7" x14ac:dyDescent="0.25">
      <c r="C109" s="232" t="s">
        <v>846</v>
      </c>
      <c r="D109" s="231">
        <v>22000000</v>
      </c>
      <c r="E109" s="231">
        <v>0</v>
      </c>
      <c r="F109" s="231">
        <v>0</v>
      </c>
      <c r="G109" s="231">
        <v>0</v>
      </c>
    </row>
    <row r="110" spans="3:7" x14ac:dyDescent="0.25">
      <c r="C110" s="249" t="s">
        <v>845</v>
      </c>
      <c r="D110" s="248">
        <v>137362566364</v>
      </c>
      <c r="E110" s="248">
        <v>15168572055.399994</v>
      </c>
      <c r="F110" s="248">
        <v>9808833270.5800018</v>
      </c>
      <c r="G110" s="248">
        <v>10318671198.710001</v>
      </c>
    </row>
    <row r="111" spans="3:7" x14ac:dyDescent="0.25">
      <c r="C111" s="232" t="s">
        <v>844</v>
      </c>
      <c r="D111" s="231">
        <v>212504665</v>
      </c>
      <c r="E111" s="231">
        <v>16420330.52</v>
      </c>
      <c r="F111" s="231">
        <v>16420330.52</v>
      </c>
      <c r="G111" s="231">
        <v>16420330.52</v>
      </c>
    </row>
    <row r="112" spans="3:7" x14ac:dyDescent="0.25">
      <c r="C112" s="232" t="s">
        <v>843</v>
      </c>
      <c r="D112" s="231">
        <v>13920343099</v>
      </c>
      <c r="E112" s="231">
        <v>867356538.68000007</v>
      </c>
      <c r="F112" s="231">
        <v>1000220737.45</v>
      </c>
      <c r="G112" s="231">
        <v>1377259451.97</v>
      </c>
    </row>
    <row r="113" spans="3:7" x14ac:dyDescent="0.25">
      <c r="C113" s="232" t="s">
        <v>842</v>
      </c>
      <c r="D113" s="231">
        <v>11014637150</v>
      </c>
      <c r="E113" s="231">
        <v>761224820.43999994</v>
      </c>
      <c r="F113" s="231">
        <v>727882120.20000005</v>
      </c>
      <c r="G113" s="231">
        <v>740246229.47000003</v>
      </c>
    </row>
    <row r="114" spans="3:7" x14ac:dyDescent="0.25">
      <c r="C114" s="232" t="s">
        <v>841</v>
      </c>
      <c r="D114" s="231">
        <v>35070000</v>
      </c>
      <c r="E114" s="231">
        <v>948821.6</v>
      </c>
      <c r="F114" s="231">
        <v>519371.1</v>
      </c>
      <c r="G114" s="231">
        <v>149440</v>
      </c>
    </row>
    <row r="115" spans="3:7" x14ac:dyDescent="0.25">
      <c r="C115" s="232" t="s">
        <v>840</v>
      </c>
      <c r="D115" s="231">
        <v>91010414</v>
      </c>
      <c r="E115" s="231">
        <v>5946384.5999999996</v>
      </c>
      <c r="F115" s="231">
        <v>5601792.2699999996</v>
      </c>
      <c r="G115" s="231">
        <v>5601792.2699999996</v>
      </c>
    </row>
    <row r="116" spans="3:7" x14ac:dyDescent="0.25">
      <c r="C116" s="232" t="s">
        <v>839</v>
      </c>
      <c r="D116" s="231">
        <v>112089001036</v>
      </c>
      <c r="E116" s="231">
        <v>13516675159.559994</v>
      </c>
      <c r="F116" s="231">
        <v>8058188919.0400009</v>
      </c>
      <c r="G116" s="231">
        <v>8178993954.4800014</v>
      </c>
    </row>
    <row r="117" spans="3:7" x14ac:dyDescent="0.25">
      <c r="C117" s="249" t="s">
        <v>838</v>
      </c>
      <c r="D117" s="248">
        <v>12302416115</v>
      </c>
      <c r="E117" s="248">
        <v>1000850580.5899999</v>
      </c>
      <c r="F117" s="248">
        <v>1034277802</v>
      </c>
      <c r="G117" s="248">
        <v>1023512293.61</v>
      </c>
    </row>
    <row r="118" spans="3:7" x14ac:dyDescent="0.25">
      <c r="C118" s="232" t="s">
        <v>837</v>
      </c>
      <c r="D118" s="231">
        <v>2555010000</v>
      </c>
      <c r="E118" s="231">
        <v>84799862.36999999</v>
      </c>
      <c r="F118" s="231">
        <v>83499911.149999991</v>
      </c>
      <c r="G118" s="231">
        <v>118682451.08999999</v>
      </c>
    </row>
    <row r="119" spans="3:7" x14ac:dyDescent="0.25">
      <c r="C119" s="232" t="s">
        <v>836</v>
      </c>
      <c r="D119" s="231">
        <v>2345722436</v>
      </c>
      <c r="E119" s="231">
        <v>370356655.49000001</v>
      </c>
      <c r="F119" s="231">
        <v>381276338.78000003</v>
      </c>
      <c r="G119" s="231">
        <v>377060902.15000004</v>
      </c>
    </row>
    <row r="120" spans="3:7" x14ac:dyDescent="0.25">
      <c r="C120" s="232" t="s">
        <v>835</v>
      </c>
      <c r="D120" s="231">
        <v>4302636691</v>
      </c>
      <c r="E120" s="231">
        <v>394883824.90999997</v>
      </c>
      <c r="F120" s="231">
        <v>380540903.27000004</v>
      </c>
      <c r="G120" s="231">
        <v>386683748.97000003</v>
      </c>
    </row>
    <row r="121" spans="3:7" x14ac:dyDescent="0.25">
      <c r="C121" s="232" t="s">
        <v>834</v>
      </c>
      <c r="D121" s="231">
        <v>1301843</v>
      </c>
      <c r="E121" s="231">
        <v>0</v>
      </c>
      <c r="F121" s="231">
        <v>0</v>
      </c>
      <c r="G121" s="231">
        <v>0</v>
      </c>
    </row>
    <row r="122" spans="3:7" x14ac:dyDescent="0.25">
      <c r="C122" s="232" t="s">
        <v>833</v>
      </c>
      <c r="D122" s="231">
        <v>209429511</v>
      </c>
      <c r="E122" s="231">
        <v>69171696.88000001</v>
      </c>
      <c r="F122" s="231">
        <v>69171696.88000001</v>
      </c>
      <c r="G122" s="231">
        <v>32586820.390000001</v>
      </c>
    </row>
    <row r="123" spans="3:7" x14ac:dyDescent="0.25">
      <c r="C123" s="232" t="s">
        <v>832</v>
      </c>
      <c r="D123" s="231">
        <v>2888315634</v>
      </c>
      <c r="E123" s="231">
        <v>81638540.939999983</v>
      </c>
      <c r="F123" s="231">
        <v>119788951.92</v>
      </c>
      <c r="G123" s="231">
        <v>108498371.01000001</v>
      </c>
    </row>
    <row r="124" spans="3:7" x14ac:dyDescent="0.25">
      <c r="C124" s="249" t="s">
        <v>831</v>
      </c>
      <c r="D124" s="248">
        <v>309600274351</v>
      </c>
      <c r="E124" s="248">
        <v>8267748297.6199999</v>
      </c>
      <c r="F124" s="248">
        <v>21629310603.910004</v>
      </c>
      <c r="G124" s="248">
        <v>21257602672.810005</v>
      </c>
    </row>
    <row r="125" spans="3:7" x14ac:dyDescent="0.25">
      <c r="C125" s="232" t="s">
        <v>830</v>
      </c>
      <c r="D125" s="231">
        <v>15790264521</v>
      </c>
      <c r="E125" s="231">
        <v>820216112.17999995</v>
      </c>
      <c r="F125" s="231">
        <v>834473557.41000009</v>
      </c>
      <c r="G125" s="231">
        <v>827945802.37</v>
      </c>
    </row>
    <row r="126" spans="3:7" x14ac:dyDescent="0.25">
      <c r="C126" s="232" t="s">
        <v>829</v>
      </c>
      <c r="D126" s="231">
        <v>110523979362</v>
      </c>
      <c r="E126" s="231">
        <v>480302003.33000004</v>
      </c>
      <c r="F126" s="231">
        <v>8249278593.3800001</v>
      </c>
      <c r="G126" s="231">
        <v>8111454673.0300007</v>
      </c>
    </row>
    <row r="127" spans="3:7" x14ac:dyDescent="0.25">
      <c r="C127" s="232" t="s">
        <v>828</v>
      </c>
      <c r="D127" s="231">
        <v>33349383498</v>
      </c>
      <c r="E127" s="231">
        <v>288101053.36000001</v>
      </c>
      <c r="F127" s="231">
        <v>2327331066.5999999</v>
      </c>
      <c r="G127" s="231">
        <v>2181178353.5500002</v>
      </c>
    </row>
    <row r="128" spans="3:7" x14ac:dyDescent="0.25">
      <c r="C128" s="232" t="s">
        <v>827</v>
      </c>
      <c r="D128" s="231">
        <v>25693434943</v>
      </c>
      <c r="E128" s="231">
        <v>2132529047.4300001</v>
      </c>
      <c r="F128" s="231">
        <v>2090196345.7100005</v>
      </c>
      <c r="G128" s="231">
        <v>1925603330.9800003</v>
      </c>
    </row>
    <row r="129" spans="3:7" x14ac:dyDescent="0.25">
      <c r="C129" s="232" t="s">
        <v>826</v>
      </c>
      <c r="D129" s="231">
        <v>4244581789</v>
      </c>
      <c r="E129" s="231">
        <v>19126335.210000001</v>
      </c>
      <c r="F129" s="231">
        <v>195090285.92999998</v>
      </c>
      <c r="G129" s="231">
        <v>171931890.27999997</v>
      </c>
    </row>
    <row r="130" spans="3:7" x14ac:dyDescent="0.25">
      <c r="C130" s="232" t="s">
        <v>825</v>
      </c>
      <c r="D130" s="231">
        <v>12539267332</v>
      </c>
      <c r="E130" s="231">
        <v>119477779.22</v>
      </c>
      <c r="F130" s="231">
        <v>939829119.1400001</v>
      </c>
      <c r="G130" s="231">
        <v>941231265.29000008</v>
      </c>
    </row>
    <row r="131" spans="3:7" x14ac:dyDescent="0.25">
      <c r="C131" s="232" t="s">
        <v>824</v>
      </c>
      <c r="D131" s="231">
        <v>1607713676</v>
      </c>
      <c r="E131" s="231">
        <v>39240091.200000003</v>
      </c>
      <c r="F131" s="231">
        <v>92801829.620000005</v>
      </c>
      <c r="G131" s="231">
        <v>94762302.360000014</v>
      </c>
    </row>
    <row r="132" spans="3:7" x14ac:dyDescent="0.25">
      <c r="C132" s="232" t="s">
        <v>823</v>
      </c>
      <c r="D132" s="231">
        <v>718994467</v>
      </c>
      <c r="E132" s="231">
        <v>41740537.399999999</v>
      </c>
      <c r="F132" s="231">
        <v>52522513.079999998</v>
      </c>
      <c r="G132" s="231">
        <v>48552751.25</v>
      </c>
    </row>
    <row r="133" spans="3:7" x14ac:dyDescent="0.25">
      <c r="C133" s="232" t="s">
        <v>822</v>
      </c>
      <c r="D133" s="231">
        <v>839652468</v>
      </c>
      <c r="E133" s="231">
        <v>18287834.580000002</v>
      </c>
      <c r="F133" s="231">
        <v>24760094.060000002</v>
      </c>
      <c r="G133" s="231">
        <v>23311204.450000003</v>
      </c>
    </row>
    <row r="134" spans="3:7" x14ac:dyDescent="0.25">
      <c r="C134" s="232" t="s">
        <v>821</v>
      </c>
      <c r="D134" s="231">
        <v>973196386</v>
      </c>
      <c r="E134" s="231">
        <v>86857641.539999992</v>
      </c>
      <c r="F134" s="231">
        <v>96025764.25</v>
      </c>
      <c r="G134" s="231">
        <v>72134413.989999995</v>
      </c>
    </row>
    <row r="135" spans="3:7" x14ac:dyDescent="0.25">
      <c r="C135" s="232" t="s">
        <v>820</v>
      </c>
      <c r="D135" s="231">
        <v>103319805909</v>
      </c>
      <c r="E135" s="231">
        <v>4221869862.1700001</v>
      </c>
      <c r="F135" s="231">
        <v>6727001434.7300005</v>
      </c>
      <c r="G135" s="231">
        <v>6859496685.2600002</v>
      </c>
    </row>
    <row r="136" spans="3:7" x14ac:dyDescent="0.25">
      <c r="C136" s="249" t="s">
        <v>819</v>
      </c>
      <c r="D136" s="248">
        <v>174781847098</v>
      </c>
      <c r="E136" s="248">
        <v>6739079728.9700022</v>
      </c>
      <c r="F136" s="248">
        <v>12629427295.400002</v>
      </c>
      <c r="G136" s="248">
        <v>12282857068.640005</v>
      </c>
    </row>
    <row r="137" spans="3:7" x14ac:dyDescent="0.25">
      <c r="C137" s="232" t="s">
        <v>818</v>
      </c>
      <c r="D137" s="231">
        <v>91290753302</v>
      </c>
      <c r="E137" s="231">
        <v>-25791352.91</v>
      </c>
      <c r="F137" s="231">
        <v>6555022675.8100004</v>
      </c>
      <c r="G137" s="231">
        <v>6524969362.4099998</v>
      </c>
    </row>
    <row r="138" spans="3:7" x14ac:dyDescent="0.25">
      <c r="C138" s="232" t="s">
        <v>817</v>
      </c>
      <c r="D138" s="231">
        <v>6692496</v>
      </c>
      <c r="E138" s="231">
        <v>2004697.46</v>
      </c>
      <c r="F138" s="231">
        <v>0</v>
      </c>
      <c r="G138" s="231">
        <v>0</v>
      </c>
    </row>
    <row r="139" spans="3:7" x14ac:dyDescent="0.25">
      <c r="C139" s="232" t="s">
        <v>816</v>
      </c>
      <c r="D139" s="231">
        <v>1147105000</v>
      </c>
      <c r="E139" s="231">
        <v>34753985.410000004</v>
      </c>
      <c r="F139" s="231">
        <v>16258285.029999999</v>
      </c>
      <c r="G139" s="231">
        <v>29360121.23</v>
      </c>
    </row>
    <row r="140" spans="3:7" x14ac:dyDescent="0.25">
      <c r="C140" s="232" t="s">
        <v>815</v>
      </c>
      <c r="D140" s="231">
        <v>3530385764</v>
      </c>
      <c r="E140" s="231">
        <v>41337329.63000001</v>
      </c>
      <c r="F140" s="231">
        <v>265019654.42000002</v>
      </c>
      <c r="G140" s="231">
        <v>157083324.22</v>
      </c>
    </row>
    <row r="141" spans="3:7" x14ac:dyDescent="0.25">
      <c r="C141" s="232" t="s">
        <v>814</v>
      </c>
      <c r="D141" s="231">
        <v>1578403695</v>
      </c>
      <c r="E141" s="231">
        <v>79187184.310000002</v>
      </c>
      <c r="F141" s="231">
        <v>117310086.73999999</v>
      </c>
      <c r="G141" s="231">
        <v>94729270.299999997</v>
      </c>
    </row>
    <row r="142" spans="3:7" x14ac:dyDescent="0.25">
      <c r="C142" s="232" t="s">
        <v>813</v>
      </c>
      <c r="D142" s="231">
        <v>73145556675</v>
      </c>
      <c r="E142" s="231">
        <v>5979143152.4400024</v>
      </c>
      <c r="F142" s="231">
        <v>5047371860.7700024</v>
      </c>
      <c r="G142" s="231">
        <v>4848311648.6100044</v>
      </c>
    </row>
    <row r="143" spans="3:7" x14ac:dyDescent="0.25">
      <c r="C143" s="232" t="s">
        <v>812</v>
      </c>
      <c r="D143" s="231">
        <v>1600000</v>
      </c>
      <c r="E143" s="231">
        <v>0</v>
      </c>
      <c r="F143" s="231">
        <v>0</v>
      </c>
      <c r="G143" s="231">
        <v>0</v>
      </c>
    </row>
    <row r="144" spans="3:7" x14ac:dyDescent="0.25">
      <c r="C144" s="232" t="s">
        <v>811</v>
      </c>
      <c r="D144" s="231">
        <v>4081350166</v>
      </c>
      <c r="E144" s="231">
        <v>628444732.63</v>
      </c>
      <c r="F144" s="231">
        <v>628444732.63</v>
      </c>
      <c r="G144" s="231">
        <v>628403341.87</v>
      </c>
    </row>
    <row r="145" spans="3:7" x14ac:dyDescent="0.25">
      <c r="C145" s="249" t="s">
        <v>810</v>
      </c>
      <c r="D145" s="248">
        <v>984725740</v>
      </c>
      <c r="E145" s="248">
        <v>43760990.809999995</v>
      </c>
      <c r="F145" s="248">
        <v>48709990.939999998</v>
      </c>
      <c r="G145" s="248">
        <v>60670610.220000006</v>
      </c>
    </row>
    <row r="146" spans="3:7" x14ac:dyDescent="0.25">
      <c r="C146" s="232" t="s">
        <v>809</v>
      </c>
      <c r="D146" s="231">
        <v>224073001</v>
      </c>
      <c r="E146" s="231">
        <v>11784812.589999998</v>
      </c>
      <c r="F146" s="231">
        <v>11749151.189999999</v>
      </c>
      <c r="G146" s="231">
        <v>17822351.190000001</v>
      </c>
    </row>
    <row r="147" spans="3:7" x14ac:dyDescent="0.25">
      <c r="C147" s="232" t="s">
        <v>808</v>
      </c>
      <c r="D147" s="231">
        <v>112471764</v>
      </c>
      <c r="E147" s="231">
        <v>220420</v>
      </c>
      <c r="F147" s="231">
        <v>3864753.79</v>
      </c>
      <c r="G147" s="231">
        <v>3826156.19</v>
      </c>
    </row>
    <row r="148" spans="3:7" x14ac:dyDescent="0.25">
      <c r="C148" s="232" t="s">
        <v>807</v>
      </c>
      <c r="D148" s="231">
        <v>253359525</v>
      </c>
      <c r="E148" s="231">
        <v>2906497</v>
      </c>
      <c r="F148" s="231">
        <v>6657974.4500000011</v>
      </c>
      <c r="G148" s="231">
        <v>11424869.450000001</v>
      </c>
    </row>
    <row r="149" spans="3:7" ht="15.75" thickBot="1" x14ac:dyDescent="0.3">
      <c r="C149" s="232" t="s">
        <v>806</v>
      </c>
      <c r="D149" s="231">
        <v>394821450</v>
      </c>
      <c r="E149" s="231">
        <v>28849261.219999999</v>
      </c>
      <c r="F149" s="231">
        <v>26438111.509999998</v>
      </c>
      <c r="G149" s="231">
        <v>27597233.390000001</v>
      </c>
    </row>
    <row r="150" spans="3:7" x14ac:dyDescent="0.25">
      <c r="C150" s="269" t="s">
        <v>805</v>
      </c>
      <c r="D150" s="268">
        <v>333486471138</v>
      </c>
      <c r="E150" s="268">
        <v>17998739147.219997</v>
      </c>
      <c r="F150" s="267">
        <v>17755480872.5</v>
      </c>
      <c r="G150" s="267">
        <v>18443140658.580002</v>
      </c>
    </row>
    <row r="151" spans="3:7" x14ac:dyDescent="0.25">
      <c r="C151" s="249" t="s">
        <v>804</v>
      </c>
      <c r="D151" s="248">
        <v>333486471138</v>
      </c>
      <c r="E151" s="248">
        <v>17998739147.219997</v>
      </c>
      <c r="F151" s="248">
        <v>17755480872.5</v>
      </c>
      <c r="G151" s="248">
        <v>18443140658.580002</v>
      </c>
    </row>
    <row r="152" spans="3:7" x14ac:dyDescent="0.25">
      <c r="C152" s="232" t="s">
        <v>803</v>
      </c>
      <c r="D152" s="231">
        <v>333486471138</v>
      </c>
      <c r="E152" s="231">
        <v>17998739147.219997</v>
      </c>
      <c r="F152" s="231">
        <v>17755480872.5</v>
      </c>
      <c r="G152" s="231">
        <v>18443140658.580002</v>
      </c>
    </row>
    <row r="153" spans="3:7" ht="15.75" thickBot="1" x14ac:dyDescent="0.3">
      <c r="C153" s="264" t="s">
        <v>179</v>
      </c>
      <c r="D153" s="244">
        <v>1484234610959</v>
      </c>
      <c r="E153" s="244">
        <v>83707433310.399979</v>
      </c>
      <c r="F153" s="244">
        <v>107093112331.69997</v>
      </c>
      <c r="G153" s="244">
        <v>105999530186.12001</v>
      </c>
    </row>
    <row r="155" spans="3:7" x14ac:dyDescent="0.25">
      <c r="C155" s="225" t="s">
        <v>129</v>
      </c>
    </row>
    <row r="156" spans="3:7" x14ac:dyDescent="0.25">
      <c r="C156" s="226" t="s">
        <v>178</v>
      </c>
    </row>
    <row r="157" spans="3:7" x14ac:dyDescent="0.25">
      <c r="C157" s="225" t="s">
        <v>87</v>
      </c>
    </row>
    <row r="158" spans="3:7" x14ac:dyDescent="0.25">
      <c r="C158" s="263"/>
    </row>
  </sheetData>
  <mergeCells count="11">
    <mergeCell ref="C8:G8"/>
    <mergeCell ref="C2:G2"/>
    <mergeCell ref="C3:G3"/>
    <mergeCell ref="C4:G4"/>
    <mergeCell ref="C6:G6"/>
    <mergeCell ref="C7:G7"/>
    <mergeCell ref="C11:C12"/>
    <mergeCell ref="D11:D12"/>
    <mergeCell ref="E11:E13"/>
    <mergeCell ref="F11:F13"/>
    <mergeCell ref="G11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B1B47-4CE6-4234-9733-90F523A6AF12}">
  <dimension ref="A2:N323"/>
  <sheetViews>
    <sheetView showGridLines="0" zoomScale="60" zoomScaleNormal="60" workbookViewId="0">
      <selection activeCell="N20" sqref="N20"/>
    </sheetView>
  </sheetViews>
  <sheetFormatPr baseColWidth="10" defaultColWidth="9.140625" defaultRowHeight="15" x14ac:dyDescent="0.25"/>
  <cols>
    <col min="1" max="1" width="9.140625" style="1"/>
    <col min="2" max="2" width="147.28515625" style="1" customWidth="1"/>
    <col min="3" max="3" width="25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46" customWidth="1"/>
    <col min="9" max="9" width="17.85546875" style="46" customWidth="1"/>
    <col min="10" max="10" width="28.5703125" style="1" customWidth="1"/>
    <col min="11" max="11" width="42.28515625" style="1" customWidth="1"/>
    <col min="12" max="12" width="17.140625" style="1" customWidth="1"/>
    <col min="13" max="13" width="24.28515625" style="1" customWidth="1"/>
    <col min="14" max="14" width="15.7109375" style="1" customWidth="1"/>
    <col min="15" max="16384" width="9.140625" style="1"/>
  </cols>
  <sheetData>
    <row r="2" spans="2:14" ht="18.75" x14ac:dyDescent="0.25">
      <c r="B2" s="361" t="s">
        <v>0</v>
      </c>
      <c r="C2" s="361"/>
      <c r="D2" s="361"/>
      <c r="E2" s="361"/>
      <c r="F2" s="361"/>
      <c r="G2" s="361"/>
      <c r="H2" s="361"/>
      <c r="I2" s="361"/>
    </row>
    <row r="3" spans="2:14" ht="18.75" x14ac:dyDescent="0.25">
      <c r="B3" s="361" t="s">
        <v>1</v>
      </c>
      <c r="C3" s="361"/>
      <c r="D3" s="361"/>
      <c r="E3" s="361"/>
      <c r="F3" s="361"/>
      <c r="G3" s="361"/>
      <c r="H3" s="361"/>
      <c r="I3" s="361"/>
    </row>
    <row r="4" spans="2:14" ht="13.9" customHeight="1" x14ac:dyDescent="0.25">
      <c r="B4" s="362" t="s">
        <v>2</v>
      </c>
      <c r="C4" s="362"/>
      <c r="D4" s="362"/>
      <c r="E4" s="362"/>
      <c r="F4" s="362"/>
      <c r="G4" s="362"/>
      <c r="H4" s="362"/>
      <c r="I4" s="362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6" spans="2:14" ht="18.75" x14ac:dyDescent="0.25">
      <c r="B6" s="363" t="s">
        <v>37</v>
      </c>
      <c r="C6" s="363"/>
      <c r="D6" s="363"/>
      <c r="E6" s="363"/>
      <c r="F6" s="363"/>
      <c r="G6" s="363"/>
      <c r="H6" s="363"/>
      <c r="I6" s="363"/>
    </row>
    <row r="7" spans="2:14" ht="18.75" x14ac:dyDescent="0.3">
      <c r="B7" s="364" t="s">
        <v>38</v>
      </c>
      <c r="C7" s="364"/>
      <c r="D7" s="364"/>
      <c r="E7" s="364"/>
      <c r="F7" s="364"/>
      <c r="G7" s="364"/>
      <c r="H7" s="364"/>
      <c r="I7" s="364"/>
    </row>
    <row r="8" spans="2:14" ht="18.75" x14ac:dyDescent="0.3">
      <c r="B8" s="365" t="s">
        <v>4</v>
      </c>
      <c r="C8" s="365"/>
      <c r="D8" s="365"/>
      <c r="E8" s="365"/>
      <c r="F8" s="365"/>
      <c r="G8" s="365"/>
      <c r="H8" s="365"/>
      <c r="I8" s="365"/>
      <c r="K8" s="50" t="s">
        <v>5</v>
      </c>
      <c r="L8" s="51">
        <f>6143649538425/1000000</f>
        <v>6143649.5384250004</v>
      </c>
    </row>
    <row r="9" spans="2:14" ht="15.75" thickBot="1" x14ac:dyDescent="0.3">
      <c r="B9" s="52"/>
      <c r="C9" s="52"/>
      <c r="D9" s="52"/>
      <c r="E9" s="52"/>
      <c r="F9" s="52"/>
      <c r="G9" s="52"/>
      <c r="H9" s="53"/>
      <c r="I9" s="53"/>
    </row>
    <row r="10" spans="2:14" ht="19.5" customHeight="1" thickBot="1" x14ac:dyDescent="0.3">
      <c r="B10" s="366" t="s">
        <v>39</v>
      </c>
      <c r="C10" s="54">
        <v>2024</v>
      </c>
      <c r="D10" s="369">
        <v>2025</v>
      </c>
      <c r="E10" s="369"/>
      <c r="F10" s="369"/>
      <c r="G10" s="370" t="s">
        <v>40</v>
      </c>
      <c r="H10" s="371"/>
      <c r="I10" s="370" t="s">
        <v>41</v>
      </c>
    </row>
    <row r="11" spans="2:14" ht="19.5" customHeight="1" thickBot="1" x14ac:dyDescent="0.3">
      <c r="B11" s="366"/>
      <c r="C11" s="376" t="s">
        <v>42</v>
      </c>
      <c r="D11" s="376" t="s">
        <v>43</v>
      </c>
      <c r="E11" s="376" t="s">
        <v>44</v>
      </c>
      <c r="F11" s="379" t="s">
        <v>45</v>
      </c>
      <c r="G11" s="372"/>
      <c r="H11" s="373"/>
      <c r="I11" s="372"/>
      <c r="K11" s="55" t="s">
        <v>5</v>
      </c>
      <c r="L11" s="56">
        <v>8060931248982.5703</v>
      </c>
      <c r="N11" s="57"/>
    </row>
    <row r="12" spans="2:14" ht="30" customHeight="1" x14ac:dyDescent="0.25">
      <c r="B12" s="367"/>
      <c r="C12" s="377"/>
      <c r="D12" s="377"/>
      <c r="E12" s="377"/>
      <c r="F12" s="373"/>
      <c r="G12" s="374"/>
      <c r="H12" s="375"/>
      <c r="I12" s="372"/>
    </row>
    <row r="13" spans="2:14" ht="30" customHeight="1" x14ac:dyDescent="0.25">
      <c r="B13" s="367"/>
      <c r="C13" s="378"/>
      <c r="D13" s="378"/>
      <c r="E13" s="378"/>
      <c r="F13" s="375"/>
      <c r="G13" s="58" t="s">
        <v>46</v>
      </c>
      <c r="H13" s="58" t="s">
        <v>47</v>
      </c>
      <c r="I13" s="374"/>
      <c r="L13" s="57"/>
      <c r="M13" s="59"/>
    </row>
    <row r="14" spans="2:14" ht="30.6" customHeight="1" thickBot="1" x14ac:dyDescent="0.3">
      <c r="B14" s="368"/>
      <c r="C14" s="60">
        <v>1</v>
      </c>
      <c r="D14" s="60">
        <v>2</v>
      </c>
      <c r="E14" s="60">
        <v>3</v>
      </c>
      <c r="F14" s="60" t="s">
        <v>48</v>
      </c>
      <c r="G14" s="61" t="s">
        <v>49</v>
      </c>
      <c r="H14" s="61" t="s">
        <v>50</v>
      </c>
      <c r="I14" s="62" t="s">
        <v>51</v>
      </c>
      <c r="K14" s="57"/>
      <c r="L14" s="57"/>
    </row>
    <row r="15" spans="2:14" ht="23.25" x14ac:dyDescent="0.35">
      <c r="B15" s="63" t="s">
        <v>52</v>
      </c>
      <c r="C15" s="64">
        <f>C16+C23+C26+C29+C32+C34+C33</f>
        <v>86830119897.179993</v>
      </c>
      <c r="D15" s="64">
        <f>D16+D23+D26+D29+D32+D34+D33</f>
        <v>1239893213947</v>
      </c>
      <c r="E15" s="64">
        <f>E16+E23+E26+E29+E32+E34+E33</f>
        <v>92199157616.830002</v>
      </c>
      <c r="F15" s="65">
        <f>IFERROR(E15/D15,"0.0%")</f>
        <v>7.4360563135375882E-2</v>
      </c>
      <c r="G15" s="64">
        <f t="shared" ref="G15:G36" si="0">E15-C15</f>
        <v>5369037719.6500092</v>
      </c>
      <c r="H15" s="65">
        <f t="shared" ref="H15:H35" si="1">IFERROR(G15/C15,"0.0%")</f>
        <v>6.1833816721752345E-2</v>
      </c>
      <c r="I15" s="65">
        <f>E15/$L$11</f>
        <v>1.1437779925051109E-2</v>
      </c>
      <c r="J15" s="66"/>
      <c r="K15" s="7"/>
      <c r="M15" s="59"/>
    </row>
    <row r="16" spans="2:14" ht="23.25" x14ac:dyDescent="0.35">
      <c r="B16" s="67" t="s">
        <v>53</v>
      </c>
      <c r="C16" s="68">
        <f>SUM(C17:C22)</f>
        <v>81804383820.240005</v>
      </c>
      <c r="D16" s="68">
        <f>SUM(D17:D22)</f>
        <v>1159747493169</v>
      </c>
      <c r="E16" s="68">
        <f>SUM(E17:E22)</f>
        <v>86454078933.350006</v>
      </c>
      <c r="F16" s="69">
        <f t="shared" ref="F16:F42" si="2">IFERROR(E16/D16,"0.0%")</f>
        <v>7.4545605351657176E-2</v>
      </c>
      <c r="G16" s="70">
        <f t="shared" si="0"/>
        <v>4649695113.1100006</v>
      </c>
      <c r="H16" s="71">
        <f t="shared" si="1"/>
        <v>5.6839192424301042E-2</v>
      </c>
      <c r="I16" s="71">
        <f t="shared" ref="I16:I42" si="3">E16/$L$11</f>
        <v>1.072507335232043E-2</v>
      </c>
      <c r="J16" s="57"/>
      <c r="K16" s="7"/>
    </row>
    <row r="17" spans="2:13" ht="23.25" x14ac:dyDescent="0.35">
      <c r="B17" s="72" t="s">
        <v>54</v>
      </c>
      <c r="C17" s="73">
        <v>26235539949.679996</v>
      </c>
      <c r="D17" s="74">
        <v>382142018494</v>
      </c>
      <c r="E17" s="74">
        <v>27769297360.549999</v>
      </c>
      <c r="F17" s="75">
        <f t="shared" si="2"/>
        <v>7.2667479671529506E-2</v>
      </c>
      <c r="G17" s="73">
        <f t="shared" si="0"/>
        <v>1533757410.8700027</v>
      </c>
      <c r="H17" s="76">
        <f t="shared" si="1"/>
        <v>5.8461057550626493E-2</v>
      </c>
      <c r="I17" s="76">
        <f t="shared" si="3"/>
        <v>3.4449242280853057E-3</v>
      </c>
      <c r="J17" s="66"/>
      <c r="K17" s="77"/>
    </row>
    <row r="18" spans="2:13" ht="23.25" x14ac:dyDescent="0.35">
      <c r="B18" s="78" t="s">
        <v>55</v>
      </c>
      <c r="C18" s="73">
        <v>4933193357.8699999</v>
      </c>
      <c r="D18" s="74">
        <v>62392105744</v>
      </c>
      <c r="E18" s="74">
        <v>6238546681.6800003</v>
      </c>
      <c r="F18" s="75">
        <f t="shared" si="2"/>
        <v>9.998935934743533E-2</v>
      </c>
      <c r="G18" s="73">
        <f t="shared" si="0"/>
        <v>1305353323.8100004</v>
      </c>
      <c r="H18" s="76">
        <f t="shared" si="1"/>
        <v>0.26460615449575881</v>
      </c>
      <c r="I18" s="76">
        <f t="shared" si="3"/>
        <v>7.7392381711076038E-4</v>
      </c>
      <c r="J18" s="66"/>
      <c r="K18" s="77"/>
    </row>
    <row r="19" spans="2:13" ht="23.25" x14ac:dyDescent="0.35">
      <c r="B19" s="78" t="s">
        <v>56</v>
      </c>
      <c r="C19" s="73">
        <v>45288452252.580002</v>
      </c>
      <c r="D19" s="74">
        <v>636997769768</v>
      </c>
      <c r="E19" s="74">
        <v>46448664514.760002</v>
      </c>
      <c r="F19" s="75">
        <f t="shared" si="2"/>
        <v>7.2918095979640551E-2</v>
      </c>
      <c r="G19" s="73">
        <f t="shared" si="0"/>
        <v>1160212262.1800003</v>
      </c>
      <c r="H19" s="76">
        <f t="shared" si="1"/>
        <v>2.5618280256285531E-2</v>
      </c>
      <c r="I19" s="76">
        <f t="shared" si="3"/>
        <v>5.7621958406632772E-3</v>
      </c>
      <c r="J19" s="66"/>
      <c r="K19" s="77"/>
    </row>
    <row r="20" spans="2:13" ht="24.6" customHeight="1" x14ac:dyDescent="0.35">
      <c r="B20" s="72" t="s">
        <v>57</v>
      </c>
      <c r="C20" s="73">
        <v>5214199413.9899998</v>
      </c>
      <c r="D20" s="74">
        <v>76451309662</v>
      </c>
      <c r="E20" s="74">
        <v>5863129898</v>
      </c>
      <c r="F20" s="75">
        <f t="shared" si="2"/>
        <v>7.6691032814500751E-2</v>
      </c>
      <c r="G20" s="73">
        <f t="shared" si="0"/>
        <v>648930484.01000023</v>
      </c>
      <c r="H20" s="76">
        <f t="shared" si="1"/>
        <v>0.1244544814049271</v>
      </c>
      <c r="I20" s="76">
        <f t="shared" si="3"/>
        <v>7.2735143333966894E-4</v>
      </c>
      <c r="J20" s="79"/>
      <c r="K20" s="77"/>
      <c r="L20" s="57"/>
    </row>
    <row r="21" spans="2:13" ht="23.25" x14ac:dyDescent="0.35">
      <c r="B21" s="78" t="s">
        <v>58</v>
      </c>
      <c r="C21" s="73">
        <v>132571584.08</v>
      </c>
      <c r="D21" s="74">
        <v>1761383820</v>
      </c>
      <c r="E21" s="74">
        <v>134102586.63</v>
      </c>
      <c r="F21" s="75">
        <f t="shared" si="2"/>
        <v>7.6134789650787182E-2</v>
      </c>
      <c r="G21" s="73">
        <f t="shared" si="0"/>
        <v>1531002.549999997</v>
      </c>
      <c r="H21" s="76">
        <f t="shared" si="1"/>
        <v>1.1548497067637943E-2</v>
      </c>
      <c r="I21" s="76">
        <f t="shared" si="3"/>
        <v>1.6636115913645345E-5</v>
      </c>
      <c r="J21" s="57"/>
      <c r="K21" s="77"/>
      <c r="L21" s="59"/>
    </row>
    <row r="22" spans="2:13" ht="23.25" x14ac:dyDescent="0.35">
      <c r="B22" s="78" t="s">
        <v>59</v>
      </c>
      <c r="C22" s="73">
        <v>427262.04</v>
      </c>
      <c r="D22" s="74">
        <v>2905681</v>
      </c>
      <c r="E22" s="73">
        <v>337891.73</v>
      </c>
      <c r="F22" s="75">
        <f t="shared" si="2"/>
        <v>0.11628658823869516</v>
      </c>
      <c r="G22" s="73">
        <f t="shared" si="0"/>
        <v>-89370.31</v>
      </c>
      <c r="H22" s="76">
        <f t="shared" si="1"/>
        <v>-0.20916978723408239</v>
      </c>
      <c r="I22" s="76">
        <f t="shared" si="3"/>
        <v>4.1917207772073205E-8</v>
      </c>
      <c r="J22" s="57"/>
      <c r="K22" s="77"/>
      <c r="L22" s="80"/>
    </row>
    <row r="23" spans="2:13" ht="23.25" x14ac:dyDescent="0.35">
      <c r="B23" s="67" t="s">
        <v>60</v>
      </c>
      <c r="C23" s="68">
        <f>SUM(C24:C25)</f>
        <v>1067530827.4299999</v>
      </c>
      <c r="D23" s="68">
        <f>SUM(D24:D25)</f>
        <v>4445524135</v>
      </c>
      <c r="E23" s="68">
        <f>SUM(E24:E25)</f>
        <v>988141991.03999996</v>
      </c>
      <c r="F23" s="69">
        <f t="shared" si="2"/>
        <v>0.22227794991827213</v>
      </c>
      <c r="G23" s="68">
        <f t="shared" si="0"/>
        <v>-79388836.389999986</v>
      </c>
      <c r="H23" s="71">
        <f t="shared" si="1"/>
        <v>-7.4366785810881575E-2</v>
      </c>
      <c r="I23" s="71">
        <f t="shared" si="3"/>
        <v>1.225840986008559E-4</v>
      </c>
      <c r="J23" s="66"/>
      <c r="K23" s="77"/>
      <c r="L23" s="57"/>
      <c r="M23" s="59"/>
    </row>
    <row r="24" spans="2:13" ht="23.25" x14ac:dyDescent="0.35">
      <c r="B24" s="78" t="s">
        <v>61</v>
      </c>
      <c r="C24" s="73">
        <v>196526996.16</v>
      </c>
      <c r="D24" s="74">
        <v>2604134807</v>
      </c>
      <c r="E24" s="74">
        <v>235489099.23999998</v>
      </c>
      <c r="F24" s="75">
        <f t="shared" si="2"/>
        <v>9.0428920425700512E-2</v>
      </c>
      <c r="G24" s="73">
        <f t="shared" si="0"/>
        <v>38962103.079999983</v>
      </c>
      <c r="H24" s="76">
        <f t="shared" si="1"/>
        <v>0.19825318577748716</v>
      </c>
      <c r="I24" s="76">
        <f t="shared" si="3"/>
        <v>2.9213634500321881E-5</v>
      </c>
      <c r="J24" s="57"/>
      <c r="K24" s="77"/>
      <c r="L24" s="59"/>
    </row>
    <row r="25" spans="2:13" ht="23.25" x14ac:dyDescent="0.35">
      <c r="B25" s="78" t="s">
        <v>62</v>
      </c>
      <c r="C25" s="73">
        <v>871003831.26999998</v>
      </c>
      <c r="D25" s="74">
        <v>1841389328</v>
      </c>
      <c r="E25" s="74">
        <v>752652891.79999995</v>
      </c>
      <c r="F25" s="75">
        <f t="shared" si="2"/>
        <v>0.40874185613831249</v>
      </c>
      <c r="G25" s="73">
        <f t="shared" si="0"/>
        <v>-118350939.47000003</v>
      </c>
      <c r="H25" s="76">
        <f t="shared" si="1"/>
        <v>-0.13587878172411019</v>
      </c>
      <c r="I25" s="76">
        <f t="shared" si="3"/>
        <v>9.3370464100534027E-5</v>
      </c>
      <c r="J25" s="57"/>
      <c r="K25" s="77"/>
    </row>
    <row r="26" spans="2:13" ht="23.25" x14ac:dyDescent="0.35">
      <c r="B26" s="67" t="s">
        <v>63</v>
      </c>
      <c r="C26" s="68">
        <f>SUM(C27:C28)</f>
        <v>2815771250.5699997</v>
      </c>
      <c r="D26" s="68">
        <f>SUM(D27:D28)</f>
        <v>42094309583</v>
      </c>
      <c r="E26" s="68">
        <f>SUM(E27:E28)</f>
        <v>3227912022.7399998</v>
      </c>
      <c r="F26" s="69">
        <f t="shared" si="2"/>
        <v>7.6682859386856608E-2</v>
      </c>
      <c r="G26" s="68">
        <f t="shared" si="0"/>
        <v>412140772.17000008</v>
      </c>
      <c r="H26" s="71">
        <f t="shared" si="1"/>
        <v>0.14636869812722533</v>
      </c>
      <c r="I26" s="71">
        <f t="shared" si="3"/>
        <v>4.0043909605945568E-4</v>
      </c>
      <c r="J26" s="57"/>
      <c r="K26" s="77"/>
      <c r="M26" s="81"/>
    </row>
    <row r="27" spans="2:13" ht="23.25" x14ac:dyDescent="0.35">
      <c r="B27" s="78" t="s">
        <v>64</v>
      </c>
      <c r="C27" s="73">
        <v>2077423027.0699997</v>
      </c>
      <c r="D27" s="74">
        <v>34403370023</v>
      </c>
      <c r="E27" s="74">
        <v>2450983199.4000001</v>
      </c>
      <c r="F27" s="75">
        <f t="shared" si="2"/>
        <v>7.1242532279873219E-2</v>
      </c>
      <c r="G27" s="73">
        <f t="shared" si="0"/>
        <v>373560172.3300004</v>
      </c>
      <c r="H27" s="76">
        <f t="shared" si="1"/>
        <v>0.17981901974816858</v>
      </c>
      <c r="I27" s="76">
        <f t="shared" si="3"/>
        <v>3.0405707773644103E-4</v>
      </c>
      <c r="J27" s="57"/>
      <c r="K27" s="77"/>
    </row>
    <row r="28" spans="2:13" ht="23.25" x14ac:dyDescent="0.35">
      <c r="B28" s="78" t="s">
        <v>65</v>
      </c>
      <c r="C28" s="73">
        <v>738348223.5</v>
      </c>
      <c r="D28" s="74">
        <v>7690939560</v>
      </c>
      <c r="E28" s="74">
        <v>776928823.33999991</v>
      </c>
      <c r="F28" s="75">
        <f t="shared" si="2"/>
        <v>0.10101871393980892</v>
      </c>
      <c r="G28" s="73">
        <f t="shared" si="0"/>
        <v>38580599.839999914</v>
      </c>
      <c r="H28" s="76">
        <f t="shared" si="1"/>
        <v>5.2252580302984797E-2</v>
      </c>
      <c r="I28" s="76">
        <f t="shared" si="3"/>
        <v>9.6382018323014709E-5</v>
      </c>
      <c r="J28" s="57"/>
      <c r="K28" s="82"/>
      <c r="L28" s="81"/>
      <c r="M28" s="57"/>
    </row>
    <row r="29" spans="2:13" ht="23.25" x14ac:dyDescent="0.35">
      <c r="B29" s="67" t="s">
        <v>66</v>
      </c>
      <c r="C29" s="68">
        <f>SUM(C30:C31)</f>
        <v>42743470.159999996</v>
      </c>
      <c r="D29" s="68">
        <f>SUM(D30:D31)</f>
        <v>21158472346</v>
      </c>
      <c r="E29" s="68">
        <f>SUM(E30:E31)</f>
        <v>258603726.93000001</v>
      </c>
      <c r="F29" s="69">
        <f t="shared" si="2"/>
        <v>1.2222230542031023E-2</v>
      </c>
      <c r="G29" s="68">
        <f t="shared" si="0"/>
        <v>215860256.77000001</v>
      </c>
      <c r="H29" s="71">
        <f t="shared" si="1"/>
        <v>5.050134113163451</v>
      </c>
      <c r="I29" s="71">
        <f t="shared" si="3"/>
        <v>3.2081123004571006E-5</v>
      </c>
      <c r="J29" s="57"/>
      <c r="K29" s="82"/>
      <c r="L29" s="81"/>
      <c r="M29" s="59"/>
    </row>
    <row r="30" spans="2:13" ht="23.25" x14ac:dyDescent="0.35">
      <c r="B30" s="78" t="s">
        <v>67</v>
      </c>
      <c r="C30" s="73">
        <v>42741619.229999997</v>
      </c>
      <c r="D30" s="73">
        <v>0</v>
      </c>
      <c r="E30" s="73">
        <v>3509568.58</v>
      </c>
      <c r="F30" s="75" t="str">
        <f t="shared" si="2"/>
        <v>0.0%</v>
      </c>
      <c r="G30" s="73">
        <f t="shared" si="0"/>
        <v>-39232050.649999999</v>
      </c>
      <c r="H30" s="76">
        <f t="shared" si="1"/>
        <v>-0.91788873132965776</v>
      </c>
      <c r="I30" s="76">
        <f t="shared" si="3"/>
        <v>4.3538004128778158E-7</v>
      </c>
      <c r="J30" s="66"/>
      <c r="K30" s="77"/>
      <c r="L30" s="81"/>
      <c r="M30" s="59"/>
    </row>
    <row r="31" spans="2:13" ht="23.25" x14ac:dyDescent="0.35">
      <c r="B31" s="78" t="s">
        <v>68</v>
      </c>
      <c r="C31" s="73">
        <v>1850.93</v>
      </c>
      <c r="D31" s="74">
        <v>21158472346</v>
      </c>
      <c r="E31" s="73">
        <v>255094158.34999999</v>
      </c>
      <c r="F31" s="75">
        <f t="shared" si="2"/>
        <v>1.2056359938397227E-2</v>
      </c>
      <c r="G31" s="73">
        <f t="shared" si="0"/>
        <v>255092307.41999999</v>
      </c>
      <c r="H31" s="76" t="s">
        <v>69</v>
      </c>
      <c r="I31" s="76">
        <f t="shared" si="3"/>
        <v>3.1645742963283221E-5</v>
      </c>
      <c r="J31" s="57"/>
      <c r="K31" s="77"/>
      <c r="M31" s="59"/>
    </row>
    <row r="32" spans="2:13" ht="23.25" x14ac:dyDescent="0.35">
      <c r="B32" s="67" t="s">
        <v>70</v>
      </c>
      <c r="C32" s="68">
        <v>14422645.76</v>
      </c>
      <c r="D32" s="83">
        <v>808173262</v>
      </c>
      <c r="E32" s="68">
        <v>0</v>
      </c>
      <c r="F32" s="69">
        <f t="shared" si="2"/>
        <v>0</v>
      </c>
      <c r="G32" s="68">
        <f t="shared" si="0"/>
        <v>-14422645.76</v>
      </c>
      <c r="H32" s="71">
        <f t="shared" si="1"/>
        <v>-1</v>
      </c>
      <c r="I32" s="71">
        <f t="shared" si="3"/>
        <v>0</v>
      </c>
      <c r="J32" s="57"/>
      <c r="K32" s="77"/>
    </row>
    <row r="33" spans="1:12" ht="23.25" x14ac:dyDescent="0.35">
      <c r="B33" s="67" t="s">
        <v>71</v>
      </c>
      <c r="C33" s="68">
        <v>82506002.810000002</v>
      </c>
      <c r="D33" s="83">
        <v>358342268</v>
      </c>
      <c r="E33" s="83">
        <v>99292600.829999998</v>
      </c>
      <c r="F33" s="69">
        <f t="shared" si="2"/>
        <v>0.27708872130596662</v>
      </c>
      <c r="G33" s="68">
        <f t="shared" si="0"/>
        <v>16786598.019999996</v>
      </c>
      <c r="H33" s="71">
        <f t="shared" si="1"/>
        <v>0.20345911143771231</v>
      </c>
      <c r="I33" s="71">
        <f t="shared" si="3"/>
        <v>1.2317758055873811E-5</v>
      </c>
      <c r="J33" s="57"/>
      <c r="K33" s="77"/>
    </row>
    <row r="34" spans="1:12" ht="23.25" x14ac:dyDescent="0.35">
      <c r="B34" s="67" t="s">
        <v>72</v>
      </c>
      <c r="C34" s="68">
        <v>1002761880.21</v>
      </c>
      <c r="D34" s="83">
        <v>11280899184</v>
      </c>
      <c r="E34" s="83">
        <v>1171128341.9400003</v>
      </c>
      <c r="F34" s="69">
        <f t="shared" si="2"/>
        <v>0.10381515895479705</v>
      </c>
      <c r="G34" s="70">
        <f t="shared" si="0"/>
        <v>168366461.73000026</v>
      </c>
      <c r="H34" s="71">
        <f t="shared" si="1"/>
        <v>0.16790273449040632</v>
      </c>
      <c r="I34" s="71">
        <f t="shared" si="3"/>
        <v>1.4528449700992264E-4</v>
      </c>
      <c r="J34" s="57"/>
      <c r="K34" s="77"/>
      <c r="L34" s="81"/>
    </row>
    <row r="35" spans="1:12" ht="23.25" x14ac:dyDescent="0.35">
      <c r="B35" s="63" t="s">
        <v>73</v>
      </c>
      <c r="C35" s="64">
        <f>SUM(C36:C38)</f>
        <v>1782818000</v>
      </c>
      <c r="D35" s="64">
        <f>SUM(D36:D38)</f>
        <v>0</v>
      </c>
      <c r="E35" s="64">
        <f>SUM(E36:E38)</f>
        <v>3825987.8</v>
      </c>
      <c r="F35" s="65" t="str">
        <f t="shared" si="2"/>
        <v>0.0%</v>
      </c>
      <c r="G35" s="64">
        <f t="shared" si="0"/>
        <v>-1778992012.2</v>
      </c>
      <c r="H35" s="65">
        <f t="shared" si="1"/>
        <v>-0.99785396613675659</v>
      </c>
      <c r="I35" s="65">
        <f>E35/$L$11</f>
        <v>4.7463347370477896E-7</v>
      </c>
      <c r="J35" s="79"/>
      <c r="K35" s="77"/>
    </row>
    <row r="36" spans="1:12" ht="23.25" x14ac:dyDescent="0.35">
      <c r="B36" s="84" t="s">
        <v>74</v>
      </c>
      <c r="C36" s="85">
        <v>17828000</v>
      </c>
      <c r="D36" s="68">
        <v>0</v>
      </c>
      <c r="E36" s="68">
        <v>3825987.8</v>
      </c>
      <c r="F36" s="86" t="str">
        <f t="shared" si="2"/>
        <v>0.0%</v>
      </c>
      <c r="G36" s="87">
        <f t="shared" si="0"/>
        <v>-14002012.199999999</v>
      </c>
      <c r="H36" s="88" t="s">
        <v>69</v>
      </c>
      <c r="I36" s="88">
        <f t="shared" si="3"/>
        <v>4.7463347370477896E-7</v>
      </c>
      <c r="J36" s="66"/>
      <c r="K36" s="77"/>
    </row>
    <row r="37" spans="1:12" ht="23.25" x14ac:dyDescent="0.35">
      <c r="B37" s="89" t="s">
        <v>75</v>
      </c>
      <c r="C37" s="68">
        <v>1764990000</v>
      </c>
      <c r="D37" s="68">
        <v>0</v>
      </c>
      <c r="E37" s="68">
        <v>0</v>
      </c>
      <c r="F37" s="90" t="str">
        <f t="shared" si="2"/>
        <v>0.0%</v>
      </c>
      <c r="G37" s="91">
        <v>0</v>
      </c>
      <c r="H37" s="90">
        <v>0</v>
      </c>
      <c r="I37" s="90">
        <v>0</v>
      </c>
      <c r="K37" s="77"/>
    </row>
    <row r="38" spans="1:12" ht="23.25" x14ac:dyDescent="0.35">
      <c r="B38" s="89" t="s">
        <v>76</v>
      </c>
      <c r="C38" s="68">
        <v>0</v>
      </c>
      <c r="D38" s="91">
        <v>0</v>
      </c>
      <c r="E38" s="68">
        <v>0</v>
      </c>
      <c r="F38" s="90" t="str">
        <f t="shared" si="2"/>
        <v>0.0%</v>
      </c>
      <c r="G38" s="91">
        <f t="shared" ref="G38:G43" si="4">E38-C38</f>
        <v>0</v>
      </c>
      <c r="H38" s="90" t="str">
        <f t="shared" ref="H38:H43" si="5">IFERROR(G38/C38,"0.0%")</f>
        <v>0.0%</v>
      </c>
      <c r="I38" s="90">
        <f t="shared" si="3"/>
        <v>0</v>
      </c>
      <c r="K38" s="77"/>
    </row>
    <row r="39" spans="1:12" ht="23.25" x14ac:dyDescent="0.25">
      <c r="B39" s="92" t="s">
        <v>77</v>
      </c>
      <c r="C39" s="93">
        <f>C15+C35</f>
        <v>88612937897.179993</v>
      </c>
      <c r="D39" s="93">
        <f>D15+D35</f>
        <v>1239893213947</v>
      </c>
      <c r="E39" s="93">
        <f>E35+E15</f>
        <v>92202983604.630005</v>
      </c>
      <c r="F39" s="94">
        <f t="shared" si="2"/>
        <v>7.4363648875145211E-2</v>
      </c>
      <c r="G39" s="93">
        <f t="shared" si="4"/>
        <v>3590045707.4500122</v>
      </c>
      <c r="H39" s="95">
        <f t="shared" si="5"/>
        <v>4.0513787181005553E-2</v>
      </c>
      <c r="I39" s="96">
        <f t="shared" si="3"/>
        <v>1.1438254558524813E-2</v>
      </c>
      <c r="J39" s="97"/>
      <c r="K39" s="77"/>
    </row>
    <row r="40" spans="1:12" ht="23.25" x14ac:dyDescent="0.35">
      <c r="B40" s="63" t="s">
        <v>78</v>
      </c>
      <c r="C40" s="64">
        <f>C41+C42</f>
        <v>39359804.109999999</v>
      </c>
      <c r="D40" s="64">
        <f>D41+D42</f>
        <v>1471517547</v>
      </c>
      <c r="E40" s="64">
        <f>E41+E42</f>
        <v>59704561.210000001</v>
      </c>
      <c r="F40" s="65">
        <f t="shared" si="2"/>
        <v>4.0573461955462499E-2</v>
      </c>
      <c r="G40" s="64">
        <f t="shared" si="4"/>
        <v>20344757.100000001</v>
      </c>
      <c r="H40" s="65">
        <f t="shared" si="5"/>
        <v>0.51689172647155235</v>
      </c>
      <c r="I40" s="65">
        <f t="shared" si="3"/>
        <v>7.4066580356377253E-6</v>
      </c>
      <c r="K40" s="77"/>
    </row>
    <row r="41" spans="1:12" ht="23.25" customHeight="1" x14ac:dyDescent="0.35">
      <c r="B41" s="98" t="str">
        <f>"- Corrientes"</f>
        <v>- Corrientes</v>
      </c>
      <c r="C41" s="73">
        <v>18618359.899999999</v>
      </c>
      <c r="D41" s="74">
        <v>535158109</v>
      </c>
      <c r="E41" s="73">
        <v>12710937.25</v>
      </c>
      <c r="F41" s="75">
        <f t="shared" si="2"/>
        <v>2.3751741842708396E-2</v>
      </c>
      <c r="G41" s="73">
        <f t="shared" si="4"/>
        <v>-5907422.6499999985</v>
      </c>
      <c r="H41" s="75">
        <f t="shared" si="5"/>
        <v>-0.31729017387831238</v>
      </c>
      <c r="I41" s="75">
        <f t="shared" si="3"/>
        <v>1.5768571716331585E-6</v>
      </c>
      <c r="J41" s="99"/>
      <c r="K41" s="77"/>
    </row>
    <row r="42" spans="1:12" ht="23.25" customHeight="1" x14ac:dyDescent="0.35">
      <c r="B42" s="98" t="str">
        <f>"- Capital"</f>
        <v>- Capital</v>
      </c>
      <c r="C42" s="73">
        <v>20741444.210000001</v>
      </c>
      <c r="D42" s="74">
        <v>936359438</v>
      </c>
      <c r="E42" s="73">
        <v>46993623.960000001</v>
      </c>
      <c r="F42" s="75">
        <f t="shared" si="2"/>
        <v>5.0187590419737936E-2</v>
      </c>
      <c r="G42" s="73">
        <f t="shared" si="4"/>
        <v>26252179.75</v>
      </c>
      <c r="H42" s="75">
        <f t="shared" si="5"/>
        <v>1.2656871664386382</v>
      </c>
      <c r="I42" s="75">
        <f t="shared" si="3"/>
        <v>5.8298008640045666E-6</v>
      </c>
      <c r="J42" s="66"/>
      <c r="K42" s="77"/>
    </row>
    <row r="43" spans="1:12" ht="24" thickBot="1" x14ac:dyDescent="0.3">
      <c r="B43" s="100" t="s">
        <v>79</v>
      </c>
      <c r="C43" s="101">
        <f>C39+C40</f>
        <v>88652297701.289993</v>
      </c>
      <c r="D43" s="101">
        <f>D39+D40</f>
        <v>1241364731494</v>
      </c>
      <c r="E43" s="101">
        <f>E39+E40</f>
        <v>92262688165.840012</v>
      </c>
      <c r="F43" s="102">
        <f>IFERROR(E43/D43,"0.0%")</f>
        <v>7.4323593884289399E-2</v>
      </c>
      <c r="G43" s="101">
        <f t="shared" si="4"/>
        <v>3610390464.5500183</v>
      </c>
      <c r="H43" s="103">
        <f t="shared" si="5"/>
        <v>4.072528922730316E-2</v>
      </c>
      <c r="I43" s="104">
        <f>E43/$L$11</f>
        <v>1.1445661216560453E-2</v>
      </c>
      <c r="J43" s="66"/>
      <c r="K43" s="77"/>
    </row>
    <row r="44" spans="1:12" x14ac:dyDescent="0.25">
      <c r="B44" s="105"/>
      <c r="C44" s="39"/>
      <c r="D44" s="39"/>
      <c r="F44" s="41"/>
      <c r="G44" s="39"/>
      <c r="H44" s="42"/>
      <c r="I44" s="42"/>
    </row>
    <row r="45" spans="1:12" ht="15.75" x14ac:dyDescent="0.25">
      <c r="B45" s="38" t="s">
        <v>31</v>
      </c>
      <c r="C45" s="39"/>
      <c r="D45" s="39"/>
      <c r="E45" s="40"/>
      <c r="F45" s="41"/>
      <c r="G45" s="39"/>
      <c r="H45" s="42"/>
      <c r="I45" s="42"/>
    </row>
    <row r="46" spans="1:12" ht="15.75" x14ac:dyDescent="0.25">
      <c r="B46" s="43" t="s">
        <v>32</v>
      </c>
      <c r="C46" s="44"/>
      <c r="D46" s="44"/>
      <c r="E46" s="106"/>
      <c r="F46" s="44"/>
      <c r="H46" s="45"/>
    </row>
    <row r="47" spans="1:12" s="46" customFormat="1" ht="15.75" x14ac:dyDescent="0.25">
      <c r="A47" s="1"/>
      <c r="B47" s="47" t="s">
        <v>33</v>
      </c>
      <c r="C47" s="1"/>
      <c r="D47" s="1"/>
      <c r="E47" s="107"/>
      <c r="F47" s="1"/>
      <c r="G47" s="1"/>
      <c r="H47" s="45"/>
      <c r="J47" s="1"/>
      <c r="K47" s="1"/>
      <c r="L47" s="1"/>
    </row>
    <row r="48" spans="1:12" s="46" customFormat="1" ht="15.75" x14ac:dyDescent="0.25">
      <c r="A48" s="1"/>
      <c r="B48" s="48" t="s">
        <v>34</v>
      </c>
      <c r="C48" s="1"/>
      <c r="D48" s="1"/>
      <c r="E48" s="1"/>
      <c r="F48" s="1"/>
      <c r="G48" s="1"/>
      <c r="H48" s="45"/>
      <c r="J48" s="1"/>
      <c r="K48" s="1"/>
      <c r="L48" s="1"/>
    </row>
    <row r="49" spans="1:12" s="46" customFormat="1" ht="15.75" x14ac:dyDescent="0.25">
      <c r="A49" s="1"/>
      <c r="B49" s="38" t="s">
        <v>35</v>
      </c>
      <c r="C49" s="1"/>
      <c r="D49" s="1"/>
      <c r="E49" s="108"/>
      <c r="F49" s="1"/>
      <c r="G49" s="1"/>
      <c r="H49" s="45"/>
      <c r="J49" s="1"/>
      <c r="K49" s="1"/>
      <c r="L49" s="1"/>
    </row>
    <row r="50" spans="1:12" x14ac:dyDescent="0.25">
      <c r="E50" s="354"/>
    </row>
    <row r="52" spans="1:12" s="46" customFormat="1" x14ac:dyDescent="0.25">
      <c r="A52" s="1"/>
      <c r="B52" s="1"/>
      <c r="C52" s="1"/>
      <c r="D52" s="1"/>
      <c r="E52" s="1"/>
      <c r="F52" s="1"/>
      <c r="G52" s="1"/>
      <c r="J52" s="1"/>
      <c r="K52" s="1"/>
      <c r="L52" s="1"/>
    </row>
    <row r="54" spans="1:12" x14ac:dyDescent="0.25">
      <c r="F54" s="46"/>
      <c r="G54" s="46"/>
      <c r="H54" s="1"/>
      <c r="I54" s="1"/>
    </row>
    <row r="55" spans="1:12" x14ac:dyDescent="0.25">
      <c r="F55" s="46"/>
      <c r="G55" s="46"/>
      <c r="H55" s="1"/>
      <c r="I55" s="1"/>
    </row>
    <row r="61" spans="1:12" x14ac:dyDescent="0.25">
      <c r="C61" s="49"/>
      <c r="D61" s="49"/>
    </row>
    <row r="323" spans="2:2" x14ac:dyDescent="0.25">
      <c r="B323" s="1" t="s">
        <v>36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ignoredErrors>
    <ignoredError sqref="C29:F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93AE4-AF03-4442-B3EC-710CC30039B1}">
  <dimension ref="A2:M38"/>
  <sheetViews>
    <sheetView showGridLines="0" workbookViewId="0">
      <selection activeCell="P24" sqref="P24"/>
    </sheetView>
  </sheetViews>
  <sheetFormatPr baseColWidth="10" defaultColWidth="11.5703125" defaultRowHeight="15" x14ac:dyDescent="0.25"/>
  <sheetData>
    <row r="2" spans="1:13" x14ac:dyDescent="0.25">
      <c r="B2" s="109"/>
      <c r="C2" s="109"/>
      <c r="D2" s="109"/>
      <c r="E2" s="109"/>
      <c r="F2" s="109"/>
      <c r="G2" s="109"/>
      <c r="H2" s="109"/>
      <c r="I2" s="109"/>
      <c r="J2" s="109"/>
    </row>
    <row r="3" spans="1:13" x14ac:dyDescent="0.25">
      <c r="A3" s="381" t="s">
        <v>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3" x14ac:dyDescent="0.25">
      <c r="A4" s="381" t="s">
        <v>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</row>
    <row r="5" spans="1:13" x14ac:dyDescent="0.25">
      <c r="A5" s="382" t="s">
        <v>2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</row>
    <row r="6" spans="1:13" x14ac:dyDescent="0.25">
      <c r="B6" s="109"/>
      <c r="C6" s="109"/>
      <c r="D6" s="109"/>
      <c r="E6" s="109"/>
      <c r="F6" s="109"/>
      <c r="G6" s="109"/>
      <c r="H6" s="109"/>
      <c r="I6" s="109"/>
      <c r="J6" s="109"/>
    </row>
    <row r="7" spans="1:13" x14ac:dyDescent="0.25">
      <c r="A7" s="383" t="s">
        <v>80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</row>
    <row r="8" spans="1:13" x14ac:dyDescent="0.25">
      <c r="A8" s="384" t="s">
        <v>81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</row>
    <row r="9" spans="1:13" x14ac:dyDescent="0.25">
      <c r="A9" s="385" t="s">
        <v>82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</row>
    <row r="35" spans="5:9" x14ac:dyDescent="0.25">
      <c r="E35" s="110" t="s">
        <v>83</v>
      </c>
    </row>
    <row r="36" spans="5:9" x14ac:dyDescent="0.25">
      <c r="E36" s="111" t="s">
        <v>84</v>
      </c>
    </row>
    <row r="37" spans="5:9" x14ac:dyDescent="0.25">
      <c r="E37" s="111" t="s">
        <v>85</v>
      </c>
    </row>
    <row r="38" spans="5:9" x14ac:dyDescent="0.25">
      <c r="E38" s="380" t="s">
        <v>86</v>
      </c>
      <c r="F38" s="380"/>
      <c r="G38" s="380"/>
      <c r="H38" s="380"/>
      <c r="I38" s="380"/>
    </row>
  </sheetData>
  <mergeCells count="7">
    <mergeCell ref="E38:I38"/>
    <mergeCell ref="A3:M3"/>
    <mergeCell ref="A4:M4"/>
    <mergeCell ref="A5:M5"/>
    <mergeCell ref="A7:M7"/>
    <mergeCell ref="A8:M8"/>
    <mergeCell ref="A9:M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7615A-1FBD-4C67-B2CB-DA37BE8AD967}">
  <dimension ref="B2:O52"/>
  <sheetViews>
    <sheetView showGridLines="0" zoomScale="60" zoomScaleNormal="60" workbookViewId="0">
      <selection activeCell="M31" sqref="M31"/>
    </sheetView>
  </sheetViews>
  <sheetFormatPr baseColWidth="10" defaultColWidth="11.42578125" defaultRowHeight="15" x14ac:dyDescent="0.25"/>
  <cols>
    <col min="1" max="1" width="11.42578125" style="112"/>
    <col min="2" max="2" width="81.5703125" style="112" customWidth="1"/>
    <col min="3" max="3" width="22.140625" style="112" customWidth="1"/>
    <col min="4" max="4" width="24.140625" style="112" customWidth="1"/>
    <col min="5" max="5" width="30.140625" style="112" bestFit="1" customWidth="1"/>
    <col min="6" max="6" width="23.42578125" style="112" bestFit="1" customWidth="1"/>
    <col min="7" max="7" width="18.7109375" style="112" customWidth="1"/>
    <col min="8" max="8" width="23.42578125" style="112" bestFit="1" customWidth="1"/>
    <col min="9" max="9" width="17.28515625" style="112" bestFit="1" customWidth="1"/>
    <col min="10" max="10" width="15.7109375" style="112" bestFit="1" customWidth="1"/>
    <col min="11" max="11" width="20" style="112" bestFit="1" customWidth="1"/>
    <col min="12" max="12" width="9" style="112" bestFit="1" customWidth="1"/>
    <col min="13" max="13" width="38.5703125" style="112" customWidth="1"/>
    <col min="14" max="14" width="23.7109375" style="112" bestFit="1" customWidth="1"/>
    <col min="15" max="15" width="15.7109375" style="112" bestFit="1" customWidth="1"/>
    <col min="16" max="16384" width="11.42578125" style="112"/>
  </cols>
  <sheetData>
    <row r="2" spans="2:15" ht="13.9" customHeight="1" x14ac:dyDescent="0.25">
      <c r="B2" s="361" t="s">
        <v>0</v>
      </c>
      <c r="C2" s="361"/>
      <c r="D2" s="361"/>
      <c r="E2" s="361"/>
      <c r="F2" s="361"/>
      <c r="G2" s="361"/>
      <c r="H2" s="361"/>
      <c r="I2" s="361"/>
      <c r="J2" s="361"/>
      <c r="K2" s="361"/>
    </row>
    <row r="3" spans="2:15" ht="13.9" customHeight="1" x14ac:dyDescent="0.25">
      <c r="B3" s="361" t="s">
        <v>1</v>
      </c>
      <c r="C3" s="361"/>
      <c r="D3" s="361"/>
      <c r="E3" s="361"/>
      <c r="F3" s="361"/>
      <c r="G3" s="361"/>
      <c r="H3" s="361"/>
      <c r="I3" s="361"/>
      <c r="J3" s="361"/>
      <c r="K3" s="361"/>
    </row>
    <row r="4" spans="2:15" ht="16.149999999999999" customHeight="1" x14ac:dyDescent="0.25">
      <c r="B4" s="362" t="s">
        <v>2</v>
      </c>
      <c r="C4" s="362"/>
      <c r="D4" s="362"/>
      <c r="E4" s="362"/>
      <c r="F4" s="362"/>
      <c r="G4" s="362"/>
      <c r="H4" s="362"/>
      <c r="I4" s="362"/>
      <c r="J4" s="362"/>
      <c r="K4" s="362"/>
    </row>
    <row r="5" spans="2:15" ht="18.75" x14ac:dyDescent="0.3">
      <c r="B5" s="175"/>
      <c r="C5" s="175"/>
      <c r="D5" s="175"/>
      <c r="E5" s="175"/>
      <c r="F5" s="175"/>
      <c r="G5" s="175"/>
      <c r="H5" s="175"/>
      <c r="I5" s="175"/>
      <c r="J5" s="175"/>
      <c r="K5" s="175"/>
    </row>
    <row r="6" spans="2:15" ht="18.75" x14ac:dyDescent="0.3">
      <c r="B6" s="175"/>
      <c r="C6" s="175"/>
      <c r="D6" s="175"/>
      <c r="E6" s="175"/>
      <c r="F6" s="175"/>
      <c r="G6" s="175"/>
      <c r="H6" s="175"/>
      <c r="I6" s="175"/>
      <c r="J6" s="175"/>
      <c r="K6" s="175"/>
      <c r="M6" s="179"/>
      <c r="N6" s="179"/>
    </row>
    <row r="7" spans="2:15" ht="20.25" x14ac:dyDescent="0.3">
      <c r="B7" s="403" t="s">
        <v>120</v>
      </c>
      <c r="C7" s="403"/>
      <c r="D7" s="403"/>
      <c r="E7" s="403"/>
      <c r="F7" s="403"/>
      <c r="G7" s="403"/>
      <c r="H7" s="403"/>
      <c r="I7" s="403"/>
      <c r="J7" s="403"/>
      <c r="K7" s="403"/>
      <c r="M7" s="179"/>
      <c r="N7" s="179"/>
    </row>
    <row r="8" spans="2:15" ht="19.5" thickBot="1" x14ac:dyDescent="0.35">
      <c r="B8" s="404" t="s">
        <v>4</v>
      </c>
      <c r="C8" s="404"/>
      <c r="D8" s="404"/>
      <c r="E8" s="404"/>
      <c r="F8" s="404"/>
      <c r="G8" s="404"/>
      <c r="H8" s="404"/>
      <c r="I8" s="404"/>
      <c r="J8" s="404"/>
      <c r="K8" s="404"/>
      <c r="M8" s="177"/>
      <c r="N8" s="177"/>
    </row>
    <row r="9" spans="2:15" ht="19.5" thickBot="1" x14ac:dyDescent="0.35">
      <c r="B9" s="178"/>
      <c r="C9" s="178"/>
      <c r="D9" s="178"/>
      <c r="E9" s="178"/>
      <c r="F9" s="178"/>
      <c r="G9" s="178"/>
      <c r="H9" s="178"/>
      <c r="I9" s="178"/>
      <c r="J9" s="178"/>
      <c r="K9" s="178"/>
      <c r="M9" s="177"/>
      <c r="N9" s="177"/>
    </row>
    <row r="10" spans="2:15" ht="21.6" customHeight="1" thickBot="1" x14ac:dyDescent="0.3">
      <c r="B10" s="386" t="s">
        <v>39</v>
      </c>
      <c r="C10" s="176">
        <v>2024</v>
      </c>
      <c r="D10" s="389">
        <v>2025</v>
      </c>
      <c r="E10" s="390"/>
      <c r="F10" s="390"/>
      <c r="G10" s="390"/>
      <c r="H10" s="391"/>
      <c r="I10" s="392" t="s">
        <v>40</v>
      </c>
      <c r="J10" s="393"/>
      <c r="K10" s="392" t="s">
        <v>119</v>
      </c>
    </row>
    <row r="11" spans="2:15" ht="21.6" customHeight="1" thickBot="1" x14ac:dyDescent="0.35">
      <c r="B11" s="387"/>
      <c r="C11" s="396" t="s">
        <v>118</v>
      </c>
      <c r="D11" s="398" t="s">
        <v>43</v>
      </c>
      <c r="E11" s="399" t="s">
        <v>117</v>
      </c>
      <c r="F11" s="400"/>
      <c r="G11" s="400"/>
      <c r="H11" s="401"/>
      <c r="I11" s="392"/>
      <c r="J11" s="393"/>
      <c r="K11" s="392"/>
      <c r="M11" s="175"/>
      <c r="N11" s="175"/>
    </row>
    <row r="12" spans="2:15" ht="19.5" thickBot="1" x14ac:dyDescent="0.3">
      <c r="B12" s="387"/>
      <c r="C12" s="396"/>
      <c r="D12" s="396"/>
      <c r="E12" s="402" t="s">
        <v>116</v>
      </c>
      <c r="F12" s="398" t="s">
        <v>115</v>
      </c>
      <c r="G12" s="398" t="s">
        <v>114</v>
      </c>
      <c r="H12" s="398" t="s">
        <v>113</v>
      </c>
      <c r="I12" s="394"/>
      <c r="J12" s="395"/>
      <c r="K12" s="392"/>
      <c r="M12" s="174" t="s">
        <v>5</v>
      </c>
      <c r="N12" s="173">
        <v>8060931248982.5703</v>
      </c>
      <c r="O12" s="57"/>
    </row>
    <row r="13" spans="2:15" ht="21" thickBot="1" x14ac:dyDescent="0.3">
      <c r="B13" s="387"/>
      <c r="C13" s="397"/>
      <c r="D13" s="397"/>
      <c r="E13" s="395"/>
      <c r="F13" s="397"/>
      <c r="G13" s="397"/>
      <c r="H13" s="397"/>
      <c r="I13" s="172" t="s">
        <v>46</v>
      </c>
      <c r="J13" s="172" t="s">
        <v>47</v>
      </c>
      <c r="K13" s="394"/>
      <c r="N13" s="171"/>
    </row>
    <row r="14" spans="2:15" ht="21" thickBot="1" x14ac:dyDescent="0.3">
      <c r="B14" s="388"/>
      <c r="C14" s="170">
        <v>1</v>
      </c>
      <c r="D14" s="170">
        <v>2</v>
      </c>
      <c r="E14" s="170">
        <v>3</v>
      </c>
      <c r="F14" s="170">
        <v>4</v>
      </c>
      <c r="G14" s="170">
        <v>5</v>
      </c>
      <c r="H14" s="170" t="s">
        <v>112</v>
      </c>
      <c r="I14" s="170" t="s">
        <v>111</v>
      </c>
      <c r="J14" s="170" t="s">
        <v>110</v>
      </c>
      <c r="K14" s="169" t="s">
        <v>109</v>
      </c>
      <c r="M14" s="113"/>
    </row>
    <row r="15" spans="2:15" ht="20.25" x14ac:dyDescent="0.25">
      <c r="B15" s="168" t="s">
        <v>20</v>
      </c>
      <c r="C15" s="167">
        <f>C16+C17+C18+C19+C20+C25</f>
        <v>87786230448.440018</v>
      </c>
      <c r="D15" s="167">
        <f>D16+D17+D18+D19+D20+D25</f>
        <v>1308196684792</v>
      </c>
      <c r="E15" s="167">
        <f>E16+E17+E18+E19+E20+E25</f>
        <v>75475032385.800003</v>
      </c>
      <c r="F15" s="167">
        <f>F16+F17+F18+F19+F20+F25</f>
        <v>94684972901.350006</v>
      </c>
      <c r="G15" s="167">
        <f>G16+G17+G18+G19+G20+G25</f>
        <v>92905516426.550018</v>
      </c>
      <c r="H15" s="166">
        <f t="shared" ref="H15:H36" si="0">IFERROR(F15/D15,"-")</f>
        <v>7.2378239451359475E-2</v>
      </c>
      <c r="I15" s="167">
        <f t="shared" ref="I15:I36" si="1">F15-C15</f>
        <v>6898742452.9099884</v>
      </c>
      <c r="J15" s="166">
        <f t="shared" ref="J15:J36" si="2">IFERROR(I15/C15,"0.0%")</f>
        <v>7.8585700942722062E-2</v>
      </c>
      <c r="K15" s="166">
        <f t="shared" ref="K15:K37" si="3">F15/$N$12</f>
        <v>1.1746158102179683E-2</v>
      </c>
      <c r="L15" s="151"/>
      <c r="M15" s="113"/>
      <c r="N15" s="165"/>
    </row>
    <row r="16" spans="2:15" ht="20.25" x14ac:dyDescent="0.25">
      <c r="B16" s="164" t="s">
        <v>108</v>
      </c>
      <c r="C16" s="149">
        <v>35070172339.610016</v>
      </c>
      <c r="D16" s="149">
        <v>516919627204</v>
      </c>
      <c r="E16" s="149">
        <v>25646809832.650002</v>
      </c>
      <c r="F16" s="149">
        <v>38431162030.230003</v>
      </c>
      <c r="G16" s="149">
        <v>37337173943.260002</v>
      </c>
      <c r="H16" s="148">
        <f t="shared" si="0"/>
        <v>7.4346494131211083E-2</v>
      </c>
      <c r="I16" s="149">
        <f t="shared" si="1"/>
        <v>3360989690.6199875</v>
      </c>
      <c r="J16" s="148">
        <f t="shared" si="2"/>
        <v>9.5836132713380387E-2</v>
      </c>
      <c r="K16" s="148">
        <f t="shared" si="3"/>
        <v>4.7675834023619395E-3</v>
      </c>
      <c r="L16" s="132"/>
      <c r="M16" s="113"/>
    </row>
    <row r="17" spans="2:13" ht="20.25" x14ac:dyDescent="0.25">
      <c r="B17" s="163" t="s">
        <v>107</v>
      </c>
      <c r="C17" s="161">
        <v>5837446246.3000002</v>
      </c>
      <c r="D17" s="161">
        <v>90986168678</v>
      </c>
      <c r="E17" s="161">
        <v>-38391024.879999995</v>
      </c>
      <c r="F17" s="161">
        <v>6535528703.3100004</v>
      </c>
      <c r="G17" s="161">
        <v>6512580580.3499994</v>
      </c>
      <c r="H17" s="162">
        <f t="shared" si="0"/>
        <v>7.1829914351479424E-2</v>
      </c>
      <c r="I17" s="161">
        <f t="shared" si="1"/>
        <v>698082457.01000023</v>
      </c>
      <c r="J17" s="160">
        <f t="shared" si="2"/>
        <v>0.11958696107094297</v>
      </c>
      <c r="K17" s="160">
        <f t="shared" si="3"/>
        <v>8.1076596505334265E-4</v>
      </c>
      <c r="L17" s="132"/>
      <c r="M17" s="131"/>
    </row>
    <row r="18" spans="2:13" ht="20.25" x14ac:dyDescent="0.25">
      <c r="B18" s="163" t="s">
        <v>21</v>
      </c>
      <c r="C18" s="161">
        <v>11886028043.539999</v>
      </c>
      <c r="D18" s="161">
        <v>298486441612</v>
      </c>
      <c r="E18" s="161">
        <v>12198739147.219999</v>
      </c>
      <c r="F18" s="161">
        <v>11955480872.5</v>
      </c>
      <c r="G18" s="161">
        <v>18443140658.580002</v>
      </c>
      <c r="H18" s="162">
        <f t="shared" si="0"/>
        <v>4.0053681527152343E-2</v>
      </c>
      <c r="I18" s="161">
        <f t="shared" si="1"/>
        <v>69452828.960000992</v>
      </c>
      <c r="J18" s="160">
        <f t="shared" si="2"/>
        <v>5.8432328028830693E-3</v>
      </c>
      <c r="K18" s="160">
        <f t="shared" si="3"/>
        <v>1.4831389207058414E-3</v>
      </c>
      <c r="L18" s="132"/>
      <c r="M18" s="66"/>
    </row>
    <row r="19" spans="2:13" ht="20.25" x14ac:dyDescent="0.25">
      <c r="B19" s="163" t="s">
        <v>106</v>
      </c>
      <c r="C19" s="161">
        <v>2662838862.73</v>
      </c>
      <c r="D19" s="161">
        <v>13500000000</v>
      </c>
      <c r="E19" s="161">
        <v>2933669895.6799998</v>
      </c>
      <c r="F19" s="161">
        <v>2933669895.6799998</v>
      </c>
      <c r="G19" s="161">
        <v>2299208035.4400001</v>
      </c>
      <c r="H19" s="162">
        <f t="shared" si="0"/>
        <v>0.21730888116148148</v>
      </c>
      <c r="I19" s="161">
        <f t="shared" si="1"/>
        <v>270831032.94999981</v>
      </c>
      <c r="J19" s="160">
        <f t="shared" si="2"/>
        <v>0.10170763118288652</v>
      </c>
      <c r="K19" s="160">
        <f t="shared" si="3"/>
        <v>3.6393684613676366E-4</v>
      </c>
      <c r="L19" s="132"/>
      <c r="M19" s="131"/>
    </row>
    <row r="20" spans="2:13" ht="20.25" x14ac:dyDescent="0.25">
      <c r="B20" s="146" t="s">
        <v>105</v>
      </c>
      <c r="C20" s="145">
        <f>SUM(C21:C24)</f>
        <v>32319525982.340004</v>
      </c>
      <c r="D20" s="145">
        <f t="shared" ref="D20:G20" si="4">SUM(D21:D24)</f>
        <v>388252040903</v>
      </c>
      <c r="E20" s="145">
        <f t="shared" si="4"/>
        <v>34730219317.130005</v>
      </c>
      <c r="F20" s="145">
        <f t="shared" si="4"/>
        <v>34825146181.630013</v>
      </c>
      <c r="G20" s="145">
        <f t="shared" si="4"/>
        <v>28310447990.920006</v>
      </c>
      <c r="H20" s="159">
        <f t="shared" si="0"/>
        <v>8.9697264953542508E-2</v>
      </c>
      <c r="I20" s="145">
        <f t="shared" si="1"/>
        <v>2505620199.2900085</v>
      </c>
      <c r="J20" s="144">
        <f t="shared" si="2"/>
        <v>7.7526514487221337E-2</v>
      </c>
      <c r="K20" s="144">
        <f t="shared" si="3"/>
        <v>4.3202385811224415E-3</v>
      </c>
      <c r="L20" s="132"/>
      <c r="M20" s="131"/>
    </row>
    <row r="21" spans="2:13" ht="20.25" x14ac:dyDescent="0.25">
      <c r="B21" s="158" t="s">
        <v>104</v>
      </c>
      <c r="C21" s="142">
        <v>4839720196.3100014</v>
      </c>
      <c r="D21" s="142">
        <v>67391798679</v>
      </c>
      <c r="E21" s="142">
        <v>5106005669.5299997</v>
      </c>
      <c r="F21" s="142">
        <v>5135305818.3400002</v>
      </c>
      <c r="G21" s="142">
        <v>5094314838.6499996</v>
      </c>
      <c r="H21" s="157">
        <f t="shared" si="0"/>
        <v>7.6200753192542645E-2</v>
      </c>
      <c r="I21" s="142">
        <f t="shared" si="1"/>
        <v>295585622.02999878</v>
      </c>
      <c r="J21" s="141">
        <f t="shared" si="2"/>
        <v>6.1074940294144529E-2</v>
      </c>
      <c r="K21" s="141">
        <f t="shared" si="3"/>
        <v>6.3706111114496418E-4</v>
      </c>
      <c r="L21" s="137"/>
      <c r="M21" s="131"/>
    </row>
    <row r="22" spans="2:13" ht="20.25" x14ac:dyDescent="0.25">
      <c r="B22" s="140" t="s">
        <v>103</v>
      </c>
      <c r="C22" s="139">
        <v>25225187642.500004</v>
      </c>
      <c r="D22" s="139">
        <v>304264086448</v>
      </c>
      <c r="E22" s="139">
        <v>28245000354.720009</v>
      </c>
      <c r="F22" s="139">
        <v>28633464418.650009</v>
      </c>
      <c r="G22" s="139">
        <v>22590669660.990005</v>
      </c>
      <c r="H22" s="156">
        <f t="shared" si="0"/>
        <v>9.4107276191939232E-2</v>
      </c>
      <c r="I22" s="139">
        <f t="shared" si="1"/>
        <v>3408276776.1500053</v>
      </c>
      <c r="J22" s="138">
        <f t="shared" si="2"/>
        <v>0.13511403064481703</v>
      </c>
      <c r="K22" s="138">
        <f t="shared" si="3"/>
        <v>3.552128598325913E-3</v>
      </c>
      <c r="L22" s="137"/>
      <c r="M22" s="131"/>
    </row>
    <row r="23" spans="2:13" ht="20.25" x14ac:dyDescent="0.25">
      <c r="B23" s="140" t="s">
        <v>102</v>
      </c>
      <c r="C23" s="139">
        <v>41808723.540000007</v>
      </c>
      <c r="D23" s="139">
        <v>966938373</v>
      </c>
      <c r="E23" s="139">
        <v>99426505.749999985</v>
      </c>
      <c r="F23" s="139">
        <v>99426505.749999985</v>
      </c>
      <c r="G23" s="139">
        <v>105198331.73000002</v>
      </c>
      <c r="H23" s="156">
        <f t="shared" si="0"/>
        <v>0.10282610404789466</v>
      </c>
      <c r="I23" s="139">
        <f t="shared" si="1"/>
        <v>57617782.209999979</v>
      </c>
      <c r="J23" s="138">
        <f t="shared" si="2"/>
        <v>1.3781282309390488</v>
      </c>
      <c r="K23" s="138">
        <f t="shared" si="3"/>
        <v>1.2334369650224885E-5</v>
      </c>
      <c r="L23" s="137"/>
      <c r="M23" s="131"/>
    </row>
    <row r="24" spans="2:13" ht="20.25" x14ac:dyDescent="0.25">
      <c r="B24" s="140" t="s">
        <v>101</v>
      </c>
      <c r="C24" s="139">
        <v>2212809419.9899998</v>
      </c>
      <c r="D24" s="139">
        <v>15629217403</v>
      </c>
      <c r="E24" s="139">
        <v>1279786787.1299999</v>
      </c>
      <c r="F24" s="139">
        <v>956949438.88999999</v>
      </c>
      <c r="G24" s="139">
        <v>520265159.55000001</v>
      </c>
      <c r="H24" s="156">
        <f t="shared" si="0"/>
        <v>6.1228237743133275E-2</v>
      </c>
      <c r="I24" s="139">
        <f t="shared" si="1"/>
        <v>-1255859981.0999999</v>
      </c>
      <c r="J24" s="138">
        <f t="shared" si="2"/>
        <v>-0.56754095935910986</v>
      </c>
      <c r="K24" s="138">
        <f t="shared" si="3"/>
        <v>1.1871450200133932E-4</v>
      </c>
      <c r="L24" s="137"/>
      <c r="M24" s="131"/>
    </row>
    <row r="25" spans="2:13" ht="22.5" customHeight="1" x14ac:dyDescent="0.25">
      <c r="B25" s="136" t="s">
        <v>100</v>
      </c>
      <c r="C25" s="135">
        <v>10218973.920000002</v>
      </c>
      <c r="D25" s="135">
        <v>52406395</v>
      </c>
      <c r="E25" s="135">
        <v>3985218</v>
      </c>
      <c r="F25" s="135">
        <v>3985218</v>
      </c>
      <c r="G25" s="135">
        <v>2965218</v>
      </c>
      <c r="H25" s="134">
        <f t="shared" si="0"/>
        <v>7.6044498004489716E-2</v>
      </c>
      <c r="I25" s="135">
        <f t="shared" si="1"/>
        <v>-6233755.9200000018</v>
      </c>
      <c r="J25" s="134">
        <f t="shared" si="2"/>
        <v>-0.61001779325413918</v>
      </c>
      <c r="K25" s="133">
        <f t="shared" si="3"/>
        <v>4.9438679935435544E-7</v>
      </c>
      <c r="L25" s="155"/>
      <c r="M25" s="131"/>
    </row>
    <row r="26" spans="2:13" ht="20.25" x14ac:dyDescent="0.25">
      <c r="B26" s="154" t="s">
        <v>22</v>
      </c>
      <c r="C26" s="153">
        <f>SUM(C27:C31)+C35</f>
        <v>19524835456.860001</v>
      </c>
      <c r="D26" s="153">
        <f>SUM(D27:D31)+D35</f>
        <v>176037926167</v>
      </c>
      <c r="E26" s="153">
        <f>SUM(E27:E31)+E35</f>
        <v>8232400924.6000023</v>
      </c>
      <c r="F26" s="153">
        <f>SUM(F27:F31)+F35</f>
        <v>12408139430.349998</v>
      </c>
      <c r="G26" s="153">
        <f>SUM(G27:G31)+G35</f>
        <v>13094013759.57</v>
      </c>
      <c r="H26" s="152">
        <f t="shared" si="0"/>
        <v>7.0485603304477146E-2</v>
      </c>
      <c r="I26" s="153">
        <f t="shared" si="1"/>
        <v>-7116696026.5100021</v>
      </c>
      <c r="J26" s="152">
        <f t="shared" si="2"/>
        <v>-0.36449454553582777</v>
      </c>
      <c r="K26" s="152">
        <f t="shared" si="3"/>
        <v>1.5392935440202546E-3</v>
      </c>
      <c r="L26" s="151"/>
      <c r="M26" s="131"/>
    </row>
    <row r="27" spans="2:13" ht="20.25" x14ac:dyDescent="0.25">
      <c r="B27" s="150" t="s">
        <v>99</v>
      </c>
      <c r="C27" s="149">
        <v>3878364279.4400015</v>
      </c>
      <c r="D27" s="149">
        <v>53162528542</v>
      </c>
      <c r="E27" s="149">
        <v>3357944784.400001</v>
      </c>
      <c r="F27" s="149">
        <v>2844271571.2300014</v>
      </c>
      <c r="G27" s="149">
        <v>3470938335.6200004</v>
      </c>
      <c r="H27" s="148">
        <f t="shared" si="0"/>
        <v>5.3501435112946916E-2</v>
      </c>
      <c r="I27" s="149">
        <f t="shared" si="1"/>
        <v>-1034092708.21</v>
      </c>
      <c r="J27" s="148">
        <f t="shared" si="2"/>
        <v>-0.26663114491125445</v>
      </c>
      <c r="K27" s="148">
        <f t="shared" si="3"/>
        <v>3.5284652397810714E-4</v>
      </c>
      <c r="L27" s="132"/>
      <c r="M27" s="131"/>
    </row>
    <row r="28" spans="2:13" ht="20.25" x14ac:dyDescent="0.25">
      <c r="B28" s="146" t="s">
        <v>98</v>
      </c>
      <c r="C28" s="145">
        <v>1738820601.5599995</v>
      </c>
      <c r="D28" s="145">
        <v>60255319620</v>
      </c>
      <c r="E28" s="145">
        <v>2165573719.0500007</v>
      </c>
      <c r="F28" s="145">
        <v>1840735823.2600005</v>
      </c>
      <c r="G28" s="145">
        <v>1824378638.25</v>
      </c>
      <c r="H28" s="144">
        <f t="shared" si="0"/>
        <v>3.0548934681096967E-2</v>
      </c>
      <c r="I28" s="145">
        <f t="shared" si="1"/>
        <v>101915221.700001</v>
      </c>
      <c r="J28" s="144">
        <f t="shared" si="2"/>
        <v>5.8611694391340195E-2</v>
      </c>
      <c r="K28" s="144">
        <f t="shared" si="3"/>
        <v>2.2835275061951847E-4</v>
      </c>
      <c r="L28" s="132"/>
      <c r="M28" s="66"/>
    </row>
    <row r="29" spans="2:13" ht="20.25" x14ac:dyDescent="0.25">
      <c r="B29" s="146" t="s">
        <v>97</v>
      </c>
      <c r="C29" s="145">
        <v>1460562.7</v>
      </c>
      <c r="D29" s="145">
        <v>10094704</v>
      </c>
      <c r="E29" s="145">
        <v>4095460.92</v>
      </c>
      <c r="F29" s="145">
        <v>2282946</v>
      </c>
      <c r="G29" s="145">
        <v>0</v>
      </c>
      <c r="H29" s="144">
        <f t="shared" si="0"/>
        <v>0.22615284212394934</v>
      </c>
      <c r="I29" s="145">
        <f t="shared" si="1"/>
        <v>822383.3</v>
      </c>
      <c r="J29" s="144">
        <f t="shared" si="2"/>
        <v>0.56305922368139349</v>
      </c>
      <c r="K29" s="144">
        <f t="shared" si="3"/>
        <v>2.832111984937407E-7</v>
      </c>
      <c r="L29" s="132"/>
      <c r="M29" s="66"/>
    </row>
    <row r="30" spans="2:13" ht="20.25" x14ac:dyDescent="0.25">
      <c r="B30" s="147" t="s">
        <v>96</v>
      </c>
      <c r="C30" s="145">
        <v>517923329.15000004</v>
      </c>
      <c r="D30" s="145">
        <v>1045835769</v>
      </c>
      <c r="E30" s="145">
        <v>49126846.210000001</v>
      </c>
      <c r="F30" s="145">
        <v>59106509.200000003</v>
      </c>
      <c r="G30" s="145">
        <v>60328938.649999999</v>
      </c>
      <c r="H30" s="144">
        <f t="shared" si="0"/>
        <v>5.6516052474009426E-2</v>
      </c>
      <c r="I30" s="145">
        <f t="shared" si="1"/>
        <v>-458816819.95000005</v>
      </c>
      <c r="J30" s="144">
        <f t="shared" si="2"/>
        <v>-0.88587787830101461</v>
      </c>
      <c r="K30" s="144">
        <f t="shared" si="3"/>
        <v>7.332466606443303E-6</v>
      </c>
      <c r="L30" s="132"/>
      <c r="M30" s="131"/>
    </row>
    <row r="31" spans="2:13" ht="20.25" x14ac:dyDescent="0.25">
      <c r="B31" s="146" t="s">
        <v>95</v>
      </c>
      <c r="C31" s="145">
        <f>C32+C33+C34</f>
        <v>13388266684.01</v>
      </c>
      <c r="D31" s="145">
        <f>D32+D33+D34</f>
        <v>60117023257</v>
      </c>
      <c r="E31" s="145">
        <f>E32+E33+E34</f>
        <v>2655660114.02</v>
      </c>
      <c r="F31" s="145">
        <f>F32+F33+F34</f>
        <v>7661742580.6599979</v>
      </c>
      <c r="G31" s="145">
        <f>G32+G33+G34</f>
        <v>7738367847.0500002</v>
      </c>
      <c r="H31" s="144">
        <f t="shared" si="0"/>
        <v>0.12744713835723509</v>
      </c>
      <c r="I31" s="145">
        <f t="shared" si="1"/>
        <v>-5726524103.3500023</v>
      </c>
      <c r="J31" s="144">
        <f t="shared" si="2"/>
        <v>-0.42772707165964641</v>
      </c>
      <c r="K31" s="144">
        <f t="shared" si="3"/>
        <v>9.5047859161769216E-4</v>
      </c>
      <c r="L31" s="132"/>
      <c r="M31" s="131"/>
    </row>
    <row r="32" spans="2:13" ht="20.25" x14ac:dyDescent="0.25">
      <c r="B32" s="143" t="s">
        <v>94</v>
      </c>
      <c r="C32" s="142">
        <v>225111523.64999998</v>
      </c>
      <c r="D32" s="142">
        <v>174810000</v>
      </c>
      <c r="E32" s="142">
        <v>182235463.73000002</v>
      </c>
      <c r="F32" s="142">
        <v>243146263.73000002</v>
      </c>
      <c r="G32" s="142">
        <v>35811029.219999999</v>
      </c>
      <c r="H32" s="141">
        <f t="shared" si="0"/>
        <v>1.3909173601624623</v>
      </c>
      <c r="I32" s="142">
        <f t="shared" si="1"/>
        <v>18034740.080000043</v>
      </c>
      <c r="J32" s="141">
        <f t="shared" si="2"/>
        <v>8.0114690654576118E-2</v>
      </c>
      <c r="K32" s="141">
        <f t="shared" si="3"/>
        <v>3.016354515623605E-5</v>
      </c>
      <c r="L32" s="137"/>
      <c r="M32" s="131"/>
    </row>
    <row r="33" spans="2:14" ht="20.25" x14ac:dyDescent="0.25">
      <c r="B33" s="140" t="s">
        <v>93</v>
      </c>
      <c r="C33" s="139">
        <v>13145724462.530001</v>
      </c>
      <c r="D33" s="139">
        <v>59899013257</v>
      </c>
      <c r="E33" s="139">
        <v>2473424650.29</v>
      </c>
      <c r="F33" s="139">
        <v>7418596316.9299984</v>
      </c>
      <c r="G33" s="139">
        <v>7702556817.8299999</v>
      </c>
      <c r="H33" s="138">
        <f t="shared" si="0"/>
        <v>0.12385172832647684</v>
      </c>
      <c r="I33" s="139">
        <f t="shared" si="1"/>
        <v>-5727128145.6000023</v>
      </c>
      <c r="J33" s="138">
        <f t="shared" si="2"/>
        <v>-0.43566470314544919</v>
      </c>
      <c r="K33" s="138">
        <f t="shared" si="3"/>
        <v>9.2031504646145621E-4</v>
      </c>
      <c r="L33" s="137"/>
      <c r="M33" s="131"/>
    </row>
    <row r="34" spans="2:14" ht="20.25" x14ac:dyDescent="0.25">
      <c r="B34" s="140" t="s">
        <v>92</v>
      </c>
      <c r="C34" s="139">
        <v>17430697.829999998</v>
      </c>
      <c r="D34" s="139">
        <v>43200000</v>
      </c>
      <c r="E34" s="139">
        <v>0</v>
      </c>
      <c r="F34" s="139">
        <v>0</v>
      </c>
      <c r="G34" s="139">
        <v>0</v>
      </c>
      <c r="H34" s="138">
        <f t="shared" si="0"/>
        <v>0</v>
      </c>
      <c r="I34" s="139">
        <f t="shared" si="1"/>
        <v>-17430697.829999998</v>
      </c>
      <c r="J34" s="138">
        <f t="shared" si="2"/>
        <v>-1</v>
      </c>
      <c r="K34" s="138">
        <f t="shared" si="3"/>
        <v>0</v>
      </c>
      <c r="L34" s="137"/>
      <c r="M34" s="131"/>
    </row>
    <row r="35" spans="2:14" ht="21" thickBot="1" x14ac:dyDescent="0.3">
      <c r="B35" s="136" t="s">
        <v>91</v>
      </c>
      <c r="C35" s="135">
        <v>0</v>
      </c>
      <c r="D35" s="135">
        <v>1447124275</v>
      </c>
      <c r="E35" s="135">
        <v>0</v>
      </c>
      <c r="F35" s="135">
        <v>0</v>
      </c>
      <c r="G35" s="135">
        <v>0</v>
      </c>
      <c r="H35" s="134">
        <f t="shared" si="0"/>
        <v>0</v>
      </c>
      <c r="I35" s="135">
        <f t="shared" si="1"/>
        <v>0</v>
      </c>
      <c r="J35" s="134" t="str">
        <f t="shared" si="2"/>
        <v>0.0%</v>
      </c>
      <c r="K35" s="133">
        <f t="shared" si="3"/>
        <v>0</v>
      </c>
      <c r="L35" s="132"/>
      <c r="M35" s="131"/>
    </row>
    <row r="36" spans="2:14" ht="21" thickBot="1" x14ac:dyDescent="0.3">
      <c r="B36" s="130" t="s">
        <v>90</v>
      </c>
      <c r="C36" s="129">
        <f>C15+C26</f>
        <v>107311065905.30002</v>
      </c>
      <c r="D36" s="129">
        <f>D15+D26</f>
        <v>1484234610959</v>
      </c>
      <c r="E36" s="129">
        <f>E15+E26</f>
        <v>83707433310.400009</v>
      </c>
      <c r="F36" s="129">
        <f>F15+F26</f>
        <v>107093112331.70001</v>
      </c>
      <c r="G36" s="129">
        <f>G15+G26</f>
        <v>105999530186.12003</v>
      </c>
      <c r="H36" s="128">
        <f t="shared" si="0"/>
        <v>7.2153762983942646E-2</v>
      </c>
      <c r="I36" s="129">
        <f t="shared" si="1"/>
        <v>-217953573.6000061</v>
      </c>
      <c r="J36" s="128">
        <f t="shared" si="2"/>
        <v>-2.0310447180940873E-3</v>
      </c>
      <c r="K36" s="127">
        <f t="shared" si="3"/>
        <v>1.3285451646199938E-2</v>
      </c>
      <c r="L36" s="126"/>
      <c r="M36" s="113"/>
      <c r="N36" s="113"/>
    </row>
    <row r="37" spans="2:14" x14ac:dyDescent="0.25">
      <c r="B37" s="125"/>
      <c r="C37" s="122"/>
      <c r="D37" s="122"/>
      <c r="E37" s="123"/>
      <c r="F37" s="124"/>
      <c r="G37" s="123"/>
      <c r="H37" s="121"/>
      <c r="I37" s="122"/>
      <c r="J37" s="121"/>
      <c r="K37" s="121">
        <f t="shared" si="3"/>
        <v>0</v>
      </c>
      <c r="L37" s="120"/>
      <c r="M37" s="66"/>
      <c r="N37" s="113"/>
    </row>
    <row r="38" spans="2:14" x14ac:dyDescent="0.25">
      <c r="B38" s="117" t="s">
        <v>89</v>
      </c>
      <c r="F38" s="118"/>
    </row>
    <row r="39" spans="2:14" x14ac:dyDescent="0.25">
      <c r="B39" s="1" t="s">
        <v>88</v>
      </c>
    </row>
    <row r="40" spans="2:14" x14ac:dyDescent="0.25">
      <c r="B40" s="119" t="s">
        <v>963</v>
      </c>
      <c r="F40" s="118"/>
    </row>
    <row r="41" spans="2:14" x14ac:dyDescent="0.25">
      <c r="B41" s="117" t="s">
        <v>87</v>
      </c>
    </row>
    <row r="42" spans="2:14" x14ac:dyDescent="0.25">
      <c r="H42" s="66"/>
      <c r="I42" s="66"/>
    </row>
    <row r="43" spans="2:14" x14ac:dyDescent="0.25">
      <c r="E43" s="116"/>
      <c r="F43" s="115"/>
      <c r="G43" s="115"/>
      <c r="H43" s="113"/>
      <c r="I43" s="114"/>
      <c r="J43" s="113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  <row r="52" spans="6:8" x14ac:dyDescent="0.25">
      <c r="F52"/>
      <c r="G52"/>
      <c r="H52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ignoredErrors>
    <ignoredError sqref="C20:G2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3E8F-4DE8-4B06-B862-D00E9E2F0470}">
  <dimension ref="A2:M35"/>
  <sheetViews>
    <sheetView showGridLines="0" zoomScale="80" zoomScaleNormal="80" workbookViewId="0">
      <selection activeCell="T25" sqref="T25"/>
    </sheetView>
  </sheetViews>
  <sheetFormatPr baseColWidth="10" defaultColWidth="11.42578125" defaultRowHeight="15" x14ac:dyDescent="0.25"/>
  <sheetData>
    <row r="2" spans="1:13" x14ac:dyDescent="0.25">
      <c r="B2" s="109"/>
      <c r="C2" s="109"/>
      <c r="D2" s="109"/>
      <c r="E2" s="109"/>
      <c r="F2" s="109"/>
      <c r="G2" s="109"/>
      <c r="H2" s="109"/>
      <c r="I2" s="109"/>
      <c r="J2" s="109"/>
    </row>
    <row r="3" spans="1:13" ht="14.45" customHeight="1" x14ac:dyDescent="0.25">
      <c r="A3" s="381" t="s">
        <v>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3" ht="14.45" customHeight="1" x14ac:dyDescent="0.25">
      <c r="A4" s="381" t="s">
        <v>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</row>
    <row r="5" spans="1:13" ht="14.45" customHeight="1" x14ac:dyDescent="0.25">
      <c r="A5" s="382" t="s">
        <v>2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</row>
    <row r="6" spans="1:13" x14ac:dyDescent="0.25">
      <c r="B6" s="109"/>
      <c r="C6" s="109"/>
      <c r="D6" s="109"/>
      <c r="E6" s="109"/>
      <c r="F6" s="109"/>
      <c r="G6" s="109"/>
      <c r="H6" s="109"/>
      <c r="I6" s="109"/>
      <c r="J6" s="109"/>
    </row>
    <row r="7" spans="1:13" x14ac:dyDescent="0.25">
      <c r="A7" s="383" t="s">
        <v>122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</row>
    <row r="8" spans="1:13" x14ac:dyDescent="0.25">
      <c r="A8" s="384" t="s">
        <v>81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</row>
    <row r="9" spans="1:13" x14ac:dyDescent="0.25">
      <c r="A9" s="385" t="s">
        <v>82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</row>
    <row r="32" spans="4:4" x14ac:dyDescent="0.25">
      <c r="D32" s="180" t="s">
        <v>121</v>
      </c>
    </row>
    <row r="33" spans="4:6" x14ac:dyDescent="0.25">
      <c r="D33" s="182" t="s">
        <v>84</v>
      </c>
    </row>
    <row r="34" spans="4:6" x14ac:dyDescent="0.25">
      <c r="D34" s="182" t="s">
        <v>88</v>
      </c>
      <c r="F34" s="181"/>
    </row>
    <row r="35" spans="4:6" x14ac:dyDescent="0.25">
      <c r="D35" s="180" t="s">
        <v>86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4424-9210-4D60-92F1-D128865C8F10}">
  <dimension ref="A2:M35"/>
  <sheetViews>
    <sheetView showGridLines="0" zoomScale="80" zoomScaleNormal="80" workbookViewId="0">
      <selection activeCell="A7" sqref="A7:M9"/>
    </sheetView>
  </sheetViews>
  <sheetFormatPr baseColWidth="10" defaultColWidth="11.42578125" defaultRowHeight="15" x14ac:dyDescent="0.25"/>
  <sheetData>
    <row r="2" spans="1:13" x14ac:dyDescent="0.25">
      <c r="B2" s="109"/>
      <c r="C2" s="109"/>
      <c r="D2" s="109"/>
      <c r="E2" s="109"/>
      <c r="F2" s="109"/>
      <c r="G2" s="109"/>
      <c r="H2" s="109"/>
      <c r="I2" s="109"/>
      <c r="J2" s="109"/>
    </row>
    <row r="3" spans="1:13" ht="14.45" customHeight="1" x14ac:dyDescent="0.25">
      <c r="A3" s="381" t="s">
        <v>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3" ht="14.45" customHeight="1" x14ac:dyDescent="0.25">
      <c r="A4" s="381" t="s">
        <v>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</row>
    <row r="5" spans="1:13" ht="14.45" customHeight="1" x14ac:dyDescent="0.25">
      <c r="A5" s="382" t="s">
        <v>2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</row>
    <row r="6" spans="1:13" x14ac:dyDescent="0.25">
      <c r="B6" s="109"/>
      <c r="C6" s="109"/>
      <c r="D6" s="109"/>
      <c r="E6" s="109"/>
      <c r="F6" s="109"/>
      <c r="G6" s="109"/>
      <c r="H6" s="109"/>
      <c r="I6" s="109"/>
      <c r="J6" s="109"/>
    </row>
    <row r="7" spans="1:13" x14ac:dyDescent="0.25">
      <c r="A7" s="383" t="s">
        <v>123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</row>
    <row r="8" spans="1:13" x14ac:dyDescent="0.25">
      <c r="A8" s="384" t="s">
        <v>81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</row>
    <row r="9" spans="1:13" x14ac:dyDescent="0.25">
      <c r="A9" s="385" t="s">
        <v>82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</row>
    <row r="32" spans="4:4" x14ac:dyDescent="0.25">
      <c r="D32" s="180" t="s">
        <v>121</v>
      </c>
    </row>
    <row r="33" spans="4:6" x14ac:dyDescent="0.25">
      <c r="D33" s="182" t="s">
        <v>84</v>
      </c>
    </row>
    <row r="34" spans="4:6" x14ac:dyDescent="0.25">
      <c r="D34" s="182" t="s">
        <v>88</v>
      </c>
      <c r="F34" s="181"/>
    </row>
    <row r="35" spans="4:6" x14ac:dyDescent="0.25">
      <c r="D35" s="180" t="s">
        <v>86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1E7CE-2058-4372-9F87-9D571DF353BA}">
  <dimension ref="A2:M39"/>
  <sheetViews>
    <sheetView showGridLines="0" zoomScale="110" zoomScaleNormal="110" workbookViewId="0">
      <selection activeCell="T16" sqref="T16"/>
    </sheetView>
  </sheetViews>
  <sheetFormatPr baseColWidth="10" defaultColWidth="11.42578125" defaultRowHeight="15" x14ac:dyDescent="0.25"/>
  <sheetData>
    <row r="2" spans="1:13" x14ac:dyDescent="0.25">
      <c r="B2" s="109"/>
      <c r="C2" s="109"/>
      <c r="D2" s="109"/>
      <c r="E2" s="109"/>
      <c r="F2" s="109"/>
      <c r="G2" s="109"/>
      <c r="H2" s="109"/>
      <c r="I2" s="109"/>
      <c r="J2" s="109"/>
    </row>
    <row r="3" spans="1:13" ht="14.45" customHeight="1" x14ac:dyDescent="0.25">
      <c r="A3" s="381" t="s">
        <v>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</row>
    <row r="4" spans="1:13" ht="14.45" customHeight="1" x14ac:dyDescent="0.25">
      <c r="A4" s="381" t="s">
        <v>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</row>
    <row r="5" spans="1:13" ht="14.45" customHeight="1" x14ac:dyDescent="0.25">
      <c r="A5" s="382" t="s">
        <v>2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</row>
    <row r="6" spans="1:13" x14ac:dyDescent="0.25">
      <c r="B6" s="109"/>
      <c r="C6" s="109"/>
      <c r="D6" s="109"/>
      <c r="E6" s="109"/>
      <c r="F6" s="109"/>
      <c r="G6" s="109"/>
      <c r="H6" s="109"/>
      <c r="I6" s="109"/>
      <c r="J6" s="109"/>
    </row>
    <row r="7" spans="1:13" x14ac:dyDescent="0.25">
      <c r="A7" s="383" t="s">
        <v>942</v>
      </c>
      <c r="B7" s="383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</row>
    <row r="8" spans="1:13" x14ac:dyDescent="0.25">
      <c r="A8" s="384" t="s">
        <v>81</v>
      </c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</row>
    <row r="9" spans="1:13" x14ac:dyDescent="0.25">
      <c r="A9" s="385" t="s">
        <v>82</v>
      </c>
      <c r="B9" s="385"/>
      <c r="C9" s="385"/>
      <c r="D9" s="385"/>
      <c r="E9" s="385"/>
      <c r="F9" s="385"/>
      <c r="G9" s="385"/>
      <c r="H9" s="385"/>
      <c r="I9" s="385"/>
      <c r="J9" s="385"/>
      <c r="K9" s="385"/>
      <c r="L9" s="385"/>
      <c r="M9" s="385"/>
    </row>
    <row r="36" spans="4:6" x14ac:dyDescent="0.25">
      <c r="D36" s="180" t="s">
        <v>121</v>
      </c>
    </row>
    <row r="37" spans="4:6" x14ac:dyDescent="0.25">
      <c r="D37" s="182" t="s">
        <v>84</v>
      </c>
    </row>
    <row r="38" spans="4:6" x14ac:dyDescent="0.25">
      <c r="D38" s="182" t="s">
        <v>88</v>
      </c>
      <c r="F38" s="181"/>
    </row>
    <row r="39" spans="4:6" x14ac:dyDescent="0.25">
      <c r="D39" s="180" t="s">
        <v>86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37648-BC58-4396-91A5-0B1B5B02AA2F}">
  <dimension ref="A1:N73"/>
  <sheetViews>
    <sheetView showGridLines="0" zoomScale="60" zoomScaleNormal="60" workbookViewId="0">
      <selection activeCell="T19" sqref="T19"/>
    </sheetView>
  </sheetViews>
  <sheetFormatPr baseColWidth="10" defaultColWidth="11.42578125" defaultRowHeight="15" x14ac:dyDescent="0.25"/>
  <cols>
    <col min="1" max="16384" width="11.42578125" style="277"/>
  </cols>
  <sheetData>
    <row r="1" spans="1:14" x14ac:dyDescent="0.25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x14ac:dyDescent="0.25">
      <c r="A2"/>
      <c r="B2" s="109"/>
      <c r="C2" s="109"/>
      <c r="D2" s="109"/>
      <c r="E2" s="109"/>
      <c r="F2" s="109"/>
      <c r="G2" s="109"/>
      <c r="H2" s="109"/>
      <c r="I2" s="109"/>
      <c r="J2" s="109"/>
      <c r="K2"/>
      <c r="L2"/>
      <c r="M2"/>
      <c r="N2"/>
    </row>
    <row r="3" spans="1:14" x14ac:dyDescent="0.25">
      <c r="A3" s="381" t="s">
        <v>0</v>
      </c>
      <c r="B3" s="381"/>
      <c r="C3" s="381"/>
      <c r="D3" s="381"/>
      <c r="E3" s="381"/>
      <c r="F3" s="381"/>
      <c r="G3" s="381"/>
      <c r="H3" s="381"/>
      <c r="I3" s="381"/>
      <c r="J3" s="381"/>
      <c r="K3" s="381"/>
      <c r="L3" s="381"/>
      <c r="M3" s="381"/>
      <c r="N3"/>
    </row>
    <row r="4" spans="1:14" x14ac:dyDescent="0.25">
      <c r="A4" s="381" t="s">
        <v>1</v>
      </c>
      <c r="B4" s="381"/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/>
    </row>
    <row r="5" spans="1:14" x14ac:dyDescent="0.25">
      <c r="A5" s="382" t="s">
        <v>2</v>
      </c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/>
    </row>
    <row r="6" spans="1:14" x14ac:dyDescent="0.25">
      <c r="A6"/>
      <c r="B6" s="109"/>
      <c r="C6" s="109"/>
      <c r="D6" s="109"/>
      <c r="E6" s="109"/>
      <c r="F6" s="109"/>
      <c r="G6" s="109"/>
      <c r="H6" s="109"/>
      <c r="I6" s="109"/>
      <c r="J6" s="109"/>
      <c r="K6"/>
      <c r="L6"/>
      <c r="M6"/>
      <c r="N6"/>
    </row>
    <row r="8" spans="1:14" x14ac:dyDescent="0.25">
      <c r="A8" s="383" t="s">
        <v>965</v>
      </c>
      <c r="B8" s="383"/>
      <c r="C8" s="383"/>
      <c r="D8" s="383"/>
      <c r="E8" s="383"/>
      <c r="F8" s="383"/>
      <c r="G8" s="383"/>
      <c r="H8" s="383"/>
      <c r="I8" s="383"/>
      <c r="J8" s="383"/>
      <c r="K8" s="383"/>
      <c r="L8" s="383"/>
      <c r="M8" s="383"/>
    </row>
    <row r="9" spans="1:14" x14ac:dyDescent="0.25">
      <c r="A9" s="384" t="s">
        <v>81</v>
      </c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4"/>
      <c r="M9" s="384"/>
    </row>
    <row r="10" spans="1:14" x14ac:dyDescent="0.25">
      <c r="A10" s="385" t="s">
        <v>82</v>
      </c>
      <c r="B10" s="385"/>
      <c r="C10" s="385"/>
      <c r="D10" s="385"/>
      <c r="E10" s="385"/>
      <c r="F10" s="385"/>
      <c r="G10" s="385"/>
      <c r="H10" s="385"/>
      <c r="I10" s="385"/>
      <c r="J10" s="385"/>
      <c r="K10" s="385"/>
      <c r="L10" s="385"/>
      <c r="M10" s="385"/>
    </row>
    <row r="22" spans="4:4" x14ac:dyDescent="0.25">
      <c r="D22" s="276"/>
    </row>
    <row r="69" spans="2:8" x14ac:dyDescent="0.25">
      <c r="B69" s="278"/>
    </row>
    <row r="70" spans="2:8" ht="18.75" x14ac:dyDescent="0.25">
      <c r="B70" s="279" t="s">
        <v>177</v>
      </c>
    </row>
    <row r="71" spans="2:8" ht="18.75" x14ac:dyDescent="0.25">
      <c r="B71" s="280" t="s">
        <v>943</v>
      </c>
    </row>
    <row r="72" spans="2:8" ht="18.75" x14ac:dyDescent="0.25">
      <c r="B72" s="280" t="s">
        <v>944</v>
      </c>
    </row>
    <row r="73" spans="2:8" ht="18.75" x14ac:dyDescent="0.3">
      <c r="B73" s="279" t="s">
        <v>945</v>
      </c>
      <c r="H73" s="281"/>
    </row>
  </sheetData>
  <mergeCells count="6">
    <mergeCell ref="A3:M3"/>
    <mergeCell ref="A4:M4"/>
    <mergeCell ref="A5:M5"/>
    <mergeCell ref="A8:M8"/>
    <mergeCell ref="A9:M9"/>
    <mergeCell ref="A10:M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0A0B4-3472-405F-965C-4938C2C5BF88}">
  <dimension ref="B2:L28"/>
  <sheetViews>
    <sheetView showGridLines="0" zoomScaleNormal="100" workbookViewId="0">
      <selection activeCell="P25" sqref="P25"/>
    </sheetView>
  </sheetViews>
  <sheetFormatPr baseColWidth="10" defaultColWidth="11.42578125" defaultRowHeight="15" x14ac:dyDescent="0.25"/>
  <cols>
    <col min="1" max="8" width="11.42578125" style="45"/>
    <col min="9" max="10" width="14.7109375" style="45" customWidth="1"/>
    <col min="11" max="16384" width="11.42578125" style="45"/>
  </cols>
  <sheetData>
    <row r="2" spans="2:12" ht="14.45" customHeight="1" x14ac:dyDescent="0.25">
      <c r="C2" s="405" t="s">
        <v>0</v>
      </c>
      <c r="D2" s="405"/>
      <c r="E2" s="405"/>
      <c r="F2" s="405"/>
      <c r="G2" s="405"/>
      <c r="H2" s="405"/>
      <c r="I2" s="405"/>
      <c r="J2" s="179"/>
      <c r="K2" s="179"/>
      <c r="L2" s="179"/>
    </row>
    <row r="3" spans="2:12" ht="14.45" customHeight="1" x14ac:dyDescent="0.25">
      <c r="C3" s="405" t="s">
        <v>1</v>
      </c>
      <c r="D3" s="405"/>
      <c r="E3" s="405"/>
      <c r="F3" s="405"/>
      <c r="G3" s="405"/>
      <c r="H3" s="405"/>
      <c r="I3" s="405"/>
      <c r="J3" s="179"/>
      <c r="K3" s="179"/>
      <c r="L3" s="179"/>
    </row>
    <row r="4" spans="2:12" ht="14.45" customHeight="1" x14ac:dyDescent="0.25">
      <c r="C4" s="406" t="s">
        <v>2</v>
      </c>
      <c r="D4" s="406"/>
      <c r="E4" s="406"/>
      <c r="F4" s="406"/>
      <c r="G4" s="406"/>
      <c r="H4" s="406"/>
      <c r="I4" s="406"/>
      <c r="J4" s="177"/>
      <c r="K4" s="177"/>
      <c r="L4" s="177"/>
    </row>
    <row r="7" spans="2:12" ht="15.75" x14ac:dyDescent="0.25">
      <c r="B7" s="407" t="s">
        <v>126</v>
      </c>
      <c r="C7" s="407"/>
      <c r="D7" s="407"/>
      <c r="E7" s="407"/>
      <c r="F7" s="407"/>
      <c r="G7" s="407"/>
      <c r="H7" s="407"/>
      <c r="I7" s="407"/>
    </row>
    <row r="8" spans="2:12" ht="15.75" x14ac:dyDescent="0.25">
      <c r="B8" s="408" t="s">
        <v>82</v>
      </c>
      <c r="C8" s="408"/>
      <c r="D8" s="408"/>
      <c r="E8" s="408"/>
      <c r="F8" s="408"/>
      <c r="G8" s="408"/>
      <c r="H8" s="408"/>
      <c r="I8" s="408"/>
    </row>
    <row r="25" spans="2:7" x14ac:dyDescent="0.25">
      <c r="B25" s="180" t="s">
        <v>125</v>
      </c>
    </row>
    <row r="26" spans="2:7" x14ac:dyDescent="0.25">
      <c r="B26" s="182" t="s">
        <v>124</v>
      </c>
    </row>
    <row r="27" spans="2:7" x14ac:dyDescent="0.25">
      <c r="B27" s="180" t="s">
        <v>86</v>
      </c>
    </row>
    <row r="28" spans="2:7" x14ac:dyDescent="0.25">
      <c r="D28" s="180"/>
      <c r="E28" s="180"/>
      <c r="F28" s="180"/>
      <c r="G28" s="180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3" ma:contentTypeDescription="Crear nuevo documento." ma:contentTypeScope="" ma:versionID="4a4ccfb58648756e0fd246f4bc6d4611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c82ba615ada24a80c1c233f2ee1a3e28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6CD3E9-13C8-4D55-85FF-A249F4027F9F}"/>
</file>

<file path=customXml/itemProps2.xml><?xml version="1.0" encoding="utf-8"?>
<ds:datastoreItem xmlns:ds="http://schemas.openxmlformats.org/officeDocument/2006/customXml" ds:itemID="{1EEB315F-BD1E-429D-B16C-D43942D93DD2}">
  <ds:schemaRefs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7b106c2-2eb6-4f76-8712-c370ecd06fd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c32176ac-cccf-46d9-9564-a55966a26443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3C23A6-0C89-42E8-949F-7FDA000A535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Tabla 1</vt:lpstr>
      <vt:lpstr>Tabla 2</vt:lpstr>
      <vt:lpstr>Ilustración 1</vt:lpstr>
      <vt:lpstr>Tabla 3</vt:lpstr>
      <vt:lpstr>Ilustración 2</vt:lpstr>
      <vt:lpstr>Ilustración 3</vt:lpstr>
      <vt:lpstr>Mapa 1</vt:lpstr>
      <vt:lpstr>Ilustración 4</vt:lpstr>
      <vt:lpstr>Ilustración 5</vt:lpstr>
      <vt:lpstr>Tabla 4</vt:lpstr>
      <vt:lpstr>Ilustración 6</vt:lpstr>
      <vt:lpstr>Tabla 5</vt:lpstr>
      <vt:lpstr>Tabla 6</vt:lpstr>
      <vt:lpstr>Anexo 1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2025-04-15T14:35:20Z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